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_選挙管理委員会事務局\04_選挙人名簿\00_選挙人名簿\01_定時登録\R6\R6.3\04_報道発表\"/>
    </mc:Choice>
  </mc:AlternateContent>
  <bookViews>
    <workbookView xWindow="0" yWindow="0" windowWidth="21570" windowHeight="7335" tabRatio="753"/>
  </bookViews>
  <sheets>
    <sheet name="報道1" sheetId="3" r:id="rId1"/>
    <sheet name="報道2" sheetId="6" r:id="rId2"/>
    <sheet name="報道3" sheetId="17" r:id="rId3"/>
    <sheet name="報道4" sheetId="18" r:id="rId4"/>
    <sheet name="議案" sheetId="14" state="hidden" r:id="rId5"/>
    <sheet name="道議" sheetId="9" state="hidden" r:id="rId6"/>
    <sheet name="ボツ告示" sheetId="11" state="hidden" r:id="rId7"/>
  </sheets>
  <definedNames>
    <definedName name="_xlnm.Print_Area" localSheetId="6">ボツ告示!$A$2:$D$50</definedName>
    <definedName name="_xlnm.Print_Area" localSheetId="1">報道2!$A$1:$X$50</definedName>
    <definedName name="_xlnm.Print_Area" localSheetId="2">報道3!$A$1:$J$20</definedName>
    <definedName name="_xlnm.Print_Area" localSheetId="3">報道4!$A$1:$M$83</definedName>
    <definedName name="_xlnm.Print_Titles" localSheetId="0">報道1!$A:$A,報道1!$1:$5</definedName>
  </definedNames>
  <calcPr calcId="162913" calcMode="manual"/>
</workbook>
</file>

<file path=xl/calcChain.xml><?xml version="1.0" encoding="utf-8"?>
<calcChain xmlns="http://schemas.openxmlformats.org/spreadsheetml/2006/main">
  <c r="C53" i="9" l="1"/>
  <c r="D53" i="9" s="1"/>
  <c r="D38" i="11" s="1"/>
  <c r="C6" i="9"/>
  <c r="D6" i="9" s="1"/>
  <c r="B16" i="11" s="1"/>
  <c r="C12" i="9"/>
  <c r="D12" i="9" s="1"/>
  <c r="B22" i="11" s="1"/>
  <c r="B4" i="9"/>
  <c r="D44" i="11"/>
  <c r="B40" i="9"/>
  <c r="C40" i="9" s="1"/>
  <c r="D40" i="9" s="1"/>
  <c r="B33" i="9"/>
  <c r="C33" i="9" s="1"/>
  <c r="D33" i="9" s="1"/>
  <c r="D18" i="11" s="1"/>
  <c r="D38" i="14" l="1"/>
  <c r="B42" i="9"/>
  <c r="C42" i="9" s="1"/>
  <c r="D42" i="9" s="1"/>
  <c r="D27" i="11" s="1"/>
  <c r="B22" i="14"/>
  <c r="B27" i="9"/>
  <c r="C27" i="9" s="1"/>
  <c r="D27" i="9" s="1"/>
  <c r="B51" i="9"/>
  <c r="C51" i="9" s="1"/>
  <c r="D51" i="9" s="1"/>
  <c r="B16" i="14"/>
  <c r="B38" i="9"/>
  <c r="C38" i="9" s="1"/>
  <c r="D38" i="9" s="1"/>
  <c r="D23" i="11" s="1"/>
  <c r="D18" i="14"/>
  <c r="D25" i="14"/>
  <c r="D25" i="11"/>
  <c r="B30" i="9"/>
  <c r="C30" i="9" s="1"/>
  <c r="D30" i="9" s="1"/>
  <c r="B31" i="9"/>
  <c r="C31" i="9" s="1"/>
  <c r="D31" i="9" s="1"/>
  <c r="B43" i="9" l="1"/>
  <c r="C43" i="9" s="1"/>
  <c r="D43" i="9" s="1"/>
  <c r="D28" i="14" s="1"/>
  <c r="B44" i="9"/>
  <c r="C44" i="9" s="1"/>
  <c r="D44" i="9" s="1"/>
  <c r="D29" i="14" s="1"/>
  <c r="B32" i="9"/>
  <c r="C32" i="9" s="1"/>
  <c r="D32" i="9" s="1"/>
  <c r="D17" i="11" s="1"/>
  <c r="B39" i="9"/>
  <c r="C39" i="9" s="1"/>
  <c r="D39" i="9" s="1"/>
  <c r="D24" i="11" s="1"/>
  <c r="B50" i="9"/>
  <c r="C50" i="9" s="1"/>
  <c r="D50" i="9" s="1"/>
  <c r="D35" i="14" s="1"/>
  <c r="B20" i="9"/>
  <c r="C20" i="9" s="1"/>
  <c r="D20" i="9" s="1"/>
  <c r="B30" i="11" s="1"/>
  <c r="B46" i="9"/>
  <c r="C46" i="9" s="1"/>
  <c r="D46" i="9" s="1"/>
  <c r="D27" i="14"/>
  <c r="B34" i="9"/>
  <c r="C34" i="9" s="1"/>
  <c r="D34" i="9" s="1"/>
  <c r="D19" i="14" s="1"/>
  <c r="B41" i="9"/>
  <c r="C41" i="9" s="1"/>
  <c r="D41" i="9" s="1"/>
  <c r="B49" i="9"/>
  <c r="C49" i="9" s="1"/>
  <c r="D49" i="9" s="1"/>
  <c r="B37" i="11"/>
  <c r="B37" i="14"/>
  <c r="B22" i="9"/>
  <c r="C22" i="9" s="1"/>
  <c r="D22" i="9" s="1"/>
  <c r="B32" i="11" s="1"/>
  <c r="B37" i="9"/>
  <c r="C37" i="9" s="1"/>
  <c r="D37" i="9" s="1"/>
  <c r="D17" i="14"/>
  <c r="B48" i="9"/>
  <c r="C48" i="9" s="1"/>
  <c r="D48" i="9" s="1"/>
  <c r="B52" i="9"/>
  <c r="C52" i="9" s="1"/>
  <c r="D52" i="9" s="1"/>
  <c r="B45" i="9"/>
  <c r="C45" i="9" s="1"/>
  <c r="D45" i="9" s="1"/>
  <c r="D36" i="14"/>
  <c r="D36" i="11"/>
  <c r="B35" i="9"/>
  <c r="C35" i="9" s="1"/>
  <c r="D35" i="9" s="1"/>
  <c r="D23" i="14"/>
  <c r="B36" i="9"/>
  <c r="C36" i="9" s="1"/>
  <c r="D36" i="9" s="1"/>
  <c r="B54" i="9"/>
  <c r="C54" i="9" s="1"/>
  <c r="D54" i="9" s="1"/>
  <c r="D19" i="11"/>
  <c r="D35" i="11"/>
  <c r="B14" i="9"/>
  <c r="C14" i="9" s="1"/>
  <c r="D14" i="9" s="1"/>
  <c r="B19" i="9"/>
  <c r="B23" i="9"/>
  <c r="C23" i="9" s="1"/>
  <c r="D23" i="9" s="1"/>
  <c r="B47" i="9"/>
  <c r="C47" i="9" s="1"/>
  <c r="D47" i="9" s="1"/>
  <c r="B21" i="9"/>
  <c r="C21" i="9" s="1"/>
  <c r="D21" i="9" s="1"/>
  <c r="B28" i="9"/>
  <c r="C28" i="9" s="1"/>
  <c r="D28" i="9" s="1"/>
  <c r="B39" i="14"/>
  <c r="B39" i="11"/>
  <c r="D16" i="11"/>
  <c r="D16" i="14"/>
  <c r="D29" i="11" l="1"/>
  <c r="D24" i="14"/>
  <c r="D28" i="11"/>
  <c r="B30" i="14"/>
  <c r="D31" i="11"/>
  <c r="D31" i="14"/>
  <c r="D26" i="14"/>
  <c r="D26" i="11"/>
  <c r="B10" i="9"/>
  <c r="C10" i="9" s="1"/>
  <c r="D10" i="9" s="1"/>
  <c r="B20" i="11" s="1"/>
  <c r="D34" i="11"/>
  <c r="D34" i="14"/>
  <c r="B32" i="14"/>
  <c r="D33" i="11"/>
  <c r="D33" i="14"/>
  <c r="D22" i="14"/>
  <c r="D22" i="11"/>
  <c r="D30" i="11"/>
  <c r="D30" i="14"/>
  <c r="B8" i="9"/>
  <c r="C8" i="9" s="1"/>
  <c r="D8" i="9" s="1"/>
  <c r="B18" i="14" s="1"/>
  <c r="D37" i="14"/>
  <c r="D37" i="11"/>
  <c r="D39" i="14"/>
  <c r="D39" i="11"/>
  <c r="D21" i="11"/>
  <c r="D21" i="14"/>
  <c r="D20" i="11"/>
  <c r="D20" i="14"/>
  <c r="B24" i="11"/>
  <c r="B24" i="14"/>
  <c r="B38" i="11"/>
  <c r="B38" i="14"/>
  <c r="B31" i="14"/>
  <c r="B31" i="11"/>
  <c r="B24" i="9"/>
  <c r="C24" i="9" s="1"/>
  <c r="D24" i="9" s="1"/>
  <c r="D32" i="14"/>
  <c r="D32" i="11"/>
  <c r="B25" i="9"/>
  <c r="C25" i="9" s="1"/>
  <c r="D25" i="9" s="1"/>
  <c r="B33" i="11"/>
  <c r="B33" i="14"/>
  <c r="C19" i="9"/>
  <c r="D19" i="9" s="1"/>
  <c r="B15" i="9"/>
  <c r="C15" i="9" s="1"/>
  <c r="D15" i="9" s="1"/>
  <c r="B9" i="9"/>
  <c r="B11" i="9" l="1"/>
  <c r="C11" i="9" s="1"/>
  <c r="D11" i="9" s="1"/>
  <c r="B18" i="11"/>
  <c r="B20" i="14"/>
  <c r="B13" i="9"/>
  <c r="C13" i="9" s="1"/>
  <c r="D13" i="9" s="1"/>
  <c r="B23" i="14" s="1"/>
  <c r="B7" i="9"/>
  <c r="C7" i="9" s="1"/>
  <c r="D7" i="9" s="1"/>
  <c r="B16" i="9"/>
  <c r="C16" i="9" s="1"/>
  <c r="D16" i="9" s="1"/>
  <c r="B26" i="9"/>
  <c r="C26" i="9" s="1"/>
  <c r="D26" i="9" s="1"/>
  <c r="B17" i="9"/>
  <c r="C17" i="9" s="1"/>
  <c r="D17" i="9" s="1"/>
  <c r="B18" i="9"/>
  <c r="C18" i="9" s="1"/>
  <c r="D18" i="9" s="1"/>
  <c r="B34" i="11"/>
  <c r="B34" i="14"/>
  <c r="B29" i="14"/>
  <c r="B29" i="11"/>
  <c r="B35" i="14"/>
  <c r="B35" i="11"/>
  <c r="C9" i="9"/>
  <c r="B25" i="14"/>
  <c r="B25" i="11"/>
  <c r="D43" i="11"/>
  <c r="D43" i="14"/>
  <c r="B21" i="11" l="1"/>
  <c r="B21" i="14"/>
  <c r="D44" i="14"/>
  <c r="B29" i="9"/>
  <c r="B55" i="9" s="1"/>
  <c r="C56" i="9" s="1"/>
  <c r="D56" i="9" s="1"/>
  <c r="B12" i="14" s="1"/>
  <c r="B23" i="11"/>
  <c r="B26" i="11"/>
  <c r="B26" i="14"/>
  <c r="B17" i="14"/>
  <c r="B17" i="11"/>
  <c r="B36" i="14"/>
  <c r="B36" i="11"/>
  <c r="B28" i="11"/>
  <c r="B28" i="14"/>
  <c r="B27" i="11"/>
  <c r="B27" i="14"/>
  <c r="D50" i="14"/>
  <c r="D50" i="11"/>
  <c r="D49" i="14"/>
  <c r="D49" i="11"/>
  <c r="D9" i="9"/>
  <c r="C55" i="9"/>
  <c r="D55" i="9" s="1"/>
  <c r="D46" i="11" l="1"/>
  <c r="B12" i="11"/>
  <c r="D45" i="14"/>
  <c r="D45" i="11"/>
  <c r="B19" i="14"/>
  <c r="B19" i="11"/>
  <c r="B13" i="11"/>
  <c r="B13" i="14"/>
  <c r="D46" i="14" l="1"/>
  <c r="D47" i="11"/>
  <c r="D47" i="14"/>
  <c r="D48" i="14"/>
  <c r="D48" i="11"/>
</calcChain>
</file>

<file path=xl/sharedStrings.xml><?xml version="1.0" encoding="utf-8"?>
<sst xmlns="http://schemas.openxmlformats.org/spreadsheetml/2006/main" count="688" uniqueCount="481">
  <si>
    <t>男</t>
    <rPh sb="0" eb="1">
      <t>オトコ</t>
    </rPh>
    <phoneticPr fontId="2"/>
  </si>
  <si>
    <t>女</t>
    <rPh sb="0" eb="1">
      <t>オンナ</t>
    </rPh>
    <phoneticPr fontId="2"/>
  </si>
  <si>
    <t>計</t>
    <rPh sb="0" eb="1">
      <t>ケイ</t>
    </rPh>
    <phoneticPr fontId="2"/>
  </si>
  <si>
    <t>現在</t>
    <rPh sb="0" eb="2">
      <t>ゲンザイ</t>
    </rPh>
    <phoneticPr fontId="2"/>
  </si>
  <si>
    <t>札 幌 市</t>
  </si>
  <si>
    <t>函 館 市</t>
  </si>
  <si>
    <t>小 樽 市</t>
  </si>
  <si>
    <t>旭 川 市</t>
  </si>
  <si>
    <t>室 蘭 市</t>
  </si>
  <si>
    <t>釧 路 市</t>
  </si>
  <si>
    <t>帯 広 市</t>
  </si>
  <si>
    <t>北 見 市</t>
  </si>
  <si>
    <t>夕 張 市</t>
  </si>
  <si>
    <t>岩見沢市</t>
  </si>
  <si>
    <t>留 萌 市</t>
  </si>
  <si>
    <t>苫小牧市</t>
  </si>
  <si>
    <t>稚 内 市</t>
  </si>
  <si>
    <t>美 唄 市</t>
  </si>
  <si>
    <t>芦 別 市</t>
  </si>
  <si>
    <t>江 別 市</t>
  </si>
  <si>
    <t>赤 平 市</t>
  </si>
  <si>
    <t>紋 別 市</t>
  </si>
  <si>
    <t>士 別 市</t>
  </si>
  <si>
    <t>名 寄 市</t>
  </si>
  <si>
    <t>三 笠 市</t>
  </si>
  <si>
    <t>根 室 市</t>
  </si>
  <si>
    <t>千 歳 市</t>
  </si>
  <si>
    <t>滝 川 市</t>
  </si>
  <si>
    <t>砂 川 市</t>
  </si>
  <si>
    <t>歌志内市</t>
  </si>
  <si>
    <t>深 川 市</t>
  </si>
  <si>
    <t>富良野市</t>
  </si>
  <si>
    <t>登 別 市</t>
  </si>
  <si>
    <t>恵 庭 市</t>
  </si>
  <si>
    <t>伊 達 市</t>
  </si>
  <si>
    <t>合  計</t>
  </si>
  <si>
    <t>檜山計</t>
    <rPh sb="0" eb="2">
      <t>ヒヤマ</t>
    </rPh>
    <phoneticPr fontId="3"/>
  </si>
  <si>
    <t>抹消者数</t>
    <rPh sb="0" eb="2">
      <t>マッショウ</t>
    </rPh>
    <rPh sb="2" eb="3">
      <t>シャ</t>
    </rPh>
    <rPh sb="3" eb="4">
      <t>スウ</t>
    </rPh>
    <phoneticPr fontId="2"/>
  </si>
  <si>
    <t>網 走 市</t>
    <phoneticPr fontId="4"/>
  </si>
  <si>
    <t>北広島市</t>
    <phoneticPr fontId="4"/>
  </si>
  <si>
    <t>石 狩 市</t>
    <phoneticPr fontId="4"/>
  </si>
  <si>
    <t>市  計</t>
    <phoneticPr fontId="4"/>
  </si>
  <si>
    <t>当 別 町</t>
    <phoneticPr fontId="3"/>
  </si>
  <si>
    <t>新篠津村</t>
    <phoneticPr fontId="3"/>
  </si>
  <si>
    <t>石 狩 計</t>
    <phoneticPr fontId="3"/>
  </si>
  <si>
    <t>松 前 町</t>
    <phoneticPr fontId="3"/>
  </si>
  <si>
    <t>福 島 町</t>
    <phoneticPr fontId="3"/>
  </si>
  <si>
    <t>知 内 町</t>
    <phoneticPr fontId="3"/>
  </si>
  <si>
    <t>木古内町</t>
    <phoneticPr fontId="3"/>
  </si>
  <si>
    <t>七 飯 町</t>
    <phoneticPr fontId="3"/>
  </si>
  <si>
    <t>鹿 部 町</t>
    <phoneticPr fontId="3"/>
  </si>
  <si>
    <t>森    町</t>
    <phoneticPr fontId="3"/>
  </si>
  <si>
    <t>八 雲 町</t>
    <phoneticPr fontId="3"/>
  </si>
  <si>
    <t>長万部町</t>
    <phoneticPr fontId="3"/>
  </si>
  <si>
    <t>渡 島 計</t>
    <phoneticPr fontId="3"/>
  </si>
  <si>
    <t>江 差 町</t>
    <phoneticPr fontId="3"/>
  </si>
  <si>
    <t>上ノ国町</t>
    <phoneticPr fontId="3"/>
  </si>
  <si>
    <t>厚沢部町</t>
    <phoneticPr fontId="3"/>
  </si>
  <si>
    <t>乙 部 町</t>
    <phoneticPr fontId="3"/>
  </si>
  <si>
    <t>奥 尻 町</t>
    <phoneticPr fontId="3"/>
  </si>
  <si>
    <t>今 金 町</t>
    <phoneticPr fontId="3"/>
  </si>
  <si>
    <t>島 牧 村</t>
    <phoneticPr fontId="3"/>
  </si>
  <si>
    <t>寿 都 町</t>
    <phoneticPr fontId="3"/>
  </si>
  <si>
    <t>黒松内町</t>
    <phoneticPr fontId="3"/>
  </si>
  <si>
    <t>蘭 越 町</t>
    <phoneticPr fontId="3"/>
  </si>
  <si>
    <t>ニセコ町</t>
    <phoneticPr fontId="3"/>
  </si>
  <si>
    <t>真 狩 村</t>
    <phoneticPr fontId="3"/>
  </si>
  <si>
    <t>留寿都村</t>
    <phoneticPr fontId="3"/>
  </si>
  <si>
    <t>喜茂別町</t>
    <phoneticPr fontId="3"/>
  </si>
  <si>
    <t>京 極 町</t>
    <phoneticPr fontId="3"/>
  </si>
  <si>
    <t>倶知安町</t>
    <phoneticPr fontId="3"/>
  </si>
  <si>
    <t>共 和 町</t>
    <phoneticPr fontId="3"/>
  </si>
  <si>
    <t>岩 内 町</t>
    <phoneticPr fontId="3"/>
  </si>
  <si>
    <t>泊    村</t>
    <phoneticPr fontId="3"/>
  </si>
  <si>
    <t>神恵内村</t>
    <phoneticPr fontId="3"/>
  </si>
  <si>
    <t>積 丹 町</t>
    <phoneticPr fontId="3"/>
  </si>
  <si>
    <t>古 平 町</t>
    <phoneticPr fontId="3"/>
  </si>
  <si>
    <t>仁 木 町</t>
    <phoneticPr fontId="3"/>
  </si>
  <si>
    <t>余 市 町</t>
    <phoneticPr fontId="3"/>
  </si>
  <si>
    <t>赤井川村</t>
    <phoneticPr fontId="3"/>
  </si>
  <si>
    <t>後 志 計</t>
    <phoneticPr fontId="3"/>
  </si>
  <si>
    <t>南 幌 町</t>
    <phoneticPr fontId="3"/>
  </si>
  <si>
    <t>上砂川町</t>
    <phoneticPr fontId="3"/>
  </si>
  <si>
    <t>由 仁 町</t>
    <phoneticPr fontId="3"/>
  </si>
  <si>
    <t>長 沼 町</t>
    <phoneticPr fontId="3"/>
  </si>
  <si>
    <t>栗 山 町</t>
    <phoneticPr fontId="3"/>
  </si>
  <si>
    <t>月 形 町</t>
    <phoneticPr fontId="3"/>
  </si>
  <si>
    <t>浦 臼 町</t>
    <phoneticPr fontId="3"/>
  </si>
  <si>
    <t>妹背牛町</t>
    <phoneticPr fontId="3"/>
  </si>
  <si>
    <t>秩父別町</t>
    <phoneticPr fontId="3"/>
  </si>
  <si>
    <t>雨 竜 町</t>
    <phoneticPr fontId="3"/>
  </si>
  <si>
    <t>北 竜 町</t>
    <phoneticPr fontId="3"/>
  </si>
  <si>
    <t>沼 田 町</t>
    <phoneticPr fontId="3"/>
  </si>
  <si>
    <t>幌加内町</t>
    <phoneticPr fontId="3"/>
  </si>
  <si>
    <t>空 知 計</t>
    <phoneticPr fontId="3"/>
  </si>
  <si>
    <t>上 川 計</t>
    <phoneticPr fontId="3"/>
  </si>
  <si>
    <t>増 毛 町</t>
    <phoneticPr fontId="3"/>
  </si>
  <si>
    <t>小 平 町</t>
    <phoneticPr fontId="3"/>
  </si>
  <si>
    <t>苫 前 町</t>
    <phoneticPr fontId="3"/>
  </si>
  <si>
    <t>羽 幌 町</t>
    <phoneticPr fontId="3"/>
  </si>
  <si>
    <t>初山別村</t>
    <phoneticPr fontId="3"/>
  </si>
  <si>
    <t>遠 別 町</t>
    <phoneticPr fontId="3"/>
  </si>
  <si>
    <t>天 塩 町</t>
    <phoneticPr fontId="3"/>
  </si>
  <si>
    <t>留 萌 計</t>
    <phoneticPr fontId="3"/>
  </si>
  <si>
    <t>宗 谷 計</t>
    <phoneticPr fontId="3"/>
  </si>
  <si>
    <t>美 幌 町</t>
    <phoneticPr fontId="3"/>
  </si>
  <si>
    <t>津 別 町</t>
    <phoneticPr fontId="3"/>
  </si>
  <si>
    <t>斜 里 町</t>
    <phoneticPr fontId="3"/>
  </si>
  <si>
    <t>清 里 町</t>
    <phoneticPr fontId="3"/>
  </si>
  <si>
    <t>小清水町</t>
    <phoneticPr fontId="3"/>
  </si>
  <si>
    <t>訓子府町</t>
    <phoneticPr fontId="3"/>
  </si>
  <si>
    <t>置 戸 町</t>
    <phoneticPr fontId="3"/>
  </si>
  <si>
    <t>佐呂間町</t>
    <phoneticPr fontId="3"/>
  </si>
  <si>
    <t>遠 軽 町</t>
    <phoneticPr fontId="3"/>
  </si>
  <si>
    <t>湧 別 町</t>
    <phoneticPr fontId="3"/>
  </si>
  <si>
    <t>滝 上 町</t>
    <phoneticPr fontId="3"/>
  </si>
  <si>
    <t>興 部 町</t>
    <phoneticPr fontId="3"/>
  </si>
  <si>
    <t>西興部村</t>
    <phoneticPr fontId="3"/>
  </si>
  <si>
    <t>雄 武 町</t>
    <phoneticPr fontId="3"/>
  </si>
  <si>
    <t>豊 浦 町</t>
    <phoneticPr fontId="3"/>
  </si>
  <si>
    <t>壮 瞥 町</t>
    <phoneticPr fontId="3"/>
  </si>
  <si>
    <t>白 老 町</t>
    <phoneticPr fontId="3"/>
  </si>
  <si>
    <t>厚 真 町</t>
    <phoneticPr fontId="3"/>
  </si>
  <si>
    <t>胆 振 計</t>
    <phoneticPr fontId="3"/>
  </si>
  <si>
    <t>日 高 町</t>
    <phoneticPr fontId="3"/>
  </si>
  <si>
    <t>平 取 町</t>
    <phoneticPr fontId="3"/>
  </si>
  <si>
    <t>新 冠 町</t>
    <phoneticPr fontId="3"/>
  </si>
  <si>
    <t>浦 河 町</t>
    <phoneticPr fontId="3"/>
  </si>
  <si>
    <t>様 似 町</t>
    <phoneticPr fontId="3"/>
  </si>
  <si>
    <t>えりも町</t>
    <phoneticPr fontId="3"/>
  </si>
  <si>
    <t>日 高 計</t>
    <phoneticPr fontId="3"/>
  </si>
  <si>
    <t>音 更 町</t>
    <phoneticPr fontId="3"/>
  </si>
  <si>
    <t>士 幌 町</t>
    <phoneticPr fontId="3"/>
  </si>
  <si>
    <t>上士幌町</t>
    <phoneticPr fontId="3"/>
  </si>
  <si>
    <t>鹿 追 町</t>
    <phoneticPr fontId="3"/>
  </si>
  <si>
    <t>新 得 町</t>
    <phoneticPr fontId="3"/>
  </si>
  <si>
    <t>清 水 町</t>
    <phoneticPr fontId="3"/>
  </si>
  <si>
    <t>芽 室 町</t>
    <phoneticPr fontId="3"/>
  </si>
  <si>
    <t>中札内村</t>
    <phoneticPr fontId="3"/>
  </si>
  <si>
    <t>更 別 村</t>
    <phoneticPr fontId="3"/>
  </si>
  <si>
    <t>大 樹 町</t>
    <phoneticPr fontId="3"/>
  </si>
  <si>
    <t>広 尾 町</t>
    <phoneticPr fontId="3"/>
  </si>
  <si>
    <t>幕 別 町</t>
    <phoneticPr fontId="3"/>
  </si>
  <si>
    <t>池 田 町</t>
    <phoneticPr fontId="3"/>
  </si>
  <si>
    <t>豊 頃 町</t>
    <phoneticPr fontId="3"/>
  </si>
  <si>
    <t>本 別 町</t>
    <phoneticPr fontId="3"/>
  </si>
  <si>
    <t>足 寄 町</t>
    <phoneticPr fontId="3"/>
  </si>
  <si>
    <t>陸 別 町</t>
    <phoneticPr fontId="3"/>
  </si>
  <si>
    <t>浦 幌 町</t>
    <phoneticPr fontId="3"/>
  </si>
  <si>
    <t>十 勝 計</t>
    <phoneticPr fontId="3"/>
  </si>
  <si>
    <t>釧 路 町</t>
    <phoneticPr fontId="3"/>
  </si>
  <si>
    <t>厚 岸 町</t>
    <phoneticPr fontId="3"/>
  </si>
  <si>
    <t>浜 中 町</t>
    <phoneticPr fontId="3"/>
  </si>
  <si>
    <t>標 茶 町</t>
    <phoneticPr fontId="3"/>
  </si>
  <si>
    <t>弟子屈町</t>
    <phoneticPr fontId="3"/>
  </si>
  <si>
    <t>鶴 居 村</t>
    <phoneticPr fontId="3"/>
  </si>
  <si>
    <t>白 糠 町</t>
    <phoneticPr fontId="3"/>
  </si>
  <si>
    <t>釧 路 計</t>
    <phoneticPr fontId="3"/>
  </si>
  <si>
    <t>別 海 町</t>
    <phoneticPr fontId="3"/>
  </si>
  <si>
    <t>中標津町</t>
    <phoneticPr fontId="3"/>
  </si>
  <si>
    <t>標 津 町</t>
    <phoneticPr fontId="3"/>
  </si>
  <si>
    <t>羅 臼 町</t>
    <phoneticPr fontId="3"/>
  </si>
  <si>
    <t>根 室 計</t>
    <phoneticPr fontId="3"/>
  </si>
  <si>
    <t>選挙人名簿登録者数</t>
    <rPh sb="0" eb="3">
      <t>センキョニン</t>
    </rPh>
    <rPh sb="3" eb="5">
      <t>メイボ</t>
    </rPh>
    <rPh sb="5" eb="8">
      <t>トウロクシャ</t>
    </rPh>
    <rPh sb="8" eb="9">
      <t>スウ</t>
    </rPh>
    <phoneticPr fontId="2"/>
  </si>
  <si>
    <t>区　分</t>
    <rPh sb="0" eb="3">
      <t>クブン</t>
    </rPh>
    <phoneticPr fontId="2"/>
  </si>
  <si>
    <t>定時登録にか</t>
    <rPh sb="0" eb="2">
      <t>テイジ</t>
    </rPh>
    <rPh sb="2" eb="4">
      <t>トウロク</t>
    </rPh>
    <phoneticPr fontId="2"/>
  </si>
  <si>
    <t>かる補正登録</t>
    <rPh sb="2" eb="4">
      <t>ホセイ</t>
    </rPh>
    <rPh sb="4" eb="6">
      <t>トウロク</t>
    </rPh>
    <phoneticPr fontId="2"/>
  </si>
  <si>
    <t>者数　　　　</t>
    <rPh sb="0" eb="1">
      <t>モノ</t>
    </rPh>
    <rPh sb="1" eb="2">
      <t>カズ</t>
    </rPh>
    <phoneticPr fontId="2"/>
  </si>
  <si>
    <t>選挙時登録者</t>
    <rPh sb="0" eb="3">
      <t>センキョジ</t>
    </rPh>
    <rPh sb="3" eb="5">
      <t>トウロクシャ</t>
    </rPh>
    <rPh sb="5" eb="6">
      <t>シャ</t>
    </rPh>
    <phoneticPr fontId="2"/>
  </si>
  <si>
    <t>数　　　　　</t>
    <rPh sb="0" eb="1">
      <t>カズ</t>
    </rPh>
    <phoneticPr fontId="2"/>
  </si>
  <si>
    <t>選挙時登録に</t>
    <rPh sb="0" eb="3">
      <t>センキョジ</t>
    </rPh>
    <rPh sb="3" eb="5">
      <t>トウロクシャ</t>
    </rPh>
    <phoneticPr fontId="2"/>
  </si>
  <si>
    <t>かかる補正登</t>
    <rPh sb="3" eb="5">
      <t>ホセイ</t>
    </rPh>
    <rPh sb="5" eb="6">
      <t>トウロク</t>
    </rPh>
    <phoneticPr fontId="2"/>
  </si>
  <si>
    <t>録者数　　　</t>
    <rPh sb="0" eb="2">
      <t>トウロクシャ</t>
    </rPh>
    <rPh sb="2" eb="3">
      <t>スウ</t>
    </rPh>
    <phoneticPr fontId="2"/>
  </si>
  <si>
    <t>　　　　　Ｆ</t>
    <phoneticPr fontId="2"/>
  </si>
  <si>
    <t>男</t>
  </si>
  <si>
    <t>女</t>
  </si>
  <si>
    <t>比　較</t>
    <rPh sb="0" eb="3">
      <t>ヒカク</t>
    </rPh>
    <phoneticPr fontId="2"/>
  </si>
  <si>
    <t>総　数</t>
    <rPh sb="0" eb="3">
      <t>ソウスウ</t>
    </rPh>
    <phoneticPr fontId="2"/>
  </si>
  <si>
    <t>北海道 2-1</t>
  </si>
  <si>
    <t>市区町村名</t>
  </si>
  <si>
    <t>計</t>
  </si>
  <si>
    <t>衆 議 院 議 員 小 選 挙 区 別 登 録 者 数 （ 総 括 表 ）</t>
  </si>
  <si>
    <t>　　区　分</t>
  </si>
  <si>
    <t>選挙区</t>
  </si>
  <si>
    <t>市区町村別選挙人名簿登録者数</t>
    <rPh sb="0" eb="2">
      <t>シク</t>
    </rPh>
    <rPh sb="2" eb="4">
      <t>チョウソン</t>
    </rPh>
    <rPh sb="4" eb="5">
      <t>ベツ</t>
    </rPh>
    <rPh sb="5" eb="8">
      <t>センキョニン</t>
    </rPh>
    <rPh sb="8" eb="10">
      <t>メイボ</t>
    </rPh>
    <rPh sb="10" eb="13">
      <t>トウロクシャ</t>
    </rPh>
    <rPh sb="13" eb="14">
      <t>スウ</t>
    </rPh>
    <phoneticPr fontId="2"/>
  </si>
  <si>
    <t>選挙人名簿登録者数</t>
    <phoneticPr fontId="4"/>
  </si>
  <si>
    <t>町 村 計</t>
    <phoneticPr fontId="4"/>
  </si>
  <si>
    <t>合  　計</t>
    <phoneticPr fontId="4"/>
  </si>
  <si>
    <t>北海道 2-2</t>
    <phoneticPr fontId="2"/>
  </si>
  <si>
    <t>　　中央区</t>
    <phoneticPr fontId="2"/>
  </si>
  <si>
    <t>　　北　区</t>
    <phoneticPr fontId="2"/>
  </si>
  <si>
    <t>　　東　区</t>
    <phoneticPr fontId="2"/>
  </si>
  <si>
    <t>　　白石区</t>
    <phoneticPr fontId="2"/>
  </si>
  <si>
    <t>　　厚別区</t>
    <phoneticPr fontId="2"/>
  </si>
  <si>
    <t>　　豊平区</t>
    <phoneticPr fontId="2"/>
  </si>
  <si>
    <t>　　清田区</t>
    <rPh sb="2" eb="4">
      <t>キヨタ</t>
    </rPh>
    <phoneticPr fontId="4"/>
  </si>
  <si>
    <t>　　南　区</t>
    <phoneticPr fontId="2"/>
  </si>
  <si>
    <t>　　西　区</t>
    <phoneticPr fontId="2"/>
  </si>
  <si>
    <t>　　手稲区</t>
    <phoneticPr fontId="2"/>
  </si>
  <si>
    <t>比較</t>
    <phoneticPr fontId="3"/>
  </si>
  <si>
    <t xml:space="preserve">における名簿登録者数 </t>
    <phoneticPr fontId="3"/>
  </si>
  <si>
    <t>における名簿登録者数</t>
    <phoneticPr fontId="3"/>
  </si>
  <si>
    <t>Ａ</t>
    <phoneticPr fontId="3"/>
  </si>
  <si>
    <t>Ｂ</t>
    <phoneticPr fontId="3"/>
  </si>
  <si>
    <t>Ａ－Ｂ</t>
    <phoneticPr fontId="3"/>
  </si>
  <si>
    <t>選挙区</t>
    <rPh sb="0" eb="3">
      <t>センキョク</t>
    </rPh>
    <phoneticPr fontId="3"/>
  </si>
  <si>
    <t>第一区</t>
    <rPh sb="1" eb="2">
      <t>イチ</t>
    </rPh>
    <rPh sb="2" eb="3">
      <t>ク</t>
    </rPh>
    <phoneticPr fontId="4"/>
  </si>
  <si>
    <t>第二区</t>
    <rPh sb="1" eb="2">
      <t>２</t>
    </rPh>
    <rPh sb="2" eb="3">
      <t>ク</t>
    </rPh>
    <phoneticPr fontId="4"/>
  </si>
  <si>
    <t>第三区</t>
    <rPh sb="1" eb="2">
      <t>サン</t>
    </rPh>
    <rPh sb="2" eb="3">
      <t>ク</t>
    </rPh>
    <phoneticPr fontId="4"/>
  </si>
  <si>
    <t>清田区</t>
    <rPh sb="0" eb="2">
      <t>キヨタ</t>
    </rPh>
    <phoneticPr fontId="4"/>
  </si>
  <si>
    <t>第四区</t>
    <rPh sb="1" eb="2">
      <t>シ</t>
    </rPh>
    <rPh sb="2" eb="3">
      <t>ク</t>
    </rPh>
    <phoneticPr fontId="4"/>
  </si>
  <si>
    <t>第五区</t>
    <rPh sb="1" eb="2">
      <t>ゴ</t>
    </rPh>
    <rPh sb="2" eb="3">
      <t>ク</t>
    </rPh>
    <phoneticPr fontId="4"/>
  </si>
  <si>
    <t>第六区</t>
    <rPh sb="1" eb="2">
      <t>ロク</t>
    </rPh>
    <rPh sb="2" eb="3">
      <t>ク</t>
    </rPh>
    <phoneticPr fontId="4"/>
  </si>
  <si>
    <t>第七区</t>
    <rPh sb="1" eb="2">
      <t>シチ</t>
    </rPh>
    <rPh sb="2" eb="3">
      <t>ク</t>
    </rPh>
    <phoneticPr fontId="4"/>
  </si>
  <si>
    <t>第八区</t>
    <rPh sb="1" eb="2">
      <t>ハチ</t>
    </rPh>
    <rPh sb="2" eb="3">
      <t>ク</t>
    </rPh>
    <phoneticPr fontId="4"/>
  </si>
  <si>
    <t>第九区</t>
    <rPh sb="1" eb="2">
      <t>キュウ</t>
    </rPh>
    <rPh sb="2" eb="3">
      <t>ク</t>
    </rPh>
    <phoneticPr fontId="4"/>
  </si>
  <si>
    <t>第十区</t>
    <rPh sb="0" eb="1">
      <t>ダイ</t>
    </rPh>
    <rPh sb="1" eb="2">
      <t>ジュウ</t>
    </rPh>
    <rPh sb="2" eb="3">
      <t>ク</t>
    </rPh>
    <phoneticPr fontId="4"/>
  </si>
  <si>
    <t>第十一区</t>
    <rPh sb="1" eb="3">
      <t>ジュウイチ</t>
    </rPh>
    <rPh sb="3" eb="4">
      <t>ク</t>
    </rPh>
    <phoneticPr fontId="4"/>
  </si>
  <si>
    <t>第十二区</t>
    <rPh sb="1" eb="2">
      <t>ジュウ</t>
    </rPh>
    <rPh sb="2" eb="4">
      <t>ニク</t>
    </rPh>
    <phoneticPr fontId="4"/>
  </si>
  <si>
    <t>項目</t>
    <phoneticPr fontId="2"/>
  </si>
  <si>
    <t>北海道議会議員選挙区別選挙人名簿登録者数</t>
  </si>
  <si>
    <t>選挙人名簿</t>
  </si>
  <si>
    <t>３分の１の数</t>
    <phoneticPr fontId="3"/>
  </si>
  <si>
    <t>登録者数</t>
  </si>
  <si>
    <t>Ａ×１／３</t>
  </si>
  <si>
    <t>Ｂの端数</t>
    <phoneticPr fontId="3"/>
  </si>
  <si>
    <t xml:space="preserve">          Ａ</t>
  </si>
  <si>
    <t xml:space="preserve">    　　　Ｂ</t>
  </si>
  <si>
    <t>札幌市中央区</t>
  </si>
  <si>
    <t>（札幌市計）</t>
  </si>
  <si>
    <t>網 走 市</t>
  </si>
  <si>
    <t>北広島市</t>
    <phoneticPr fontId="3"/>
  </si>
  <si>
    <t>　　札幌市中央区</t>
    <rPh sb="2" eb="5">
      <t>サッポロシ</t>
    </rPh>
    <rPh sb="5" eb="8">
      <t>チュウオウク</t>
    </rPh>
    <phoneticPr fontId="2"/>
  </si>
  <si>
    <t>　　札幌市北区</t>
    <rPh sb="2" eb="5">
      <t>サッポロシ</t>
    </rPh>
    <rPh sb="5" eb="7">
      <t>キタク</t>
    </rPh>
    <phoneticPr fontId="2"/>
  </si>
  <si>
    <t>　　札幌市東区</t>
    <rPh sb="2" eb="5">
      <t>サッポロシ</t>
    </rPh>
    <rPh sb="5" eb="7">
      <t>ヒガシク</t>
    </rPh>
    <phoneticPr fontId="2"/>
  </si>
  <si>
    <t>　　札幌市白石区</t>
    <rPh sb="2" eb="5">
      <t>サッポロシ</t>
    </rPh>
    <rPh sb="5" eb="8">
      <t>シロイシク</t>
    </rPh>
    <phoneticPr fontId="2"/>
  </si>
  <si>
    <t>　　札幌市厚別区</t>
    <rPh sb="2" eb="5">
      <t>サッポロシ</t>
    </rPh>
    <rPh sb="5" eb="8">
      <t>アツベツク</t>
    </rPh>
    <phoneticPr fontId="2"/>
  </si>
  <si>
    <t>　　札幌市清田区</t>
    <rPh sb="2" eb="5">
      <t>サッポロシ</t>
    </rPh>
    <rPh sb="5" eb="8">
      <t>キヨタク</t>
    </rPh>
    <phoneticPr fontId="2"/>
  </si>
  <si>
    <t>　　札幌市手稲区</t>
    <rPh sb="2" eb="5">
      <t>サッポロシ</t>
    </rPh>
    <rPh sb="5" eb="8">
      <t>テイネク</t>
    </rPh>
    <phoneticPr fontId="2"/>
  </si>
  <si>
    <t>　　札幌市豊平区</t>
    <rPh sb="2" eb="5">
      <t>サッポロシ</t>
    </rPh>
    <rPh sb="5" eb="8">
      <t>トヨヒラク</t>
    </rPh>
    <phoneticPr fontId="2"/>
  </si>
  <si>
    <t>　　札幌市西区</t>
    <rPh sb="2" eb="5">
      <t>サッポロシ</t>
    </rPh>
    <rPh sb="5" eb="7">
      <t>ニシク</t>
    </rPh>
    <phoneticPr fontId="2"/>
  </si>
  <si>
    <t>　　札幌市南区</t>
    <rPh sb="2" eb="5">
      <t>サッポロシ</t>
    </rPh>
    <rPh sb="5" eb="7">
      <t>ミナミク</t>
    </rPh>
    <phoneticPr fontId="2"/>
  </si>
  <si>
    <t>　　函館市</t>
    <rPh sb="2" eb="5">
      <t>ハコダテシ</t>
    </rPh>
    <phoneticPr fontId="2"/>
  </si>
  <si>
    <t>　　網走市</t>
    <rPh sb="2" eb="5">
      <t>アバシリシ</t>
    </rPh>
    <phoneticPr fontId="2"/>
  </si>
  <si>
    <t>　　留萌市</t>
    <rPh sb="2" eb="5">
      <t>ルモイシ</t>
    </rPh>
    <phoneticPr fontId="2"/>
  </si>
  <si>
    <t>　　苫小牧市</t>
    <rPh sb="2" eb="6">
      <t>トマコマイシ</t>
    </rPh>
    <phoneticPr fontId="2"/>
  </si>
  <si>
    <t>　　稚内市</t>
    <rPh sb="2" eb="5">
      <t>ワッカナイシ</t>
    </rPh>
    <phoneticPr fontId="2"/>
  </si>
  <si>
    <t>　　美唄市</t>
    <rPh sb="2" eb="5">
      <t>ビバイシ</t>
    </rPh>
    <phoneticPr fontId="2"/>
  </si>
  <si>
    <t>　　江別市</t>
    <rPh sb="2" eb="5">
      <t>エベツシ</t>
    </rPh>
    <phoneticPr fontId="2"/>
  </si>
  <si>
    <t>　　紋別市</t>
    <rPh sb="2" eb="5">
      <t>モンベツシ</t>
    </rPh>
    <phoneticPr fontId="2"/>
  </si>
  <si>
    <t>　　名寄市</t>
    <rPh sb="2" eb="5">
      <t>ナヨロシ</t>
    </rPh>
    <phoneticPr fontId="2"/>
  </si>
  <si>
    <t>　　小樽市</t>
    <rPh sb="2" eb="5">
      <t>オタルシ</t>
    </rPh>
    <phoneticPr fontId="2"/>
  </si>
  <si>
    <t>　　旭川市</t>
    <rPh sb="2" eb="5">
      <t>アサヒカワシ</t>
    </rPh>
    <phoneticPr fontId="2"/>
  </si>
  <si>
    <t>　　室蘭市</t>
    <rPh sb="2" eb="5">
      <t>ムロランシ</t>
    </rPh>
    <phoneticPr fontId="2"/>
  </si>
  <si>
    <t>　　釧路市</t>
    <rPh sb="2" eb="5">
      <t>クシロシ</t>
    </rPh>
    <phoneticPr fontId="2"/>
  </si>
  <si>
    <t>　　帯広市</t>
    <rPh sb="2" eb="5">
      <t>オビヒロシ</t>
    </rPh>
    <phoneticPr fontId="2"/>
  </si>
  <si>
    <t>　　北見市</t>
    <rPh sb="2" eb="5">
      <t>キタミシ</t>
    </rPh>
    <phoneticPr fontId="2"/>
  </si>
  <si>
    <t>　　岩見沢市</t>
    <rPh sb="2" eb="6">
      <t>イワミザワシ</t>
    </rPh>
    <phoneticPr fontId="2"/>
  </si>
  <si>
    <t>　　根室市</t>
    <rPh sb="2" eb="5">
      <t>ネムロシ</t>
    </rPh>
    <phoneticPr fontId="2"/>
  </si>
  <si>
    <t>　　千歳市</t>
    <rPh sb="2" eb="5">
      <t>チトセシ</t>
    </rPh>
    <phoneticPr fontId="2"/>
  </si>
  <si>
    <t>　　滝川市</t>
    <rPh sb="2" eb="5">
      <t>タキカワシ</t>
    </rPh>
    <phoneticPr fontId="2"/>
  </si>
  <si>
    <t>　　登別市</t>
    <rPh sb="2" eb="5">
      <t>ノボリベツシ</t>
    </rPh>
    <phoneticPr fontId="2"/>
  </si>
  <si>
    <t>　　恵庭市</t>
    <rPh sb="2" eb="5">
      <t>エニワシ</t>
    </rPh>
    <phoneticPr fontId="2"/>
  </si>
  <si>
    <t>　　伊達市</t>
    <rPh sb="2" eb="5">
      <t>ダテシ</t>
    </rPh>
    <phoneticPr fontId="2"/>
  </si>
  <si>
    <t>　　北広島市</t>
    <rPh sb="2" eb="6">
      <t>キタヒロシマシ</t>
    </rPh>
    <phoneticPr fontId="2"/>
  </si>
  <si>
    <t>　　北海道警察函館方面本部管轄区域</t>
    <rPh sb="2" eb="5">
      <t>ホッカイドウ</t>
    </rPh>
    <rPh sb="5" eb="7">
      <t>ケイサツ</t>
    </rPh>
    <rPh sb="7" eb="9">
      <t>ハコダテ</t>
    </rPh>
    <rPh sb="9" eb="11">
      <t>ホウメン</t>
    </rPh>
    <rPh sb="11" eb="13">
      <t>ホンブ</t>
    </rPh>
    <rPh sb="13" eb="15">
      <t>カンカツ</t>
    </rPh>
    <rPh sb="15" eb="16">
      <t>ク</t>
    </rPh>
    <rPh sb="16" eb="17">
      <t>チイキ</t>
    </rPh>
    <phoneticPr fontId="2"/>
  </si>
  <si>
    <t>　　北海道警察旭川方面本部管轄区域</t>
    <rPh sb="2" eb="5">
      <t>ホッカイドウ</t>
    </rPh>
    <rPh sb="5" eb="7">
      <t>ケイサツ</t>
    </rPh>
    <rPh sb="7" eb="9">
      <t>アサヒカワ</t>
    </rPh>
    <rPh sb="9" eb="11">
      <t>ホウメン</t>
    </rPh>
    <rPh sb="11" eb="13">
      <t>ホンブ</t>
    </rPh>
    <rPh sb="13" eb="15">
      <t>カンカツ</t>
    </rPh>
    <rPh sb="15" eb="16">
      <t>ク</t>
    </rPh>
    <rPh sb="16" eb="17">
      <t>チイキ</t>
    </rPh>
    <phoneticPr fontId="2"/>
  </si>
  <si>
    <t>　　北海道警察釧路方面本部管轄区域</t>
    <rPh sb="2" eb="5">
      <t>ホッカイドウ</t>
    </rPh>
    <rPh sb="5" eb="7">
      <t>ケイサツ</t>
    </rPh>
    <rPh sb="7" eb="9">
      <t>クシロ</t>
    </rPh>
    <rPh sb="9" eb="11">
      <t>ホウメン</t>
    </rPh>
    <rPh sb="11" eb="13">
      <t>ホンブ</t>
    </rPh>
    <rPh sb="13" eb="15">
      <t>カンカツ</t>
    </rPh>
    <rPh sb="15" eb="16">
      <t>ク</t>
    </rPh>
    <rPh sb="16" eb="17">
      <t>チイキ</t>
    </rPh>
    <phoneticPr fontId="2"/>
  </si>
  <si>
    <t>　　北海道警察北見方面本部管轄区域</t>
    <rPh sb="2" eb="5">
      <t>ホッカイドウ</t>
    </rPh>
    <rPh sb="5" eb="7">
      <t>ケイサツ</t>
    </rPh>
    <rPh sb="7" eb="9">
      <t>キタミ</t>
    </rPh>
    <rPh sb="9" eb="11">
      <t>ホウメン</t>
    </rPh>
    <rPh sb="11" eb="13">
      <t>ホンブ</t>
    </rPh>
    <rPh sb="13" eb="15">
      <t>カンカツ</t>
    </rPh>
    <rPh sb="15" eb="16">
      <t>ク</t>
    </rPh>
    <rPh sb="16" eb="17">
      <t>チイキ</t>
    </rPh>
    <phoneticPr fontId="2"/>
  </si>
  <si>
    <t>Ｂ</t>
    <phoneticPr fontId="2"/>
  </si>
  <si>
    <t>Ｃ</t>
    <phoneticPr fontId="2"/>
  </si>
  <si>
    <t>Ｄ</t>
    <phoneticPr fontId="2"/>
  </si>
  <si>
    <t>Ｅ</t>
    <phoneticPr fontId="2"/>
  </si>
  <si>
    <t>せたな町</t>
    <rPh sb="3" eb="4">
      <t>チョウ</t>
    </rPh>
    <phoneticPr fontId="3"/>
  </si>
  <si>
    <t>北斗市</t>
    <rPh sb="0" eb="3">
      <t>ホクトシ</t>
    </rPh>
    <phoneticPr fontId="2"/>
  </si>
  <si>
    <t>切 上 げ</t>
    <phoneticPr fontId="3"/>
  </si>
  <si>
    <t>大空町</t>
    <rPh sb="0" eb="3">
      <t>オオゾラチョウ</t>
    </rPh>
    <phoneticPr fontId="2"/>
  </si>
  <si>
    <t>洞爺湖町</t>
    <rPh sb="0" eb="3">
      <t>トウヤコ</t>
    </rPh>
    <rPh sb="3" eb="4">
      <t>チョウ</t>
    </rPh>
    <phoneticPr fontId="2"/>
  </si>
  <si>
    <t>安平町</t>
    <rPh sb="0" eb="2">
      <t>アビラ</t>
    </rPh>
    <rPh sb="2" eb="3">
      <t>チョウ</t>
    </rPh>
    <phoneticPr fontId="2"/>
  </si>
  <si>
    <t>むかわ町</t>
    <rPh sb="3" eb="4">
      <t>チョウ</t>
    </rPh>
    <phoneticPr fontId="2"/>
  </si>
  <si>
    <t>市　　部　　計</t>
    <phoneticPr fontId="4"/>
  </si>
  <si>
    <t>合　　　　　計</t>
    <phoneticPr fontId="4"/>
  </si>
  <si>
    <t>郡　　部　　計</t>
    <phoneticPr fontId="4"/>
  </si>
  <si>
    <t>北斗市</t>
    <rPh sb="0" eb="2">
      <t>ホクト</t>
    </rPh>
    <rPh sb="2" eb="3">
      <t>シ</t>
    </rPh>
    <phoneticPr fontId="2"/>
  </si>
  <si>
    <t>　　北斗市</t>
    <rPh sb="2" eb="4">
      <t>ホクト</t>
    </rPh>
    <rPh sb="4" eb="5">
      <t>シ</t>
    </rPh>
    <phoneticPr fontId="2"/>
  </si>
  <si>
    <t>夕張市、芦別市、赤平市、三笠市、砂川市、歌志内市、深川市を含む。</t>
    <rPh sb="25" eb="27">
      <t>フカガワ</t>
    </rPh>
    <rPh sb="27" eb="28">
      <t>シ</t>
    </rPh>
    <phoneticPr fontId="2"/>
  </si>
  <si>
    <t>士別市、富良野市を含む。</t>
    <rPh sb="0" eb="2">
      <t>シベツ</t>
    </rPh>
    <rPh sb="4" eb="8">
      <t>フラノシ</t>
    </rPh>
    <phoneticPr fontId="2"/>
  </si>
  <si>
    <t>合計</t>
    <phoneticPr fontId="3"/>
  </si>
  <si>
    <t>札幌市北区</t>
    <rPh sb="0" eb="3">
      <t>サッポロシ</t>
    </rPh>
    <phoneticPr fontId="2"/>
  </si>
  <si>
    <t>札幌市東区</t>
    <rPh sb="0" eb="3">
      <t>サッポロシ</t>
    </rPh>
    <phoneticPr fontId="2"/>
  </si>
  <si>
    <t>札幌市白石区</t>
    <rPh sb="0" eb="3">
      <t>サッポロシ</t>
    </rPh>
    <phoneticPr fontId="2"/>
  </si>
  <si>
    <t>札幌市厚別区</t>
    <rPh sb="0" eb="3">
      <t>サッポロシ</t>
    </rPh>
    <phoneticPr fontId="2"/>
  </si>
  <si>
    <t>札幌市豊平区</t>
    <rPh sb="0" eb="3">
      <t>サッポロシ</t>
    </rPh>
    <phoneticPr fontId="2"/>
  </si>
  <si>
    <t>札幌市清田区</t>
    <rPh sb="0" eb="3">
      <t>サッポロシ</t>
    </rPh>
    <phoneticPr fontId="2"/>
  </si>
  <si>
    <t>札幌市南区</t>
    <rPh sb="0" eb="3">
      <t>サッポロシ</t>
    </rPh>
    <phoneticPr fontId="2"/>
  </si>
  <si>
    <t>札幌市西区</t>
    <rPh sb="0" eb="3">
      <t>サッポロシ</t>
    </rPh>
    <phoneticPr fontId="2"/>
  </si>
  <si>
    <t>札幌市手稲区</t>
    <rPh sb="0" eb="3">
      <t>サッポロシ</t>
    </rPh>
    <phoneticPr fontId="2"/>
  </si>
  <si>
    <t>合計×１／５０</t>
    <rPh sb="0" eb="2">
      <t>ゴウケイ</t>
    </rPh>
    <phoneticPr fontId="3"/>
  </si>
  <si>
    <t>備　　　　　　　　　考</t>
    <rPh sb="0" eb="1">
      <t>ソナエ</t>
    </rPh>
    <rPh sb="10" eb="11">
      <t>コウ</t>
    </rPh>
    <phoneticPr fontId="2"/>
  </si>
  <si>
    <t>今回定時</t>
    <rPh sb="0" eb="2">
      <t>コンカイ</t>
    </rPh>
    <rPh sb="2" eb="4">
      <t>テイジ</t>
    </rPh>
    <phoneticPr fontId="2"/>
  </si>
  <si>
    <t>登録者数</t>
    <rPh sb="0" eb="3">
      <t>トウロクシャ</t>
    </rPh>
    <rPh sb="3" eb="4">
      <t>スウ</t>
    </rPh>
    <phoneticPr fontId="2"/>
  </si>
  <si>
    <t>（選挙時）</t>
    <rPh sb="1" eb="4">
      <t>センキョジ</t>
    </rPh>
    <phoneticPr fontId="2"/>
  </si>
  <si>
    <t>今回定時（選挙時）登録日現在における</t>
    <rPh sb="0" eb="2">
      <t>コンカイ</t>
    </rPh>
    <rPh sb="2" eb="4">
      <t>テイジ</t>
    </rPh>
    <rPh sb="5" eb="7">
      <t>センキョ</t>
    </rPh>
    <rPh sb="7" eb="8">
      <t>ジ</t>
    </rPh>
    <rPh sb="9" eb="12">
      <t>トウロクビ</t>
    </rPh>
    <rPh sb="12" eb="14">
      <t>ゲンザイ</t>
    </rPh>
    <phoneticPr fontId="2"/>
  </si>
  <si>
    <t>名簿登録者総数　　　　(A+B+C+D-E+F)</t>
    <rPh sb="0" eb="2">
      <t>メイボ</t>
    </rPh>
    <rPh sb="2" eb="3">
      <t>トウ</t>
    </rPh>
    <rPh sb="3" eb="4">
      <t>ロク</t>
    </rPh>
    <rPh sb="4" eb="5">
      <t>モノ</t>
    </rPh>
    <rPh sb="5" eb="6">
      <t>ソウ</t>
    </rPh>
    <rPh sb="6" eb="7">
      <t>カズ</t>
    </rPh>
    <phoneticPr fontId="2"/>
  </si>
  <si>
    <t>（選挙権を有する者の総数の50分の1の数等）</t>
    <rPh sb="1" eb="4">
      <t>センキョケン</t>
    </rPh>
    <rPh sb="5" eb="6">
      <t>ユウ</t>
    </rPh>
    <rPh sb="8" eb="9">
      <t>モノ</t>
    </rPh>
    <rPh sb="10" eb="12">
      <t>ソウスウ</t>
    </rPh>
    <rPh sb="15" eb="16">
      <t>ブン</t>
    </rPh>
    <rPh sb="19" eb="20">
      <t>カズ</t>
    </rPh>
    <rPh sb="20" eb="21">
      <t>ナド</t>
    </rPh>
    <phoneticPr fontId="2"/>
  </si>
  <si>
    <t>　　50分の1の数</t>
    <rPh sb="4" eb="5">
      <t>ブン</t>
    </rPh>
    <rPh sb="8" eb="9">
      <t>カズ</t>
    </rPh>
    <phoneticPr fontId="2"/>
  </si>
  <si>
    <r>
      <t>　　</t>
    </r>
    <r>
      <rPr>
        <sz val="10"/>
        <color indexed="9"/>
        <rFont val="ＭＳ 明朝"/>
        <family val="1"/>
        <charset val="128"/>
      </rPr>
      <t>0</t>
    </r>
    <r>
      <rPr>
        <sz val="10"/>
        <rFont val="ＭＳ 明朝"/>
        <family val="1"/>
        <charset val="128"/>
      </rPr>
      <t>3分の1の数</t>
    </r>
    <rPh sb="4" eb="5">
      <t>ブン</t>
    </rPh>
    <rPh sb="8" eb="9">
      <t>カズ</t>
    </rPh>
    <phoneticPr fontId="2"/>
  </si>
  <si>
    <t>1　選挙権を有する者の総数の50分の1及び3分の1の数</t>
    <rPh sb="2" eb="5">
      <t>センキョケン</t>
    </rPh>
    <rPh sb="6" eb="7">
      <t>ユウ</t>
    </rPh>
    <rPh sb="9" eb="10">
      <t>モノ</t>
    </rPh>
    <rPh sb="11" eb="13">
      <t>ソウスウ</t>
    </rPh>
    <rPh sb="16" eb="17">
      <t>ブン</t>
    </rPh>
    <rPh sb="19" eb="20">
      <t>オヨ</t>
    </rPh>
    <rPh sb="22" eb="23">
      <t>ブン</t>
    </rPh>
    <rPh sb="26" eb="27">
      <t>カズ</t>
    </rPh>
    <phoneticPr fontId="2"/>
  </si>
  <si>
    <t>2　北海道議会議員の選挙区ごとの選挙権を有する者の総数の3分の1の数</t>
    <rPh sb="16" eb="19">
      <t>センキョケン</t>
    </rPh>
    <rPh sb="20" eb="21">
      <t>ユウ</t>
    </rPh>
    <rPh sb="23" eb="24">
      <t>モノ</t>
    </rPh>
    <phoneticPr fontId="2"/>
  </si>
  <si>
    <t>3　北海道の方面公安委員会の管理する方面本部の管轄区域ごとの選挙権を有する者の総数の50分の1</t>
    <rPh sb="30" eb="33">
      <t>センキョケン</t>
    </rPh>
    <rPh sb="34" eb="35">
      <t>ユウ</t>
    </rPh>
    <rPh sb="44" eb="45">
      <t>ブン</t>
    </rPh>
    <phoneticPr fontId="2"/>
  </si>
  <si>
    <t>　及び3分の1の数</t>
    <phoneticPr fontId="2"/>
  </si>
  <si>
    <t>選　挙　区</t>
    <rPh sb="0" eb="1">
      <t>セン</t>
    </rPh>
    <rPh sb="2" eb="3">
      <t>キョ</t>
    </rPh>
    <rPh sb="4" eb="5">
      <t>ク</t>
    </rPh>
    <phoneticPr fontId="2"/>
  </si>
  <si>
    <r>
      <t>　　</t>
    </r>
    <r>
      <rPr>
        <sz val="11"/>
        <color indexed="9"/>
        <rFont val="ＭＳ 明朝"/>
        <family val="1"/>
        <charset val="128"/>
      </rPr>
      <t>0</t>
    </r>
    <r>
      <rPr>
        <sz val="11"/>
        <rFont val="ＭＳ 明朝"/>
        <family val="1"/>
        <charset val="128"/>
      </rPr>
      <t>3分の1の数</t>
    </r>
    <rPh sb="4" eb="5">
      <t>ブン</t>
    </rPh>
    <rPh sb="8" eb="9">
      <t>カズ</t>
    </rPh>
    <phoneticPr fontId="2"/>
  </si>
  <si>
    <t>　50分の1及び3分の1の数</t>
    <rPh sb="3" eb="4">
      <t>ブン</t>
    </rPh>
    <phoneticPr fontId="2"/>
  </si>
  <si>
    <t>3　北海道の方面公安委員会の管理する方面本部の管轄区域ごとの選挙権を有する者の総数の</t>
    <rPh sb="30" eb="33">
      <t>センキョケン</t>
    </rPh>
    <rPh sb="34" eb="35">
      <t>ユウ</t>
    </rPh>
    <rPh sb="39" eb="41">
      <t>ソウスウ</t>
    </rPh>
    <phoneticPr fontId="2"/>
  </si>
  <si>
    <t>後志総合振興局</t>
    <phoneticPr fontId="2"/>
  </si>
  <si>
    <t>胆振総合振興局</t>
    <phoneticPr fontId="2"/>
  </si>
  <si>
    <t>日高振興局</t>
    <phoneticPr fontId="2"/>
  </si>
  <si>
    <t>渡島総合振興局</t>
    <phoneticPr fontId="2"/>
  </si>
  <si>
    <t>檜山振興局</t>
    <rPh sb="0" eb="2">
      <t>ヒヤマ</t>
    </rPh>
    <phoneticPr fontId="2"/>
  </si>
  <si>
    <t>上川総合振興局</t>
    <phoneticPr fontId="2"/>
  </si>
  <si>
    <t>留萌振興局</t>
    <phoneticPr fontId="2"/>
  </si>
  <si>
    <t>宗谷総合振興局</t>
    <phoneticPr fontId="2"/>
  </si>
  <si>
    <t>十勝総合振興局</t>
    <phoneticPr fontId="2"/>
  </si>
  <si>
    <t>釧路総合振興局</t>
    <phoneticPr fontId="2"/>
  </si>
  <si>
    <t>根室振興局</t>
    <phoneticPr fontId="2"/>
  </si>
  <si>
    <t>ｵﾎｰﾂｸ総合振興局</t>
    <phoneticPr fontId="2"/>
  </si>
  <si>
    <t>ｵﾎｰﾂｸ計</t>
    <phoneticPr fontId="3"/>
  </si>
  <si>
    <t>後志総合振興局</t>
    <rPh sb="2" eb="4">
      <t>ソウゴウ</t>
    </rPh>
    <rPh sb="4" eb="7">
      <t>シンコウキョク</t>
    </rPh>
    <phoneticPr fontId="4"/>
  </si>
  <si>
    <t>檜山振興局</t>
    <rPh sb="0" eb="2">
      <t>ヒヤマ</t>
    </rPh>
    <phoneticPr fontId="4"/>
  </si>
  <si>
    <t>空知総合振興局</t>
    <phoneticPr fontId="2"/>
  </si>
  <si>
    <t>石狩市・石狩振興局</t>
    <rPh sb="0" eb="2">
      <t>イシカリ</t>
    </rPh>
    <rPh sb="4" eb="6">
      <t>イシカリ</t>
    </rPh>
    <rPh sb="6" eb="9">
      <t>シンコウキョク</t>
    </rPh>
    <phoneticPr fontId="3"/>
  </si>
  <si>
    <t>　　渡島総合振興局所管区域</t>
    <rPh sb="2" eb="4">
      <t>オシマ</t>
    </rPh>
    <rPh sb="4" eb="6">
      <t>ソウゴウ</t>
    </rPh>
    <rPh sb="6" eb="9">
      <t>シンコウキョク</t>
    </rPh>
    <rPh sb="9" eb="11">
      <t>ショカン</t>
    </rPh>
    <rPh sb="11" eb="13">
      <t>クイキ</t>
    </rPh>
    <phoneticPr fontId="2"/>
  </si>
  <si>
    <t>　　檜山振興局所管区域</t>
    <rPh sb="2" eb="4">
      <t>ヒヤマ</t>
    </rPh>
    <rPh sb="4" eb="7">
      <t>シンコウキョク</t>
    </rPh>
    <rPh sb="7" eb="9">
      <t>ショカン</t>
    </rPh>
    <rPh sb="9" eb="11">
      <t>クイキ</t>
    </rPh>
    <phoneticPr fontId="2"/>
  </si>
  <si>
    <t>　　後志総合振興局所管区域</t>
    <rPh sb="2" eb="4">
      <t>シリベシ</t>
    </rPh>
    <rPh sb="4" eb="6">
      <t>ソウゴウ</t>
    </rPh>
    <rPh sb="6" eb="9">
      <t>シンコウキョク</t>
    </rPh>
    <rPh sb="9" eb="11">
      <t>ショカン</t>
    </rPh>
    <rPh sb="11" eb="13">
      <t>クイキ</t>
    </rPh>
    <phoneticPr fontId="2"/>
  </si>
  <si>
    <t>　　空知総合振興局所管区域</t>
    <rPh sb="2" eb="4">
      <t>ソラチ</t>
    </rPh>
    <rPh sb="4" eb="6">
      <t>ソウゴウ</t>
    </rPh>
    <rPh sb="6" eb="9">
      <t>シンコウキョク</t>
    </rPh>
    <rPh sb="9" eb="11">
      <t>ショカン</t>
    </rPh>
    <rPh sb="11" eb="13">
      <t>クイキ</t>
    </rPh>
    <phoneticPr fontId="2"/>
  </si>
  <si>
    <t>　　上川総合振興局所管区域</t>
    <rPh sb="2" eb="4">
      <t>カミカワ</t>
    </rPh>
    <rPh sb="4" eb="6">
      <t>ソウゴウ</t>
    </rPh>
    <rPh sb="6" eb="9">
      <t>シンコウキョク</t>
    </rPh>
    <rPh sb="9" eb="11">
      <t>ショカン</t>
    </rPh>
    <rPh sb="11" eb="13">
      <t>クイキ</t>
    </rPh>
    <phoneticPr fontId="2"/>
  </si>
  <si>
    <t>　　宗谷総合振興局所管区域</t>
    <rPh sb="2" eb="4">
      <t>ソウヤ</t>
    </rPh>
    <rPh sb="4" eb="6">
      <t>ソウゴウ</t>
    </rPh>
    <rPh sb="6" eb="9">
      <t>シンコウキョク</t>
    </rPh>
    <rPh sb="9" eb="11">
      <t>ショカン</t>
    </rPh>
    <rPh sb="11" eb="13">
      <t>クイキ</t>
    </rPh>
    <phoneticPr fontId="2"/>
  </si>
  <si>
    <t>　　オホーツク総合振興局所管区域</t>
    <rPh sb="7" eb="9">
      <t>ソウゴウ</t>
    </rPh>
    <rPh sb="9" eb="12">
      <t>シンコウキョク</t>
    </rPh>
    <rPh sb="12" eb="14">
      <t>ショカン</t>
    </rPh>
    <rPh sb="14" eb="16">
      <t>クイキ</t>
    </rPh>
    <phoneticPr fontId="2"/>
  </si>
  <si>
    <t>　　胆振総合振興局所管区域</t>
    <rPh sb="2" eb="4">
      <t>イブリ</t>
    </rPh>
    <rPh sb="4" eb="6">
      <t>ソウゴウ</t>
    </rPh>
    <rPh sb="6" eb="9">
      <t>シンコウキョク</t>
    </rPh>
    <rPh sb="9" eb="11">
      <t>ショカン</t>
    </rPh>
    <rPh sb="11" eb="13">
      <t>クイキ</t>
    </rPh>
    <phoneticPr fontId="2"/>
  </si>
  <si>
    <t>　　日高振興局所管区域</t>
    <rPh sb="2" eb="4">
      <t>ヒダカ</t>
    </rPh>
    <rPh sb="4" eb="7">
      <t>シンコウキョク</t>
    </rPh>
    <rPh sb="7" eb="9">
      <t>ショカン</t>
    </rPh>
    <rPh sb="9" eb="11">
      <t>クイキ</t>
    </rPh>
    <phoneticPr fontId="2"/>
  </si>
  <si>
    <t>　　十勝総合振興局所管区域</t>
    <rPh sb="2" eb="4">
      <t>トカチ</t>
    </rPh>
    <rPh sb="4" eb="6">
      <t>ソウゴウ</t>
    </rPh>
    <rPh sb="6" eb="9">
      <t>シンコウキョク</t>
    </rPh>
    <rPh sb="9" eb="11">
      <t>ショカン</t>
    </rPh>
    <rPh sb="11" eb="13">
      <t>クイキ</t>
    </rPh>
    <phoneticPr fontId="2"/>
  </si>
  <si>
    <t>　　釧路総合振興局所管区域</t>
    <rPh sb="2" eb="4">
      <t>クシロ</t>
    </rPh>
    <rPh sb="4" eb="6">
      <t>ソウゴウ</t>
    </rPh>
    <rPh sb="6" eb="9">
      <t>シンコウキョク</t>
    </rPh>
    <rPh sb="9" eb="11">
      <t>ショカン</t>
    </rPh>
    <rPh sb="11" eb="13">
      <t>クイキ</t>
    </rPh>
    <phoneticPr fontId="2"/>
  </si>
  <si>
    <t>　　根室振興局所管区域</t>
    <rPh sb="2" eb="4">
      <t>ネムロ</t>
    </rPh>
    <rPh sb="4" eb="7">
      <t>シンコウキョク</t>
    </rPh>
    <rPh sb="7" eb="9">
      <t>ショカン</t>
    </rPh>
    <rPh sb="9" eb="11">
      <t>クイキ</t>
    </rPh>
    <phoneticPr fontId="2"/>
  </si>
  <si>
    <t>　　石狩市・石狩振興局所管区域</t>
    <rPh sb="2" eb="4">
      <t>イシカリ</t>
    </rPh>
    <rPh sb="4" eb="5">
      <t>シ</t>
    </rPh>
    <rPh sb="6" eb="8">
      <t>イシカリ</t>
    </rPh>
    <rPh sb="8" eb="11">
      <t>シンコウキョク</t>
    </rPh>
    <rPh sb="11" eb="13">
      <t>ショカン</t>
    </rPh>
    <rPh sb="13" eb="15">
      <t>クイキ</t>
    </rPh>
    <phoneticPr fontId="2"/>
  </si>
  <si>
    <t>　　留萌振興局所管区域</t>
    <rPh sb="2" eb="4">
      <t>ルモイ</t>
    </rPh>
    <rPh sb="4" eb="7">
      <t>シンコウキョク</t>
    </rPh>
    <rPh sb="7" eb="9">
      <t>ショカン</t>
    </rPh>
    <rPh sb="9" eb="11">
      <t>クイキ</t>
    </rPh>
    <phoneticPr fontId="2"/>
  </si>
  <si>
    <t>衆 議 院 議 員 小 選 挙 区 別 登 録 者 数 （市区、総合振興局・振興局別内訳）</t>
    <rPh sb="32" eb="34">
      <t>ソウゴウ</t>
    </rPh>
    <rPh sb="34" eb="37">
      <t>シンコウキョク</t>
    </rPh>
    <rPh sb="38" eb="41">
      <t>シンコウキョク</t>
    </rPh>
    <phoneticPr fontId="2"/>
  </si>
  <si>
    <t>備　　考</t>
    <rPh sb="0" eb="1">
      <t>ソナエ</t>
    </rPh>
    <rPh sb="3" eb="4">
      <t>コウ</t>
    </rPh>
    <phoneticPr fontId="2"/>
  </si>
  <si>
    <t>宗谷総合振興局</t>
    <rPh sb="6" eb="7">
      <t>キョク</t>
    </rPh>
    <phoneticPr fontId="4"/>
  </si>
  <si>
    <t>総合振興局・振興局、市区名</t>
    <rPh sb="0" eb="2">
      <t>ソウゴウ</t>
    </rPh>
    <rPh sb="2" eb="5">
      <t>シンコウキョク</t>
    </rPh>
    <rPh sb="6" eb="9">
      <t>シンコウキョク</t>
    </rPh>
    <rPh sb="10" eb="12">
      <t>シク</t>
    </rPh>
    <rPh sb="12" eb="13">
      <t>メイ</t>
    </rPh>
    <phoneticPr fontId="2"/>
  </si>
  <si>
    <t>中央区</t>
    <phoneticPr fontId="4"/>
  </si>
  <si>
    <t>南　区</t>
    <phoneticPr fontId="4"/>
  </si>
  <si>
    <t>西　区</t>
    <phoneticPr fontId="4"/>
  </si>
  <si>
    <t>計</t>
    <phoneticPr fontId="4"/>
  </si>
  <si>
    <t>北　区</t>
    <phoneticPr fontId="4"/>
  </si>
  <si>
    <t>東　区</t>
    <phoneticPr fontId="4"/>
  </si>
  <si>
    <t>白石区</t>
    <phoneticPr fontId="4"/>
  </si>
  <si>
    <t>豊平区</t>
    <phoneticPr fontId="4"/>
  </si>
  <si>
    <t>手稲区　</t>
    <phoneticPr fontId="4"/>
  </si>
  <si>
    <t>小樽市　</t>
    <phoneticPr fontId="4"/>
  </si>
  <si>
    <t>厚別区　</t>
    <phoneticPr fontId="4"/>
  </si>
  <si>
    <t>江別市　</t>
    <phoneticPr fontId="4"/>
  </si>
  <si>
    <t>千歳市</t>
    <phoneticPr fontId="4"/>
  </si>
  <si>
    <t>恵庭市　</t>
    <phoneticPr fontId="4"/>
  </si>
  <si>
    <t>石狩市</t>
    <phoneticPr fontId="4"/>
  </si>
  <si>
    <t>石狩振興局</t>
    <phoneticPr fontId="4"/>
  </si>
  <si>
    <t>旭川市　</t>
    <phoneticPr fontId="4"/>
  </si>
  <si>
    <t>士別市　</t>
    <phoneticPr fontId="4"/>
  </si>
  <si>
    <t>名寄市</t>
    <phoneticPr fontId="4"/>
  </si>
  <si>
    <t>富良野市</t>
    <phoneticPr fontId="4"/>
  </si>
  <si>
    <t>上川総合振興局</t>
    <phoneticPr fontId="4"/>
  </si>
  <si>
    <t>釧路市</t>
    <phoneticPr fontId="4"/>
  </si>
  <si>
    <t>根室市</t>
    <phoneticPr fontId="4"/>
  </si>
  <si>
    <t>釧路総合振興局</t>
    <phoneticPr fontId="4"/>
  </si>
  <si>
    <t>根室振興局</t>
    <phoneticPr fontId="4"/>
  </si>
  <si>
    <t>函館市　</t>
    <phoneticPr fontId="4"/>
  </si>
  <si>
    <t>渡島総合振興局</t>
    <phoneticPr fontId="4"/>
  </si>
  <si>
    <t>室蘭市　</t>
    <phoneticPr fontId="4"/>
  </si>
  <si>
    <t>苫小牧市</t>
    <phoneticPr fontId="4"/>
  </si>
  <si>
    <t>登別市　</t>
    <phoneticPr fontId="4"/>
  </si>
  <si>
    <t>伊達市　</t>
    <phoneticPr fontId="4"/>
  </si>
  <si>
    <t>胆振総合振興局</t>
    <phoneticPr fontId="4"/>
  </si>
  <si>
    <t>日高振興局</t>
    <phoneticPr fontId="4"/>
  </si>
  <si>
    <t>夕張市　</t>
    <phoneticPr fontId="4"/>
  </si>
  <si>
    <t>岩見沢市</t>
    <phoneticPr fontId="4"/>
  </si>
  <si>
    <t>留萌市　</t>
    <phoneticPr fontId="4"/>
  </si>
  <si>
    <t>美唄市　</t>
    <phoneticPr fontId="4"/>
  </si>
  <si>
    <t>芦別市</t>
    <phoneticPr fontId="4"/>
  </si>
  <si>
    <t>赤平市　</t>
    <phoneticPr fontId="4"/>
  </si>
  <si>
    <t>三笠市　</t>
    <phoneticPr fontId="4"/>
  </si>
  <si>
    <t>滝川市</t>
    <phoneticPr fontId="4"/>
  </si>
  <si>
    <t>砂川市　</t>
    <phoneticPr fontId="4"/>
  </si>
  <si>
    <t>歌志内市</t>
    <phoneticPr fontId="4"/>
  </si>
  <si>
    <t>深川市　</t>
    <phoneticPr fontId="4"/>
  </si>
  <si>
    <t>空知総合振興局</t>
    <phoneticPr fontId="4"/>
  </si>
  <si>
    <t>留萌振興局</t>
    <phoneticPr fontId="4"/>
  </si>
  <si>
    <t>帯広市　</t>
    <phoneticPr fontId="4"/>
  </si>
  <si>
    <t>十勝総合振興局</t>
    <phoneticPr fontId="4"/>
  </si>
  <si>
    <t>北見市　</t>
    <phoneticPr fontId="4"/>
  </si>
  <si>
    <t>網走市　</t>
    <phoneticPr fontId="4"/>
  </si>
  <si>
    <t>稚内市　</t>
    <phoneticPr fontId="4"/>
  </si>
  <si>
    <t>紋別市　</t>
    <phoneticPr fontId="4"/>
  </si>
  <si>
    <t>ｵﾎｰﾂｸ総合振興局</t>
    <phoneticPr fontId="4"/>
  </si>
  <si>
    <t>市区、総合振興局・振興局名</t>
    <rPh sb="0" eb="2">
      <t>シク</t>
    </rPh>
    <rPh sb="3" eb="5">
      <t>ソウゴウ</t>
    </rPh>
    <rPh sb="5" eb="8">
      <t>シンコウキョク</t>
    </rPh>
    <rPh sb="9" eb="12">
      <t>シンコウキョク</t>
    </rPh>
    <rPh sb="12" eb="13">
      <t>メイ</t>
    </rPh>
    <phoneticPr fontId="2"/>
  </si>
  <si>
    <t>北海道選挙管理委員会委員長　永　井　利　幸　　　　　　　　</t>
    <rPh sb="0" eb="3">
      <t>ホッカイドウ</t>
    </rPh>
    <rPh sb="3" eb="5">
      <t>センキョ</t>
    </rPh>
    <rPh sb="5" eb="7">
      <t>カンリ</t>
    </rPh>
    <rPh sb="7" eb="10">
      <t>イインカイ</t>
    </rPh>
    <rPh sb="10" eb="13">
      <t>イインチョウ</t>
    </rPh>
    <rPh sb="14" eb="15">
      <t>ナガ</t>
    </rPh>
    <rPh sb="16" eb="17">
      <t>イ</t>
    </rPh>
    <rPh sb="18" eb="19">
      <t>トシ</t>
    </rPh>
    <rPh sb="20" eb="21">
      <t>ユキ</t>
    </rPh>
    <phoneticPr fontId="2"/>
  </si>
  <si>
    <t>　平成23年6月2日現在における地方自治法（昭和22年法律第67号）第74条第1項及び第75条第1項の規定による選挙権を有する者の総数の50分の1並びに同法第76条第1項、第80条第1項、第81条第1項及び第86条第1項並びに地方教育行政の組織及び運営に関する法律（昭和31年法律第162号）第8条第1項の規定による選挙権を有する者の総数の3分の1の数（その総数が40万を超える場合にあっては、その超える数に6分の1を乗じて得た数と40万に3分の1を乗じて得た数とを合算して得た数）は次のとおりである。</t>
    <rPh sb="1" eb="3">
      <t>ヘイセイ</t>
    </rPh>
    <rPh sb="5" eb="6">
      <t>ネン</t>
    </rPh>
    <rPh sb="7" eb="8">
      <t>ツキ</t>
    </rPh>
    <rPh sb="9" eb="10">
      <t>ニチ</t>
    </rPh>
    <rPh sb="10" eb="12">
      <t>ゲンザイ</t>
    </rPh>
    <rPh sb="16" eb="18">
      <t>チホウ</t>
    </rPh>
    <rPh sb="18" eb="21">
      <t>ジチホウ</t>
    </rPh>
    <rPh sb="22" eb="24">
      <t>ショウワ</t>
    </rPh>
    <rPh sb="26" eb="27">
      <t>ネン</t>
    </rPh>
    <rPh sb="27" eb="29">
      <t>ホウリツ</t>
    </rPh>
    <rPh sb="29" eb="30">
      <t>ダイ</t>
    </rPh>
    <rPh sb="32" eb="33">
      <t>ゴウ</t>
    </rPh>
    <rPh sb="34" eb="35">
      <t>ダイ</t>
    </rPh>
    <rPh sb="37" eb="38">
      <t>ジョウ</t>
    </rPh>
    <rPh sb="38" eb="39">
      <t>ダイ</t>
    </rPh>
    <rPh sb="40" eb="41">
      <t>コウ</t>
    </rPh>
    <rPh sb="41" eb="42">
      <t>オヨ</t>
    </rPh>
    <rPh sb="43" eb="44">
      <t>ダイ</t>
    </rPh>
    <rPh sb="46" eb="47">
      <t>ジョウ</t>
    </rPh>
    <rPh sb="47" eb="48">
      <t>ダイ</t>
    </rPh>
    <rPh sb="49" eb="50">
      <t>コウ</t>
    </rPh>
    <rPh sb="51" eb="53">
      <t>キテイ</t>
    </rPh>
    <rPh sb="56" eb="59">
      <t>センキョケン</t>
    </rPh>
    <rPh sb="60" eb="61">
      <t>ユウ</t>
    </rPh>
    <rPh sb="63" eb="64">
      <t>モノ</t>
    </rPh>
    <rPh sb="65" eb="67">
      <t>ソウスウ</t>
    </rPh>
    <rPh sb="70" eb="71">
      <t>ブン</t>
    </rPh>
    <rPh sb="73" eb="74">
      <t>ナラ</t>
    </rPh>
    <rPh sb="76" eb="78">
      <t>ドウホウ</t>
    </rPh>
    <rPh sb="78" eb="79">
      <t>ダイ</t>
    </rPh>
    <rPh sb="81" eb="82">
      <t>ジョウ</t>
    </rPh>
    <rPh sb="82" eb="83">
      <t>ダイ</t>
    </rPh>
    <rPh sb="84" eb="85">
      <t>コウ</t>
    </rPh>
    <rPh sb="86" eb="87">
      <t>ダイ</t>
    </rPh>
    <rPh sb="89" eb="90">
      <t>ジョウ</t>
    </rPh>
    <rPh sb="90" eb="91">
      <t>ダイ</t>
    </rPh>
    <rPh sb="92" eb="93">
      <t>コウ</t>
    </rPh>
    <rPh sb="94" eb="95">
      <t>ダイ</t>
    </rPh>
    <rPh sb="97" eb="98">
      <t>ジョウ</t>
    </rPh>
    <rPh sb="98" eb="99">
      <t>ダイ</t>
    </rPh>
    <rPh sb="100" eb="101">
      <t>コウ</t>
    </rPh>
    <rPh sb="101" eb="102">
      <t>オヨ</t>
    </rPh>
    <rPh sb="103" eb="104">
      <t>ダイ</t>
    </rPh>
    <rPh sb="106" eb="107">
      <t>ジョウ</t>
    </rPh>
    <rPh sb="107" eb="108">
      <t>ダイ</t>
    </rPh>
    <rPh sb="109" eb="110">
      <t>コウ</t>
    </rPh>
    <rPh sb="110" eb="111">
      <t>ナラ</t>
    </rPh>
    <rPh sb="113" eb="115">
      <t>チホウ</t>
    </rPh>
    <rPh sb="115" eb="117">
      <t>キョウイク</t>
    </rPh>
    <rPh sb="117" eb="119">
      <t>ギョウセイ</t>
    </rPh>
    <rPh sb="120" eb="122">
      <t>ソシキ</t>
    </rPh>
    <rPh sb="122" eb="123">
      <t>オヨ</t>
    </rPh>
    <rPh sb="124" eb="126">
      <t>ウンエイ</t>
    </rPh>
    <rPh sb="127" eb="128">
      <t>カン</t>
    </rPh>
    <rPh sb="130" eb="132">
      <t>ホウリツ</t>
    </rPh>
    <rPh sb="133" eb="135">
      <t>ショウワ</t>
    </rPh>
    <rPh sb="137" eb="138">
      <t>ネン</t>
    </rPh>
    <rPh sb="138" eb="140">
      <t>ホウリツ</t>
    </rPh>
    <rPh sb="140" eb="141">
      <t>ダイ</t>
    </rPh>
    <rPh sb="144" eb="145">
      <t>ゴウ</t>
    </rPh>
    <rPh sb="146" eb="147">
      <t>ダイ</t>
    </rPh>
    <rPh sb="148" eb="149">
      <t>ジョウ</t>
    </rPh>
    <rPh sb="149" eb="150">
      <t>ダイ</t>
    </rPh>
    <rPh sb="151" eb="152">
      <t>コウ</t>
    </rPh>
    <rPh sb="153" eb="155">
      <t>キテイ</t>
    </rPh>
    <rPh sb="158" eb="161">
      <t>センキョケン</t>
    </rPh>
    <rPh sb="162" eb="163">
      <t>ユウ</t>
    </rPh>
    <rPh sb="165" eb="166">
      <t>モノ</t>
    </rPh>
    <rPh sb="167" eb="169">
      <t>ソウスウ</t>
    </rPh>
    <rPh sb="171" eb="172">
      <t>ブン</t>
    </rPh>
    <rPh sb="175" eb="176">
      <t>カズ</t>
    </rPh>
    <rPh sb="179" eb="181">
      <t>ソウスウ</t>
    </rPh>
    <rPh sb="184" eb="185">
      <t>マン</t>
    </rPh>
    <rPh sb="186" eb="187">
      <t>コ</t>
    </rPh>
    <rPh sb="189" eb="191">
      <t>バアイ</t>
    </rPh>
    <rPh sb="199" eb="200">
      <t>コ</t>
    </rPh>
    <rPh sb="202" eb="203">
      <t>カズ</t>
    </rPh>
    <rPh sb="205" eb="206">
      <t>ブン</t>
    </rPh>
    <rPh sb="209" eb="210">
      <t>ジョウ</t>
    </rPh>
    <rPh sb="212" eb="213">
      <t>エ</t>
    </rPh>
    <rPh sb="214" eb="215">
      <t>カズ</t>
    </rPh>
    <rPh sb="218" eb="219">
      <t>マン</t>
    </rPh>
    <rPh sb="221" eb="222">
      <t>ブン</t>
    </rPh>
    <rPh sb="225" eb="226">
      <t>ジョウ</t>
    </rPh>
    <rPh sb="228" eb="229">
      <t>エ</t>
    </rPh>
    <rPh sb="230" eb="231">
      <t>カズ</t>
    </rPh>
    <rPh sb="233" eb="235">
      <t>ガッサン</t>
    </rPh>
    <rPh sb="237" eb="238">
      <t>エ</t>
    </rPh>
    <rPh sb="239" eb="240">
      <t>カズ</t>
    </rPh>
    <rPh sb="242" eb="243">
      <t>ツギ</t>
    </rPh>
    <phoneticPr fontId="2"/>
  </si>
  <si>
    <t>北海道選挙管理委員会告示第49号</t>
    <rPh sb="0" eb="3">
      <t>ホッカイドウ</t>
    </rPh>
    <rPh sb="3" eb="5">
      <t>センキョ</t>
    </rPh>
    <rPh sb="5" eb="7">
      <t>カンリ</t>
    </rPh>
    <rPh sb="7" eb="10">
      <t>イインカイ</t>
    </rPh>
    <rPh sb="10" eb="12">
      <t>コクジ</t>
    </rPh>
    <rPh sb="12" eb="13">
      <t>ダイ</t>
    </rPh>
    <rPh sb="15" eb="16">
      <t>ゴウ</t>
    </rPh>
    <phoneticPr fontId="2"/>
  </si>
  <si>
    <t>　平成23年9月 日</t>
    <rPh sb="1" eb="3">
      <t>ヘイセイ</t>
    </rPh>
    <rPh sb="5" eb="6">
      <t>ネン</t>
    </rPh>
    <rPh sb="7" eb="8">
      <t>ガツ</t>
    </rPh>
    <rPh sb="9" eb="10">
      <t>ニチ</t>
    </rPh>
    <phoneticPr fontId="2"/>
  </si>
  <si>
    <t>Ｇ－Ａ</t>
    <phoneticPr fontId="2"/>
  </si>
  <si>
    <t>Ｇ</t>
    <phoneticPr fontId="2"/>
  </si>
  <si>
    <t>奈井江町</t>
    <rPh sb="0" eb="4">
      <t>ナイエチョウ</t>
    </rPh>
    <phoneticPr fontId="2"/>
  </si>
  <si>
    <t>　　北海道選挙管理委員会委員長　高　橋　一　史</t>
    <rPh sb="16" eb="17">
      <t>タカ</t>
    </rPh>
    <rPh sb="18" eb="19">
      <t>ハシ</t>
    </rPh>
    <rPh sb="20" eb="21">
      <t>カズ</t>
    </rPh>
    <rPh sb="22" eb="23">
      <t>シ</t>
    </rPh>
    <phoneticPr fontId="2"/>
  </si>
  <si>
    <t>第１区</t>
    <phoneticPr fontId="3"/>
  </si>
  <si>
    <t>第２区</t>
    <phoneticPr fontId="3"/>
  </si>
  <si>
    <t>第３区</t>
    <phoneticPr fontId="3"/>
  </si>
  <si>
    <t>第４区</t>
    <phoneticPr fontId="3"/>
  </si>
  <si>
    <t>第５区</t>
    <phoneticPr fontId="3"/>
  </si>
  <si>
    <t>第６区</t>
    <phoneticPr fontId="3"/>
  </si>
  <si>
    <t>第７区</t>
    <phoneticPr fontId="3"/>
  </si>
  <si>
    <t>第８区</t>
    <phoneticPr fontId="3"/>
  </si>
  <si>
    <t>第９区</t>
    <phoneticPr fontId="3"/>
  </si>
  <si>
    <t>第10区</t>
    <phoneticPr fontId="3"/>
  </si>
  <si>
    <t>第11区</t>
    <phoneticPr fontId="3"/>
  </si>
  <si>
    <t>第12区</t>
    <phoneticPr fontId="3"/>
  </si>
  <si>
    <t>合　計</t>
    <phoneticPr fontId="3"/>
  </si>
  <si>
    <t>　　平成  年 月 日</t>
    <rPh sb="2" eb="4">
      <t>ヘイセイ</t>
    </rPh>
    <rPh sb="6" eb="7">
      <t>ネン</t>
    </rPh>
    <rPh sb="8" eb="9">
      <t>ツキ</t>
    </rPh>
    <rPh sb="10" eb="11">
      <t>ヒ</t>
    </rPh>
    <phoneticPr fontId="2"/>
  </si>
  <si>
    <t>北海道選挙管理委員会告示第  号</t>
    <phoneticPr fontId="2"/>
  </si>
  <si>
    <t>　平成27年3月2日現在における地方自治法（昭和22年法律第67号）第74条第1項及び第75条第1項の規定による選挙権を有する者の総数の50分の1並びに同法第76条第1項、第80条第1項、第81条第1項及び第86条第1項並びに地方教育行政の組織及び運営に関する法律（昭和31年法律第162号）第8条第1項の規定による選挙権を有する者の総数の3分の1の数（その総数が40万を超え80万以下の場合にあってはその40万を超える数に6分の1を乗じて得た数と40万に3分の1を乗じて得た数とを合算して得た数、その総数が80万を超える場合にあっては80万を超える数に8分の1を乗じて得た数と40万に6分の1を乗じて得た数と40万に3分の1を乗じて得た数とを合算して得た数）は次のとおりである。</t>
    <rPh sb="1" eb="3">
      <t>ヘイセイ</t>
    </rPh>
    <rPh sb="5" eb="6">
      <t>ネン</t>
    </rPh>
    <rPh sb="7" eb="8">
      <t>ツキ</t>
    </rPh>
    <rPh sb="9" eb="10">
      <t>ニチ</t>
    </rPh>
    <rPh sb="10" eb="12">
      <t>ゲンザイ</t>
    </rPh>
    <rPh sb="16" eb="18">
      <t>チホウ</t>
    </rPh>
    <rPh sb="18" eb="21">
      <t>ジチホウ</t>
    </rPh>
    <rPh sb="22" eb="24">
      <t>ショウワ</t>
    </rPh>
    <rPh sb="26" eb="27">
      <t>ネン</t>
    </rPh>
    <rPh sb="27" eb="29">
      <t>ホウリツ</t>
    </rPh>
    <rPh sb="29" eb="30">
      <t>ダイ</t>
    </rPh>
    <rPh sb="32" eb="33">
      <t>ゴウ</t>
    </rPh>
    <rPh sb="34" eb="35">
      <t>ダイ</t>
    </rPh>
    <rPh sb="37" eb="38">
      <t>ジョウ</t>
    </rPh>
    <rPh sb="38" eb="39">
      <t>ダイ</t>
    </rPh>
    <rPh sb="40" eb="41">
      <t>コウ</t>
    </rPh>
    <rPh sb="41" eb="42">
      <t>オヨ</t>
    </rPh>
    <rPh sb="43" eb="44">
      <t>ダイ</t>
    </rPh>
    <rPh sb="46" eb="47">
      <t>ジョウ</t>
    </rPh>
    <rPh sb="47" eb="48">
      <t>ダイ</t>
    </rPh>
    <rPh sb="49" eb="50">
      <t>コウ</t>
    </rPh>
    <rPh sb="51" eb="53">
      <t>キテイ</t>
    </rPh>
    <rPh sb="56" eb="59">
      <t>センキョケン</t>
    </rPh>
    <rPh sb="60" eb="61">
      <t>ユウ</t>
    </rPh>
    <rPh sb="63" eb="64">
      <t>モノ</t>
    </rPh>
    <rPh sb="65" eb="67">
      <t>ソウスウ</t>
    </rPh>
    <rPh sb="70" eb="71">
      <t>ブン</t>
    </rPh>
    <rPh sb="73" eb="74">
      <t>ナラ</t>
    </rPh>
    <rPh sb="76" eb="78">
      <t>ドウホウ</t>
    </rPh>
    <rPh sb="78" eb="79">
      <t>ダイ</t>
    </rPh>
    <rPh sb="81" eb="82">
      <t>ジョウ</t>
    </rPh>
    <rPh sb="82" eb="83">
      <t>ダイ</t>
    </rPh>
    <rPh sb="84" eb="85">
      <t>コウ</t>
    </rPh>
    <rPh sb="86" eb="87">
      <t>ダイ</t>
    </rPh>
    <rPh sb="89" eb="90">
      <t>ジョウ</t>
    </rPh>
    <rPh sb="90" eb="91">
      <t>ダイ</t>
    </rPh>
    <rPh sb="92" eb="93">
      <t>コウ</t>
    </rPh>
    <rPh sb="94" eb="95">
      <t>ダイ</t>
    </rPh>
    <rPh sb="97" eb="98">
      <t>ジョウ</t>
    </rPh>
    <rPh sb="98" eb="99">
      <t>ダイ</t>
    </rPh>
    <rPh sb="100" eb="101">
      <t>コウ</t>
    </rPh>
    <rPh sb="101" eb="102">
      <t>オヨ</t>
    </rPh>
    <rPh sb="103" eb="104">
      <t>ダイ</t>
    </rPh>
    <rPh sb="106" eb="107">
      <t>ジョウ</t>
    </rPh>
    <rPh sb="107" eb="108">
      <t>ダイ</t>
    </rPh>
    <rPh sb="109" eb="110">
      <t>コウ</t>
    </rPh>
    <rPh sb="110" eb="111">
      <t>ナラ</t>
    </rPh>
    <rPh sb="113" eb="115">
      <t>チホウ</t>
    </rPh>
    <rPh sb="115" eb="117">
      <t>キョウイク</t>
    </rPh>
    <rPh sb="117" eb="119">
      <t>ギョウセイ</t>
    </rPh>
    <rPh sb="120" eb="122">
      <t>ソシキ</t>
    </rPh>
    <rPh sb="122" eb="123">
      <t>オヨ</t>
    </rPh>
    <rPh sb="124" eb="126">
      <t>ウンエイ</t>
    </rPh>
    <rPh sb="127" eb="128">
      <t>カン</t>
    </rPh>
    <rPh sb="130" eb="132">
      <t>ホウリツ</t>
    </rPh>
    <rPh sb="133" eb="135">
      <t>ショウワ</t>
    </rPh>
    <rPh sb="137" eb="138">
      <t>ネン</t>
    </rPh>
    <rPh sb="138" eb="140">
      <t>ホウリツ</t>
    </rPh>
    <rPh sb="140" eb="141">
      <t>ダイ</t>
    </rPh>
    <rPh sb="144" eb="145">
      <t>ゴウ</t>
    </rPh>
    <rPh sb="146" eb="147">
      <t>ダイ</t>
    </rPh>
    <rPh sb="148" eb="149">
      <t>ジョウ</t>
    </rPh>
    <rPh sb="149" eb="150">
      <t>ダイ</t>
    </rPh>
    <rPh sb="151" eb="152">
      <t>コウ</t>
    </rPh>
    <rPh sb="153" eb="155">
      <t>キテイ</t>
    </rPh>
    <rPh sb="158" eb="161">
      <t>センキョケン</t>
    </rPh>
    <rPh sb="162" eb="163">
      <t>ユウ</t>
    </rPh>
    <rPh sb="165" eb="166">
      <t>モノ</t>
    </rPh>
    <rPh sb="167" eb="169">
      <t>ソウスウ</t>
    </rPh>
    <rPh sb="171" eb="172">
      <t>ブン</t>
    </rPh>
    <rPh sb="175" eb="176">
      <t>カズ</t>
    </rPh>
    <rPh sb="179" eb="181">
      <t>ソウスウ</t>
    </rPh>
    <rPh sb="184" eb="185">
      <t>マン</t>
    </rPh>
    <rPh sb="186" eb="187">
      <t>コ</t>
    </rPh>
    <rPh sb="190" eb="191">
      <t>マン</t>
    </rPh>
    <rPh sb="191" eb="193">
      <t>イカ</t>
    </rPh>
    <rPh sb="194" eb="196">
      <t>バアイ</t>
    </rPh>
    <rPh sb="205" eb="206">
      <t>マン</t>
    </rPh>
    <rPh sb="207" eb="208">
      <t>コ</t>
    </rPh>
    <rPh sb="210" eb="211">
      <t>カズ</t>
    </rPh>
    <rPh sb="213" eb="214">
      <t>ブン</t>
    </rPh>
    <rPh sb="217" eb="218">
      <t>ジョウ</t>
    </rPh>
    <rPh sb="220" eb="221">
      <t>エ</t>
    </rPh>
    <rPh sb="222" eb="223">
      <t>カズ</t>
    </rPh>
    <rPh sb="226" eb="227">
      <t>マン</t>
    </rPh>
    <rPh sb="229" eb="230">
      <t>ブン</t>
    </rPh>
    <rPh sb="233" eb="234">
      <t>ジョウ</t>
    </rPh>
    <rPh sb="236" eb="237">
      <t>エ</t>
    </rPh>
    <rPh sb="238" eb="239">
      <t>カズ</t>
    </rPh>
    <rPh sb="241" eb="243">
      <t>ガッサン</t>
    </rPh>
    <rPh sb="245" eb="246">
      <t>エ</t>
    </rPh>
    <rPh sb="247" eb="248">
      <t>カズ</t>
    </rPh>
    <rPh sb="251" eb="253">
      <t>ソウスウ</t>
    </rPh>
    <rPh sb="256" eb="257">
      <t>マン</t>
    </rPh>
    <rPh sb="258" eb="259">
      <t>コ</t>
    </rPh>
    <rPh sb="261" eb="263">
      <t>バアイ</t>
    </rPh>
    <rPh sb="270" eb="271">
      <t>マン</t>
    </rPh>
    <rPh sb="272" eb="273">
      <t>コ</t>
    </rPh>
    <rPh sb="275" eb="276">
      <t>カズ</t>
    </rPh>
    <rPh sb="278" eb="279">
      <t>ブン</t>
    </rPh>
    <rPh sb="282" eb="283">
      <t>ジョウ</t>
    </rPh>
    <rPh sb="285" eb="286">
      <t>エ</t>
    </rPh>
    <rPh sb="287" eb="288">
      <t>カズ</t>
    </rPh>
    <rPh sb="291" eb="292">
      <t>マン</t>
    </rPh>
    <rPh sb="294" eb="295">
      <t>ブン</t>
    </rPh>
    <rPh sb="298" eb="299">
      <t>ジョウ</t>
    </rPh>
    <rPh sb="301" eb="302">
      <t>エ</t>
    </rPh>
    <rPh sb="303" eb="304">
      <t>カズ</t>
    </rPh>
    <rPh sb="307" eb="308">
      <t>マン</t>
    </rPh>
    <rPh sb="310" eb="311">
      <t>ブン</t>
    </rPh>
    <rPh sb="314" eb="315">
      <t>ジョウ</t>
    </rPh>
    <rPh sb="317" eb="318">
      <t>エ</t>
    </rPh>
    <rPh sb="319" eb="320">
      <t>カズ</t>
    </rPh>
    <rPh sb="322" eb="324">
      <t>ガッサン</t>
    </rPh>
    <rPh sb="326" eb="327">
      <t>エ</t>
    </rPh>
    <rPh sb="328" eb="329">
      <t>カズ</t>
    </rPh>
    <rPh sb="331" eb="332">
      <t>ツギ</t>
    </rPh>
    <phoneticPr fontId="2"/>
  </si>
  <si>
    <t>鷹 栖 町</t>
  </si>
  <si>
    <t>東神楽町</t>
  </si>
  <si>
    <t>当 麻 町</t>
  </si>
  <si>
    <t>比 布 町</t>
  </si>
  <si>
    <t>愛 別 町</t>
  </si>
  <si>
    <t>上 川 町</t>
  </si>
  <si>
    <t>東 川 町</t>
  </si>
  <si>
    <t>美 瑛 町</t>
  </si>
  <si>
    <t>占 冠 村</t>
  </si>
  <si>
    <t>和 寒 町</t>
  </si>
  <si>
    <t>剣 淵 町</t>
  </si>
  <si>
    <t>下 川 町</t>
  </si>
  <si>
    <t>美 深 町</t>
  </si>
  <si>
    <t>中 川 町</t>
    <phoneticPr fontId="2"/>
  </si>
  <si>
    <t>猿 払 村</t>
  </si>
  <si>
    <t>浜頓別町</t>
  </si>
  <si>
    <t>中頓別町</t>
  </si>
  <si>
    <t>枝 幸 町</t>
  </si>
  <si>
    <t>豊 富 町</t>
  </si>
  <si>
    <t>礼 文 町</t>
  </si>
  <si>
    <t>利 尻 町</t>
  </si>
  <si>
    <t>幌 延 町</t>
    <phoneticPr fontId="2"/>
  </si>
  <si>
    <t>北区</t>
    <rPh sb="0" eb="2">
      <t>キタク</t>
    </rPh>
    <phoneticPr fontId="4"/>
  </si>
  <si>
    <t>西区</t>
    <rPh sb="0" eb="2">
      <t>ニシク</t>
    </rPh>
    <phoneticPr fontId="4"/>
  </si>
  <si>
    <t>新十津川町</t>
    <phoneticPr fontId="3"/>
  </si>
  <si>
    <t>上富良野町</t>
    <phoneticPr fontId="2"/>
  </si>
  <si>
    <t>中富良野町</t>
    <phoneticPr fontId="2"/>
  </si>
  <si>
    <t>南富良野町</t>
    <phoneticPr fontId="2"/>
  </si>
  <si>
    <t>新ひだか町</t>
    <phoneticPr fontId="3"/>
  </si>
  <si>
    <t>音威子府村</t>
    <phoneticPr fontId="2"/>
  </si>
  <si>
    <t>利尻富士町</t>
    <phoneticPr fontId="2"/>
  </si>
  <si>
    <t>前回定時登録日</t>
    <rPh sb="0" eb="2">
      <t>ゼンカイ</t>
    </rPh>
    <rPh sb="2" eb="4">
      <t>テイジ</t>
    </rPh>
    <rPh sb="4" eb="6">
      <t>トウロク</t>
    </rPh>
    <phoneticPr fontId="2"/>
  </si>
  <si>
    <t>における名簿登録者数</t>
    <phoneticPr fontId="2"/>
  </si>
  <si>
    <t>　　　　Ａ</t>
    <phoneticPr fontId="2"/>
  </si>
  <si>
    <t>（単位：人）</t>
    <rPh sb="1" eb="3">
      <t>タンイ</t>
    </rPh>
    <rPh sb="4" eb="5">
      <t>ニン</t>
    </rPh>
    <phoneticPr fontId="2"/>
  </si>
  <si>
    <t>北海道1</t>
    <rPh sb="0" eb="3">
      <t>ホッカイドウ</t>
    </rPh>
    <phoneticPr fontId="2"/>
  </si>
  <si>
    <t>北 海 道 3</t>
    <phoneticPr fontId="2"/>
  </si>
  <si>
    <t>北 海 道 4</t>
    <phoneticPr fontId="2"/>
  </si>
  <si>
    <t>空知総合振興局</t>
    <rPh sb="2" eb="4">
      <t>ソウゴウ</t>
    </rPh>
    <rPh sb="4" eb="7">
      <t>シンコウキョク</t>
    </rPh>
    <phoneticPr fontId="2"/>
  </si>
  <si>
    <t>石狩振興局</t>
    <rPh sb="2" eb="5">
      <t>シンコウキョク</t>
    </rPh>
    <phoneticPr fontId="2"/>
  </si>
  <si>
    <t>町 村 計</t>
    <rPh sb="0" eb="1">
      <t>マチ</t>
    </rPh>
    <rPh sb="2" eb="3">
      <t>ムラ</t>
    </rPh>
    <rPh sb="4" eb="5">
      <t>ケイ</t>
    </rPh>
    <phoneticPr fontId="2"/>
  </si>
  <si>
    <t>　中央区</t>
    <phoneticPr fontId="3"/>
  </si>
  <si>
    <t>　北　区</t>
    <phoneticPr fontId="3"/>
  </si>
  <si>
    <t>　東　区</t>
    <phoneticPr fontId="3"/>
  </si>
  <si>
    <t>　白石区</t>
    <phoneticPr fontId="3"/>
  </si>
  <si>
    <t>　厚別区</t>
    <phoneticPr fontId="3"/>
  </si>
  <si>
    <t>　豊平区</t>
    <phoneticPr fontId="3"/>
  </si>
  <si>
    <t>　清田区</t>
    <rPh sb="1" eb="3">
      <t>キヨタ</t>
    </rPh>
    <phoneticPr fontId="4"/>
  </si>
  <si>
    <t>　南　区</t>
    <phoneticPr fontId="3"/>
  </si>
  <si>
    <t>　西　区</t>
    <phoneticPr fontId="3"/>
  </si>
  <si>
    <t>　手稲区</t>
    <phoneticPr fontId="3"/>
  </si>
  <si>
    <t>北 斗 市</t>
    <rPh sb="0" eb="1">
      <t>キタ</t>
    </rPh>
    <rPh sb="2" eb="3">
      <t>ハカル</t>
    </rPh>
    <rPh sb="4" eb="5">
      <t>シ</t>
    </rPh>
    <phoneticPr fontId="2"/>
  </si>
  <si>
    <t>(令和5年12月1日)</t>
    <rPh sb="1" eb="3">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</si>
</sst>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411]ggge&quot;年&quot;m&quot;月&quot;d&quot;日現在&quot;"/>
    <numFmt numFmtId="178" formatCode="#,##0_ "/>
    <numFmt numFmtId="179" formatCode="#,##0.00;&quot;△ &quot;#,##0.00"/>
    <numFmt numFmtId="180" formatCode="[$-411]ggge&quot;年&quot;m&quot;月&quot;d&quot;日&quot;&quot;現&quot;&quot;在&quot;"/>
  </numFmts>
  <fonts count="20">
    <font>
      <sz val="10"/>
      <name val="ＭＳ ゴシック"/>
      <family val="3"/>
      <charset val="128"/>
    </font>
    <font>
      <sz val="12"/>
      <name val="ＭＳ ゴシック"/>
      <family val="3"/>
      <charset val="128"/>
    </font>
    <font>
      <sz val="6"/>
      <name val="ＭＳ ゴシック"/>
      <family val="3"/>
      <charset val="128"/>
    </font>
    <font>
      <sz val="6"/>
      <name val="ＭＳ Ｐゴシック"/>
      <family val="3"/>
      <charset val="128"/>
    </font>
    <font>
      <sz val="6"/>
      <name val="ＭＳ Ｐ明朝"/>
      <family val="1"/>
      <charset val="128"/>
    </font>
    <font>
      <sz val="10"/>
      <color indexed="8"/>
      <name val="ＭＳ 明朝"/>
      <family val="1"/>
      <charset val="128"/>
    </font>
    <font>
      <sz val="10"/>
      <name val="ＭＳ 明朝"/>
      <family val="1"/>
      <charset val="128"/>
    </font>
    <font>
      <sz val="10"/>
      <color indexed="9"/>
      <name val="ＭＳ 明朝"/>
      <family val="1"/>
      <charset val="128"/>
    </font>
    <font>
      <sz val="11"/>
      <name val="ＭＳ 明朝"/>
      <family val="1"/>
      <charset val="128"/>
    </font>
    <font>
      <sz val="11"/>
      <color indexed="9"/>
      <name val="ＭＳ 明朝"/>
      <family val="1"/>
      <charset val="128"/>
    </font>
    <font>
      <sz val="8"/>
      <color indexed="8"/>
      <name val="ＭＳ 明朝"/>
      <family val="1"/>
      <charset val="128"/>
    </font>
    <font>
      <sz val="11"/>
      <name val="明朝"/>
      <family val="1"/>
      <charset val="128"/>
    </font>
    <font>
      <sz val="10"/>
      <name val="HGｺﾞｼｯｸM"/>
      <family val="3"/>
      <charset val="128"/>
    </font>
    <font>
      <sz val="10"/>
      <color indexed="8"/>
      <name val="HGｺﾞｼｯｸM"/>
      <family val="3"/>
      <charset val="128"/>
    </font>
    <font>
      <sz val="8"/>
      <color indexed="8"/>
      <name val="HGｺﾞｼｯｸM"/>
      <family val="3"/>
      <charset val="128"/>
    </font>
    <font>
      <sz val="8"/>
      <name val="HGｺﾞｼｯｸM"/>
      <family val="3"/>
      <charset val="128"/>
    </font>
    <font>
      <sz val="9"/>
      <color indexed="8"/>
      <name val="HGｺﾞｼｯｸM"/>
      <family val="3"/>
      <charset val="128"/>
    </font>
    <font>
      <sz val="9"/>
      <name val="HGｺﾞｼｯｸM"/>
      <family val="3"/>
      <charset val="128"/>
    </font>
    <font>
      <sz val="6"/>
      <color indexed="8"/>
      <name val="HGｺﾞｼｯｸM"/>
      <family val="3"/>
      <charset val="128"/>
    </font>
    <font>
      <sz val="6"/>
      <name val="HGｺﾞｼｯｸM"/>
      <family val="3"/>
      <charset val="128"/>
    </font>
  </fonts>
  <fills count="3">
    <fill>
      <patternFill patternType="none"/>
    </fill>
    <fill>
      <patternFill patternType="gray125"/>
    </fill>
    <fill>
      <patternFill patternType="solid">
        <fgColor indexed="43"/>
        <bgColor indexed="64"/>
      </patternFill>
    </fill>
  </fills>
  <borders count="85">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top/>
      <bottom/>
      <diagonal/>
    </border>
    <border>
      <left style="thin">
        <color indexed="8"/>
      </left>
      <right style="medium">
        <color indexed="64"/>
      </right>
      <top style="thin">
        <color indexed="8"/>
      </top>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style="thin">
        <color indexed="8"/>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s>
  <cellStyleXfs count="3">
    <xf numFmtId="0" fontId="0" fillId="0" borderId="0">
      <alignment vertical="center"/>
    </xf>
    <xf numFmtId="38" fontId="1" fillId="0" borderId="0" applyFont="0" applyFill="0" applyBorder="0" applyAlignment="0" applyProtection="0"/>
    <xf numFmtId="0" fontId="11" fillId="0" borderId="0"/>
  </cellStyleXfs>
  <cellXfs count="313">
    <xf numFmtId="0" fontId="0" fillId="0" borderId="0" xfId="0">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5" fillId="0" borderId="2" xfId="0" applyNumberFormat="1" applyFont="1" applyBorder="1" applyAlignment="1">
      <alignment vertical="center"/>
    </xf>
    <xf numFmtId="176" fontId="5" fillId="2" borderId="2" xfId="0" applyNumberFormat="1" applyFont="1" applyFill="1" applyBorder="1" applyAlignment="1">
      <alignment vertical="center"/>
    </xf>
    <xf numFmtId="0" fontId="0" fillId="0" borderId="0" xfId="0" applyAlignment="1">
      <alignment vertical="center" shrinkToFit="1"/>
    </xf>
    <xf numFmtId="176" fontId="5" fillId="2" borderId="8" xfId="0" applyNumberFormat="1" applyFont="1" applyFill="1" applyBorder="1" applyAlignment="1">
      <alignment vertical="center"/>
    </xf>
    <xf numFmtId="0" fontId="6" fillId="0" borderId="0" xfId="0" applyFont="1">
      <alignment vertical="center"/>
    </xf>
    <xf numFmtId="178" fontId="6" fillId="0" borderId="0" xfId="0" applyNumberFormat="1" applyFont="1">
      <alignment vertical="center"/>
    </xf>
    <xf numFmtId="0" fontId="6" fillId="0" borderId="0" xfId="0" applyFont="1" applyFill="1" applyBorder="1">
      <alignment vertical="center"/>
    </xf>
    <xf numFmtId="0" fontId="6" fillId="0" borderId="0" xfId="0" applyFont="1" applyAlignment="1">
      <alignment vertical="center"/>
    </xf>
    <xf numFmtId="0" fontId="6" fillId="0" borderId="0" xfId="0" applyFont="1" applyAlignment="1"/>
    <xf numFmtId="0" fontId="6" fillId="0" borderId="0" xfId="0" applyFont="1" applyAlignment="1">
      <alignment vertical="top"/>
    </xf>
    <xf numFmtId="178" fontId="6" fillId="0" borderId="0" xfId="0" applyNumberFormat="1" applyFont="1" applyAlignment="1">
      <alignment vertical="center"/>
    </xf>
    <xf numFmtId="0" fontId="6" fillId="0" borderId="0" xfId="0" applyFont="1" applyAlignment="1">
      <alignment vertical="center" wrapText="1"/>
    </xf>
    <xf numFmtId="0" fontId="6" fillId="0" borderId="0" xfId="0" applyFont="1" applyAlignment="1">
      <alignment horizontal="right" vertical="center"/>
    </xf>
    <xf numFmtId="49" fontId="6" fillId="0" borderId="0" xfId="0" applyNumberFormat="1" applyFont="1" applyAlignment="1">
      <alignment vertical="center"/>
    </xf>
    <xf numFmtId="0" fontId="5" fillId="0" borderId="1" xfId="0" applyNumberFormat="1" applyFont="1" applyBorder="1" applyAlignment="1">
      <alignment horizontal="right" vertical="center"/>
    </xf>
    <xf numFmtId="0" fontId="5" fillId="0" borderId="1" xfId="0" applyNumberFormat="1" applyFont="1" applyBorder="1" applyAlignment="1">
      <alignment vertical="center"/>
    </xf>
    <xf numFmtId="0" fontId="5" fillId="0" borderId="1" xfId="0" applyNumberFormat="1" applyFont="1" applyBorder="1" applyAlignment="1">
      <alignment horizontal="center" vertical="center"/>
    </xf>
    <xf numFmtId="0" fontId="5" fillId="0" borderId="15" xfId="0" applyNumberFormat="1" applyFont="1" applyBorder="1" applyAlignment="1">
      <alignment vertical="center"/>
    </xf>
    <xf numFmtId="0" fontId="5" fillId="0" borderId="15" xfId="0" applyNumberFormat="1" applyFont="1" applyBorder="1" applyAlignment="1">
      <alignment vertical="center" wrapText="1"/>
    </xf>
    <xf numFmtId="0" fontId="5" fillId="0" borderId="6" xfId="0" applyNumberFormat="1" applyFont="1" applyBorder="1" applyAlignment="1">
      <alignment vertical="center"/>
    </xf>
    <xf numFmtId="0" fontId="5" fillId="0" borderId="9" xfId="0" applyNumberFormat="1" applyFont="1" applyBorder="1" applyAlignment="1">
      <alignment vertical="center"/>
    </xf>
    <xf numFmtId="179" fontId="5" fillId="0" borderId="2" xfId="0" applyNumberFormat="1" applyFont="1" applyBorder="1" applyAlignment="1">
      <alignment vertical="center"/>
    </xf>
    <xf numFmtId="179" fontId="5" fillId="0" borderId="7" xfId="0" applyNumberFormat="1" applyFont="1" applyBorder="1" applyAlignment="1">
      <alignment vertical="center"/>
    </xf>
    <xf numFmtId="176" fontId="5" fillId="0" borderId="18" xfId="0" applyNumberFormat="1" applyFont="1" applyBorder="1" applyAlignment="1">
      <alignment horizontal="distributed" vertical="center" shrinkToFit="1"/>
    </xf>
    <xf numFmtId="176" fontId="5" fillId="0" borderId="19" xfId="0" applyNumberFormat="1" applyFont="1" applyBorder="1" applyAlignment="1">
      <alignment horizontal="distributed" vertical="center"/>
    </xf>
    <xf numFmtId="176" fontId="5" fillId="0" borderId="19" xfId="0" applyNumberFormat="1" applyFont="1" applyBorder="1" applyAlignment="1">
      <alignment horizontal="distributed" vertical="center" shrinkToFit="1"/>
    </xf>
    <xf numFmtId="0" fontId="5" fillId="0" borderId="1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xf>
    <xf numFmtId="176" fontId="5" fillId="0" borderId="2" xfId="0" applyNumberFormat="1" applyFont="1" applyFill="1" applyBorder="1" applyAlignment="1">
      <alignment vertical="center"/>
    </xf>
    <xf numFmtId="0" fontId="8" fillId="0" borderId="0" xfId="0" applyFont="1">
      <alignment vertical="center"/>
    </xf>
    <xf numFmtId="178" fontId="8" fillId="0" borderId="0" xfId="0" applyNumberFormat="1" applyFont="1">
      <alignment vertical="center"/>
    </xf>
    <xf numFmtId="178" fontId="8" fillId="0" borderId="0" xfId="0" applyNumberFormat="1" applyFont="1" applyAlignment="1">
      <alignment vertical="center"/>
    </xf>
    <xf numFmtId="0" fontId="8" fillId="0" borderId="0" xfId="0" applyFont="1" applyAlignment="1"/>
    <xf numFmtId="0" fontId="8" fillId="0" borderId="0" xfId="0" applyFont="1" applyAlignment="1">
      <alignment vertical="center"/>
    </xf>
    <xf numFmtId="0" fontId="8" fillId="0" borderId="0" xfId="0" applyFont="1" applyAlignment="1">
      <alignment vertical="top"/>
    </xf>
    <xf numFmtId="0" fontId="8" fillId="0" borderId="0" xfId="0" applyFont="1" applyFill="1" applyBorder="1">
      <alignment vertical="center"/>
    </xf>
    <xf numFmtId="176" fontId="10" fillId="0" borderId="19" xfId="0" applyNumberFormat="1" applyFont="1" applyBorder="1" applyAlignment="1">
      <alignment horizontal="distributed" vertical="center" shrinkToFit="1"/>
    </xf>
    <xf numFmtId="0" fontId="12" fillId="0" borderId="23" xfId="0" applyFont="1" applyFill="1" applyBorder="1" applyAlignment="1">
      <alignment vertical="center"/>
    </xf>
    <xf numFmtId="49" fontId="12" fillId="0" borderId="0" xfId="0" applyNumberFormat="1" applyFont="1" applyFill="1" applyAlignment="1">
      <alignment vertical="center"/>
    </xf>
    <xf numFmtId="0" fontId="12" fillId="0" borderId="0" xfId="0" applyFont="1" applyFill="1" applyAlignment="1">
      <alignment vertical="center"/>
    </xf>
    <xf numFmtId="0" fontId="12" fillId="0" borderId="20" xfId="0" applyFont="1" applyFill="1" applyBorder="1" applyAlignment="1">
      <alignment horizontal="right" vertical="top"/>
    </xf>
    <xf numFmtId="0" fontId="12" fillId="0" borderId="20" xfId="0" applyFont="1" applyFill="1" applyBorder="1" applyAlignment="1">
      <alignment horizontal="center" vertical="center" shrinkToFi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shrinkToFit="1"/>
    </xf>
    <xf numFmtId="0" fontId="12" fillId="0" borderId="21" xfId="0" applyFont="1" applyFill="1" applyBorder="1" applyAlignment="1">
      <alignment horizontal="center" vertical="center" wrapText="1"/>
    </xf>
    <xf numFmtId="0" fontId="12" fillId="0" borderId="22" xfId="0" applyFont="1" applyFill="1" applyBorder="1" applyAlignment="1">
      <alignment horizontal="right" vertical="center"/>
    </xf>
    <xf numFmtId="0" fontId="12" fillId="0" borderId="22" xfId="0" applyFont="1" applyFill="1" applyBorder="1" applyAlignment="1">
      <alignment horizontal="center" vertical="center"/>
    </xf>
    <xf numFmtId="0" fontId="12" fillId="0" borderId="22" xfId="0" applyFont="1" applyFill="1" applyBorder="1" applyAlignment="1">
      <alignment horizontal="right" vertical="center" wrapText="1"/>
    </xf>
    <xf numFmtId="176" fontId="13" fillId="0" borderId="24" xfId="0" applyNumberFormat="1" applyFont="1" applyFill="1" applyBorder="1" applyAlignment="1">
      <alignment vertical="center"/>
    </xf>
    <xf numFmtId="176" fontId="12" fillId="0" borderId="24" xfId="0" applyNumberFormat="1" applyFont="1" applyFill="1" applyBorder="1" applyAlignment="1">
      <alignment vertical="center"/>
    </xf>
    <xf numFmtId="176" fontId="13" fillId="0" borderId="22" xfId="0" applyNumberFormat="1" applyFont="1" applyFill="1" applyBorder="1" applyAlignment="1">
      <alignment vertical="center"/>
    </xf>
    <xf numFmtId="176" fontId="13" fillId="0" borderId="20" xfId="0" applyNumberFormat="1" applyFont="1" applyFill="1" applyBorder="1" applyAlignment="1">
      <alignment vertical="center"/>
    </xf>
    <xf numFmtId="176" fontId="13" fillId="0" borderId="25" xfId="0" applyNumberFormat="1" applyFont="1" applyFill="1" applyBorder="1" applyAlignment="1">
      <alignment vertical="center"/>
    </xf>
    <xf numFmtId="176" fontId="13" fillId="0" borderId="26" xfId="0" applyNumberFormat="1" applyFont="1" applyFill="1" applyBorder="1" applyAlignment="1">
      <alignment vertical="center"/>
    </xf>
    <xf numFmtId="176" fontId="12" fillId="0" borderId="0" xfId="0" applyNumberFormat="1" applyFont="1" applyAlignment="1">
      <alignment vertical="center"/>
    </xf>
    <xf numFmtId="176" fontId="13" fillId="0" borderId="0" xfId="0" applyNumberFormat="1" applyFont="1" applyAlignment="1">
      <alignment vertical="center"/>
    </xf>
    <xf numFmtId="0" fontId="12" fillId="0" borderId="0" xfId="0" applyFont="1">
      <alignment vertical="center"/>
    </xf>
    <xf numFmtId="176" fontId="13" fillId="0" borderId="22" xfId="0" applyNumberFormat="1" applyFont="1" applyBorder="1" applyAlignment="1">
      <alignment vertical="center"/>
    </xf>
    <xf numFmtId="176" fontId="12" fillId="0" borderId="0" xfId="0" applyNumberFormat="1" applyFont="1" applyFill="1" applyBorder="1" applyAlignment="1">
      <alignment horizontal="distributed" vertical="center"/>
    </xf>
    <xf numFmtId="176" fontId="12" fillId="0" borderId="0" xfId="0" applyNumberFormat="1" applyFont="1" applyFill="1" applyBorder="1" applyAlignment="1">
      <alignment horizontal="center" vertical="center"/>
    </xf>
    <xf numFmtId="176" fontId="13" fillId="0" borderId="0" xfId="0" applyNumberFormat="1" applyFont="1" applyAlignment="1">
      <alignment horizontal="right" vertical="center"/>
    </xf>
    <xf numFmtId="176" fontId="13" fillId="0" borderId="20" xfId="0" applyNumberFormat="1" applyFont="1" applyBorder="1" applyAlignment="1">
      <alignment vertical="center"/>
    </xf>
    <xf numFmtId="176" fontId="13" fillId="0" borderId="21" xfId="0" applyNumberFormat="1" applyFont="1" applyBorder="1" applyAlignment="1">
      <alignment vertical="center"/>
    </xf>
    <xf numFmtId="176" fontId="13" fillId="0" borderId="40" xfId="0" applyNumberFormat="1" applyFont="1" applyBorder="1" applyAlignment="1">
      <alignment vertical="center" shrinkToFit="1"/>
    </xf>
    <xf numFmtId="176" fontId="12" fillId="0" borderId="23" xfId="0" applyNumberFormat="1" applyFont="1" applyBorder="1" applyAlignment="1">
      <alignment vertical="center" shrinkToFit="1"/>
    </xf>
    <xf numFmtId="176" fontId="13" fillId="0" borderId="41" xfId="0" applyNumberFormat="1" applyFont="1" applyBorder="1" applyAlignment="1">
      <alignment horizontal="right" vertical="center" shrinkToFit="1"/>
    </xf>
    <xf numFmtId="176" fontId="12" fillId="0" borderId="24" xfId="0" applyNumberFormat="1" applyFont="1" applyBorder="1" applyAlignment="1">
      <alignment horizontal="center" vertical="center"/>
    </xf>
    <xf numFmtId="176" fontId="13" fillId="0" borderId="24" xfId="0" applyNumberFormat="1" applyFont="1" applyBorder="1" applyAlignment="1">
      <alignment horizontal="center" vertical="center"/>
    </xf>
    <xf numFmtId="0" fontId="12" fillId="0" borderId="0" xfId="0" applyFont="1" applyAlignment="1">
      <alignment horizontal="right" vertical="center"/>
    </xf>
    <xf numFmtId="176" fontId="13" fillId="0" borderId="24" xfId="0" applyNumberFormat="1" applyFont="1" applyBorder="1" applyAlignment="1">
      <alignment horizontal="distributed" vertical="center" justifyLastLine="1"/>
    </xf>
    <xf numFmtId="176" fontId="13" fillId="0" borderId="24" xfId="0" applyNumberFormat="1" applyFont="1" applyBorder="1" applyAlignment="1">
      <alignment vertical="center" shrinkToFit="1"/>
    </xf>
    <xf numFmtId="176" fontId="13" fillId="0" borderId="54" xfId="0" applyNumberFormat="1" applyFont="1" applyFill="1" applyBorder="1" applyAlignment="1">
      <alignment vertical="center" shrinkToFit="1"/>
    </xf>
    <xf numFmtId="176" fontId="13" fillId="0" borderId="32" xfId="0" applyNumberFormat="1" applyFont="1" applyFill="1" applyBorder="1" applyAlignment="1">
      <alignment vertical="center" shrinkToFit="1"/>
    </xf>
    <xf numFmtId="176" fontId="13" fillId="0" borderId="44" xfId="0" applyNumberFormat="1" applyFont="1" applyFill="1" applyBorder="1" applyAlignment="1">
      <alignment vertical="center" shrinkToFit="1"/>
    </xf>
    <xf numFmtId="176" fontId="13" fillId="0" borderId="22" xfId="0" applyNumberFormat="1" applyFont="1" applyFill="1" applyBorder="1" applyAlignment="1">
      <alignment vertical="center" shrinkToFit="1"/>
    </xf>
    <xf numFmtId="176" fontId="13" fillId="0" borderId="55" xfId="0" applyNumberFormat="1" applyFont="1" applyFill="1" applyBorder="1" applyAlignment="1">
      <alignment vertical="center" shrinkToFit="1"/>
    </xf>
    <xf numFmtId="176" fontId="13" fillId="0" borderId="24" xfId="0" applyNumberFormat="1" applyFont="1" applyFill="1" applyBorder="1" applyAlignment="1">
      <alignment vertical="center" shrinkToFit="1"/>
    </xf>
    <xf numFmtId="176" fontId="13" fillId="0" borderId="34" xfId="0" applyNumberFormat="1" applyFont="1" applyFill="1" applyBorder="1" applyAlignment="1">
      <alignment vertical="center" shrinkToFit="1"/>
    </xf>
    <xf numFmtId="176" fontId="13" fillId="0" borderId="35" xfId="0" applyNumberFormat="1" applyFont="1" applyFill="1" applyBorder="1" applyAlignment="1">
      <alignment vertical="center" shrinkToFit="1"/>
    </xf>
    <xf numFmtId="0" fontId="12" fillId="0" borderId="0" xfId="0" applyFont="1" applyFill="1" applyAlignment="1">
      <alignment horizontal="right" vertical="center"/>
    </xf>
    <xf numFmtId="176" fontId="12" fillId="0" borderId="0" xfId="0" applyNumberFormat="1" applyFont="1" applyFill="1" applyAlignment="1">
      <alignment vertical="center"/>
    </xf>
    <xf numFmtId="0" fontId="12" fillId="0" borderId="0" xfId="0" applyFont="1" applyFill="1">
      <alignment vertical="center"/>
    </xf>
    <xf numFmtId="176" fontId="13" fillId="0" borderId="12" xfId="0" applyNumberFormat="1" applyFont="1" applyFill="1" applyBorder="1" applyAlignment="1">
      <alignment vertical="center" shrinkToFit="1"/>
    </xf>
    <xf numFmtId="176" fontId="12" fillId="0" borderId="34" xfId="0" applyNumberFormat="1" applyFont="1" applyFill="1" applyBorder="1" applyAlignment="1">
      <alignment horizontal="distributed" vertical="center"/>
    </xf>
    <xf numFmtId="176" fontId="13" fillId="0" borderId="20" xfId="0" applyNumberFormat="1" applyFont="1" applyFill="1" applyBorder="1" applyAlignment="1">
      <alignment vertical="center" shrinkToFit="1"/>
    </xf>
    <xf numFmtId="176" fontId="13" fillId="0" borderId="28" xfId="0" applyNumberFormat="1" applyFont="1" applyFill="1" applyBorder="1" applyAlignment="1">
      <alignment vertical="center" shrinkToFit="1"/>
    </xf>
    <xf numFmtId="176" fontId="13" fillId="0" borderId="29" xfId="0" applyNumberFormat="1" applyFont="1" applyFill="1" applyBorder="1" applyAlignment="1">
      <alignment vertical="center" shrinkToFit="1"/>
    </xf>
    <xf numFmtId="176" fontId="13" fillId="0" borderId="0" xfId="0" applyNumberFormat="1" applyFont="1" applyFill="1" applyAlignment="1">
      <alignment horizontal="right" vertical="center"/>
    </xf>
    <xf numFmtId="0" fontId="12" fillId="0" borderId="34" xfId="0" applyNumberFormat="1" applyFont="1" applyFill="1" applyBorder="1" applyAlignment="1">
      <alignment horizontal="distributed" vertical="center"/>
    </xf>
    <xf numFmtId="176" fontId="13" fillId="0" borderId="25" xfId="0" applyNumberFormat="1" applyFont="1" applyFill="1" applyBorder="1" applyAlignment="1">
      <alignment vertical="center" shrinkToFit="1"/>
    </xf>
    <xf numFmtId="0" fontId="12" fillId="0" borderId="49" xfId="0" applyFont="1" applyFill="1" applyBorder="1">
      <alignment vertical="center"/>
    </xf>
    <xf numFmtId="176" fontId="13" fillId="0" borderId="31" xfId="0" applyNumberFormat="1" applyFont="1" applyFill="1" applyBorder="1" applyAlignment="1">
      <alignment vertical="center" shrinkToFit="1"/>
    </xf>
    <xf numFmtId="176" fontId="13" fillId="0" borderId="33" xfId="0" applyNumberFormat="1" applyFont="1" applyFill="1" applyBorder="1" applyAlignment="1">
      <alignment vertical="center" shrinkToFit="1"/>
    </xf>
    <xf numFmtId="176" fontId="13" fillId="0" borderId="53" xfId="0" applyNumberFormat="1" applyFont="1" applyFill="1" applyBorder="1" applyAlignment="1">
      <alignment vertical="center" shrinkToFit="1"/>
    </xf>
    <xf numFmtId="0" fontId="12" fillId="0" borderId="48" xfId="0" applyFont="1" applyFill="1" applyBorder="1" applyAlignment="1">
      <alignment horizontal="center" vertical="center" shrinkToFit="1"/>
    </xf>
    <xf numFmtId="176" fontId="12" fillId="0" borderId="0" xfId="0" applyNumberFormat="1" applyFont="1" applyBorder="1" applyAlignment="1">
      <alignment horizontal="right" vertical="center" shrinkToFit="1"/>
    </xf>
    <xf numFmtId="176" fontId="13" fillId="0" borderId="0" xfId="0" applyNumberFormat="1" applyFont="1" applyBorder="1" applyAlignment="1">
      <alignment horizontal="center" vertical="center"/>
    </xf>
    <xf numFmtId="176" fontId="13" fillId="0" borderId="0" xfId="0" applyNumberFormat="1" applyFont="1" applyBorder="1" applyAlignment="1">
      <alignment vertical="center" shrinkToFit="1"/>
    </xf>
    <xf numFmtId="176" fontId="13" fillId="0" borderId="0" xfId="0" applyNumberFormat="1" applyFont="1" applyFill="1" applyBorder="1" applyAlignment="1">
      <alignment vertical="center" shrinkToFit="1"/>
    </xf>
    <xf numFmtId="0" fontId="12" fillId="0" borderId="48" xfId="0" applyFont="1" applyFill="1" applyBorder="1" applyAlignment="1">
      <alignment vertical="center" shrinkToFit="1"/>
    </xf>
    <xf numFmtId="0" fontId="12" fillId="0" borderId="48" xfId="0" applyFont="1" applyFill="1" applyBorder="1">
      <alignment vertical="center"/>
    </xf>
    <xf numFmtId="176" fontId="13" fillId="0" borderId="27" xfId="0" applyNumberFormat="1" applyFont="1" applyFill="1" applyBorder="1" applyAlignment="1">
      <alignment vertical="center" shrinkToFit="1"/>
    </xf>
    <xf numFmtId="176" fontId="13" fillId="0" borderId="46" xfId="0" applyNumberFormat="1" applyFont="1" applyFill="1" applyBorder="1" applyAlignment="1">
      <alignment vertical="center" shrinkToFit="1"/>
    </xf>
    <xf numFmtId="176" fontId="13" fillId="0" borderId="52" xfId="0" applyNumberFormat="1" applyFont="1" applyFill="1" applyBorder="1" applyAlignment="1">
      <alignment vertical="center" shrinkToFit="1"/>
    </xf>
    <xf numFmtId="0" fontId="12" fillId="0" borderId="47" xfId="0" applyFont="1" applyFill="1" applyBorder="1" applyAlignment="1">
      <alignment vertical="center" shrinkToFit="1"/>
    </xf>
    <xf numFmtId="0" fontId="12" fillId="0" borderId="47" xfId="0" applyFont="1" applyFill="1" applyBorder="1">
      <alignmen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76" fontId="13" fillId="0" borderId="31" xfId="0" applyNumberFormat="1" applyFont="1" applyFill="1" applyBorder="1" applyAlignment="1">
      <alignment horizontal="right" vertical="center" shrinkToFit="1"/>
    </xf>
    <xf numFmtId="176" fontId="13" fillId="0" borderId="32" xfId="0" applyNumberFormat="1" applyFont="1" applyFill="1" applyBorder="1" applyAlignment="1">
      <alignment horizontal="right" vertical="center" shrinkToFit="1"/>
    </xf>
    <xf numFmtId="176" fontId="13" fillId="0" borderId="52" xfId="0" applyNumberFormat="1" applyFont="1" applyFill="1" applyBorder="1" applyAlignment="1">
      <alignment horizontal="right" vertical="center" shrinkToFit="1"/>
    </xf>
    <xf numFmtId="176" fontId="13" fillId="0" borderId="34" xfId="0" applyNumberFormat="1" applyFont="1" applyFill="1" applyBorder="1" applyAlignment="1">
      <alignment horizontal="right" vertical="center" shrinkToFit="1"/>
    </xf>
    <xf numFmtId="176" fontId="13" fillId="0" borderId="24" xfId="0" applyNumberFormat="1" applyFont="1" applyFill="1" applyBorder="1" applyAlignment="1">
      <alignment horizontal="right" vertical="center" shrinkToFit="1"/>
    </xf>
    <xf numFmtId="176" fontId="13" fillId="0" borderId="35" xfId="0" applyNumberFormat="1" applyFont="1" applyFill="1" applyBorder="1" applyAlignment="1">
      <alignment horizontal="right" vertical="center" shrinkToFit="1"/>
    </xf>
    <xf numFmtId="176" fontId="13" fillId="0" borderId="25" xfId="0" applyNumberFormat="1" applyFont="1" applyFill="1" applyBorder="1" applyAlignment="1">
      <alignment horizontal="right" vertical="center" shrinkToFit="1"/>
    </xf>
    <xf numFmtId="176" fontId="13" fillId="0" borderId="58" xfId="0" applyNumberFormat="1" applyFont="1" applyFill="1" applyBorder="1" applyAlignment="1">
      <alignment horizontal="right" vertical="center" shrinkToFit="1"/>
    </xf>
    <xf numFmtId="176" fontId="13" fillId="0" borderId="33" xfId="0" applyNumberFormat="1" applyFont="1" applyFill="1" applyBorder="1" applyAlignment="1">
      <alignment horizontal="right" vertical="center" shrinkToFit="1"/>
    </xf>
    <xf numFmtId="58" fontId="12" fillId="0" borderId="23" xfId="0" applyNumberFormat="1" applyFont="1" applyFill="1" applyBorder="1" applyAlignment="1">
      <alignment horizontal="right" vertical="center"/>
    </xf>
    <xf numFmtId="0" fontId="12" fillId="0" borderId="23" xfId="0" applyNumberFormat="1" applyFont="1" applyFill="1" applyBorder="1" applyAlignment="1">
      <alignment horizontal="right" vertical="center"/>
    </xf>
    <xf numFmtId="58" fontId="12" fillId="0" borderId="20" xfId="0" applyNumberFormat="1"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Border="1" applyAlignment="1">
      <alignment vertical="center"/>
    </xf>
    <xf numFmtId="49" fontId="12" fillId="0" borderId="0" xfId="0" applyNumberFormat="1" applyFont="1" applyFill="1" applyBorder="1" applyAlignment="1">
      <alignment vertical="center"/>
    </xf>
    <xf numFmtId="0" fontId="12" fillId="0" borderId="0" xfId="0" applyFont="1" applyFill="1" applyBorder="1" applyAlignment="1">
      <alignment horizontal="right" vertical="center"/>
    </xf>
    <xf numFmtId="58" fontId="12" fillId="0" borderId="23" xfId="0" applyNumberFormat="1" applyFont="1" applyFill="1" applyBorder="1" applyAlignment="1">
      <alignment vertical="center"/>
    </xf>
    <xf numFmtId="0" fontId="12" fillId="0" borderId="21" xfId="0" applyFont="1" applyFill="1" applyBorder="1" applyAlignment="1" applyProtection="1">
      <alignment horizontal="left" vertical="center" shrinkToFit="1"/>
      <protection locked="0"/>
    </xf>
    <xf numFmtId="176" fontId="13" fillId="0" borderId="35" xfId="0" applyNumberFormat="1" applyFont="1" applyFill="1" applyBorder="1" applyAlignment="1">
      <alignment vertical="center"/>
    </xf>
    <xf numFmtId="176" fontId="13" fillId="0" borderId="0" xfId="0" applyNumberFormat="1" applyFont="1" applyFill="1" applyAlignment="1">
      <alignment vertical="center"/>
    </xf>
    <xf numFmtId="176" fontId="13" fillId="0" borderId="42" xfId="0" applyNumberFormat="1" applyFont="1" applyFill="1" applyBorder="1" applyAlignment="1">
      <alignment vertical="center" shrinkToFit="1"/>
    </xf>
    <xf numFmtId="176" fontId="13" fillId="0" borderId="43" xfId="0" applyNumberFormat="1" applyFont="1" applyFill="1" applyBorder="1" applyAlignment="1">
      <alignment vertical="center" shrinkToFit="1"/>
    </xf>
    <xf numFmtId="176" fontId="12" fillId="0" borderId="23" xfId="0" applyNumberFormat="1" applyFont="1" applyFill="1" applyBorder="1" applyAlignment="1">
      <alignment vertical="center" shrinkToFit="1"/>
    </xf>
    <xf numFmtId="176" fontId="13" fillId="0" borderId="45" xfId="0" applyNumberFormat="1" applyFont="1" applyFill="1" applyBorder="1" applyAlignment="1">
      <alignment horizontal="right" vertical="center" shrinkToFit="1"/>
    </xf>
    <xf numFmtId="176" fontId="12" fillId="0" borderId="27" xfId="0" applyNumberFormat="1" applyFont="1" applyFill="1" applyBorder="1" applyAlignment="1">
      <alignment horizontal="center" vertical="center"/>
    </xf>
    <xf numFmtId="176" fontId="12" fillId="0" borderId="28" xfId="0" applyNumberFormat="1" applyFont="1" applyFill="1" applyBorder="1" applyAlignment="1">
      <alignment horizontal="center" vertical="center"/>
    </xf>
    <xf numFmtId="176" fontId="12" fillId="0" borderId="29" xfId="0" applyNumberFormat="1" applyFont="1" applyFill="1" applyBorder="1" applyAlignment="1">
      <alignment horizontal="center" vertical="center"/>
    </xf>
    <xf numFmtId="176" fontId="13" fillId="0" borderId="29" xfId="0" applyNumberFormat="1" applyFont="1" applyFill="1" applyBorder="1" applyAlignment="1">
      <alignment horizontal="center" vertical="center"/>
    </xf>
    <xf numFmtId="176" fontId="13" fillId="0" borderId="46" xfId="0" applyNumberFormat="1" applyFont="1" applyFill="1" applyBorder="1" applyAlignment="1">
      <alignment horizontal="center" vertical="center"/>
    </xf>
    <xf numFmtId="176" fontId="13" fillId="0" borderId="30" xfId="0" applyNumberFormat="1" applyFont="1" applyFill="1" applyBorder="1" applyAlignment="1">
      <alignment vertical="center" shrinkToFit="1"/>
    </xf>
    <xf numFmtId="176" fontId="13" fillId="0" borderId="41" xfId="0" applyNumberFormat="1" applyFont="1" applyFill="1" applyBorder="1" applyAlignment="1">
      <alignment vertical="center" shrinkToFit="1"/>
    </xf>
    <xf numFmtId="176" fontId="13" fillId="0" borderId="40" xfId="0" applyNumberFormat="1" applyFont="1" applyFill="1" applyBorder="1" applyAlignment="1">
      <alignment vertical="center" shrinkToFit="1"/>
    </xf>
    <xf numFmtId="0" fontId="12" fillId="0" borderId="50" xfId="0" applyFont="1" applyFill="1" applyBorder="1">
      <alignment vertical="center"/>
    </xf>
    <xf numFmtId="176" fontId="13" fillId="0" borderId="26" xfId="0" applyNumberFormat="1" applyFont="1" applyFill="1" applyBorder="1" applyAlignment="1">
      <alignment vertical="center" shrinkToFit="1"/>
    </xf>
    <xf numFmtId="176" fontId="13" fillId="0" borderId="57" xfId="0" applyNumberFormat="1" applyFont="1" applyFill="1" applyBorder="1" applyAlignment="1">
      <alignment vertical="center" shrinkToFit="1"/>
    </xf>
    <xf numFmtId="176" fontId="13" fillId="0" borderId="58" xfId="0" applyNumberFormat="1" applyFont="1" applyFill="1" applyBorder="1" applyAlignment="1">
      <alignment vertical="center" shrinkToFit="1"/>
    </xf>
    <xf numFmtId="0" fontId="12" fillId="0" borderId="51" xfId="0" applyFont="1" applyFill="1" applyBorder="1">
      <alignment vertical="center"/>
    </xf>
    <xf numFmtId="176" fontId="13" fillId="0" borderId="36" xfId="0" applyNumberFormat="1" applyFont="1" applyFill="1" applyBorder="1" applyAlignment="1">
      <alignment vertical="center" shrinkToFit="1"/>
    </xf>
    <xf numFmtId="176" fontId="13" fillId="0" borderId="27" xfId="0" applyNumberFormat="1" applyFont="1" applyFill="1" applyBorder="1" applyAlignment="1">
      <alignment horizontal="center" vertical="center"/>
    </xf>
    <xf numFmtId="176" fontId="13" fillId="0" borderId="0" xfId="0" applyNumberFormat="1" applyFont="1" applyBorder="1" applyAlignment="1">
      <alignment vertical="center"/>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distributed" vertical="center"/>
    </xf>
    <xf numFmtId="176" fontId="13" fillId="0" borderId="22" xfId="0" applyNumberFormat="1" applyFont="1" applyBorder="1" applyAlignment="1">
      <alignment vertical="center" shrinkToFit="1"/>
    </xf>
    <xf numFmtId="176" fontId="13" fillId="0" borderId="12" xfId="0" applyNumberFormat="1" applyFont="1" applyBorder="1" applyAlignment="1">
      <alignment vertical="center" shrinkToFit="1"/>
    </xf>
    <xf numFmtId="176" fontId="12" fillId="0" borderId="31" xfId="0" applyNumberFormat="1" applyFont="1" applyBorder="1" applyAlignment="1">
      <alignment horizontal="distributed" vertical="center" shrinkToFit="1"/>
    </xf>
    <xf numFmtId="176" fontId="13" fillId="0" borderId="32" xfId="0" applyNumberFormat="1" applyFont="1" applyBorder="1" applyAlignment="1">
      <alignment vertical="center" shrinkToFit="1"/>
    </xf>
    <xf numFmtId="176" fontId="13" fillId="0" borderId="32" xfId="0" applyNumberFormat="1" applyFont="1" applyBorder="1" applyAlignment="1">
      <alignment vertical="center"/>
    </xf>
    <xf numFmtId="176" fontId="13" fillId="0" borderId="33" xfId="0" applyNumberFormat="1" applyFont="1" applyBorder="1" applyAlignment="1">
      <alignment vertical="center"/>
    </xf>
    <xf numFmtId="176" fontId="12" fillId="0" borderId="34" xfId="0" applyNumberFormat="1" applyFont="1" applyBorder="1" applyAlignment="1">
      <alignment horizontal="distributed" vertical="center"/>
    </xf>
    <xf numFmtId="176" fontId="12" fillId="0" borderId="31" xfId="0" applyNumberFormat="1" applyFont="1" applyBorder="1" applyAlignment="1">
      <alignment horizontal="distributed" vertical="center"/>
    </xf>
    <xf numFmtId="38" fontId="12" fillId="0" borderId="32" xfId="1" applyFont="1" applyBorder="1" applyAlignment="1">
      <alignment vertical="center"/>
    </xf>
    <xf numFmtId="38" fontId="12" fillId="0" borderId="33" xfId="1" applyFont="1" applyBorder="1" applyAlignment="1">
      <alignment vertical="center"/>
    </xf>
    <xf numFmtId="0" fontId="13" fillId="0" borderId="34" xfId="0" applyFont="1" applyBorder="1" applyAlignment="1">
      <alignment horizontal="left" vertical="center"/>
    </xf>
    <xf numFmtId="176" fontId="13" fillId="0" borderId="22" xfId="0" applyNumberFormat="1" applyFont="1" applyBorder="1" applyAlignment="1">
      <alignment horizontal="right" vertical="center"/>
    </xf>
    <xf numFmtId="176" fontId="13" fillId="0" borderId="24" xfId="0" applyNumberFormat="1" applyFont="1" applyBorder="1" applyAlignment="1">
      <alignment vertical="center"/>
    </xf>
    <xf numFmtId="176" fontId="13" fillId="0" borderId="12" xfId="0" applyNumberFormat="1" applyFont="1" applyBorder="1" applyAlignment="1">
      <alignment vertical="center"/>
    </xf>
    <xf numFmtId="0" fontId="12" fillId="0" borderId="34" xfId="0" applyNumberFormat="1" applyFont="1" applyBorder="1" applyAlignment="1">
      <alignment horizontal="distributed" vertical="center"/>
    </xf>
    <xf numFmtId="176" fontId="13" fillId="0" borderId="35" xfId="0" applyNumberFormat="1" applyFont="1" applyBorder="1" applyAlignment="1">
      <alignment vertical="center"/>
    </xf>
    <xf numFmtId="38" fontId="12" fillId="0" borderId="24" xfId="1" applyFont="1" applyBorder="1" applyAlignment="1">
      <alignment vertical="center"/>
    </xf>
    <xf numFmtId="38" fontId="12" fillId="0" borderId="35" xfId="1" applyFont="1" applyBorder="1" applyAlignment="1">
      <alignment vertical="center"/>
    </xf>
    <xf numFmtId="176" fontId="13" fillId="0" borderId="34" xfId="0" applyNumberFormat="1" applyFont="1" applyBorder="1" applyAlignment="1">
      <alignment horizontal="distributed" vertical="center"/>
    </xf>
    <xf numFmtId="0" fontId="12" fillId="0" borderId="34" xfId="0" applyFont="1" applyBorder="1">
      <alignment vertical="center"/>
    </xf>
    <xf numFmtId="176" fontId="12" fillId="0" borderId="30" xfId="0" applyNumberFormat="1" applyFont="1" applyBorder="1" applyAlignment="1">
      <alignment horizontal="distributed" vertical="center"/>
    </xf>
    <xf numFmtId="0" fontId="13" fillId="0" borderId="34" xfId="0" applyFont="1" applyBorder="1" applyAlignment="1">
      <alignment horizontal="distributed" vertical="center"/>
    </xf>
    <xf numFmtId="176" fontId="13" fillId="0" borderId="34" xfId="0" applyNumberFormat="1" applyFont="1" applyBorder="1" applyAlignment="1">
      <alignment vertical="center"/>
    </xf>
    <xf numFmtId="0" fontId="12" fillId="0" borderId="30" xfId="0" applyNumberFormat="1" applyFont="1" applyBorder="1" applyAlignment="1">
      <alignment horizontal="distributed" vertical="center"/>
    </xf>
    <xf numFmtId="176" fontId="12" fillId="0" borderId="36" xfId="0" applyNumberFormat="1" applyFont="1" applyBorder="1" applyAlignment="1">
      <alignment horizontal="distributed" vertical="center"/>
    </xf>
    <xf numFmtId="0" fontId="12" fillId="0" borderId="24" xfId="0" applyFont="1" applyBorder="1">
      <alignment vertical="center"/>
    </xf>
    <xf numFmtId="0" fontId="12" fillId="0" borderId="35" xfId="0" applyFont="1" applyBorder="1">
      <alignment vertical="center"/>
    </xf>
    <xf numFmtId="176" fontId="12" fillId="0" borderId="34" xfId="0" applyNumberFormat="1" applyFont="1" applyBorder="1" applyAlignment="1">
      <alignment horizontal="center" vertical="center"/>
    </xf>
    <xf numFmtId="0" fontId="13" fillId="0" borderId="36" xfId="0" applyFont="1" applyBorder="1" applyAlignment="1">
      <alignment horizontal="distributed" vertical="center"/>
    </xf>
    <xf numFmtId="0" fontId="13" fillId="0" borderId="27" xfId="0" applyFont="1" applyBorder="1" applyAlignment="1">
      <alignment horizontal="distributed" vertical="center"/>
    </xf>
    <xf numFmtId="176" fontId="13" fillId="0" borderId="28" xfId="0" applyNumberFormat="1" applyFont="1" applyBorder="1" applyAlignment="1">
      <alignment vertical="center"/>
    </xf>
    <xf numFmtId="176" fontId="13" fillId="0" borderId="29" xfId="0" applyNumberFormat="1" applyFont="1" applyBorder="1" applyAlignment="1">
      <alignment vertical="center"/>
    </xf>
    <xf numFmtId="0" fontId="12" fillId="0" borderId="27" xfId="0" applyFont="1" applyBorder="1">
      <alignment vertical="center"/>
    </xf>
    <xf numFmtId="0" fontId="12" fillId="0" borderId="28" xfId="0" applyFont="1" applyBorder="1">
      <alignment vertical="center"/>
    </xf>
    <xf numFmtId="0" fontId="12" fillId="0" borderId="29" xfId="0" applyFont="1" applyBorder="1">
      <alignment vertical="center"/>
    </xf>
    <xf numFmtId="176" fontId="12" fillId="0" borderId="27" xfId="0" applyNumberFormat="1" applyFont="1" applyBorder="1" applyAlignment="1">
      <alignment horizontal="distributed" vertical="center"/>
    </xf>
    <xf numFmtId="0" fontId="12" fillId="0" borderId="37" xfId="0" applyFont="1" applyBorder="1">
      <alignment vertical="center"/>
    </xf>
    <xf numFmtId="0" fontId="12" fillId="0" borderId="38" xfId="0" applyFont="1" applyBorder="1">
      <alignment vertical="center"/>
    </xf>
    <xf numFmtId="0" fontId="12" fillId="0" borderId="39" xfId="0" applyFont="1" applyBorder="1">
      <alignment vertical="center"/>
    </xf>
    <xf numFmtId="176" fontId="13" fillId="0" borderId="27" xfId="0" applyNumberFormat="1" applyFont="1" applyBorder="1" applyAlignment="1">
      <alignment horizontal="distributed" vertical="center"/>
    </xf>
    <xf numFmtId="176" fontId="12" fillId="0" borderId="0" xfId="0" applyNumberFormat="1" applyFont="1" applyBorder="1" applyAlignment="1">
      <alignment horizontal="distributed" vertical="center"/>
    </xf>
    <xf numFmtId="0" fontId="12" fillId="0" borderId="0" xfId="0" applyFont="1" applyBorder="1">
      <alignment vertical="center"/>
    </xf>
    <xf numFmtId="176" fontId="13" fillId="0" borderId="0" xfId="0" applyNumberFormat="1" applyFont="1" applyBorder="1" applyAlignment="1">
      <alignment horizontal="distributed" vertical="center"/>
    </xf>
    <xf numFmtId="176" fontId="12" fillId="0" borderId="0" xfId="0" applyNumberFormat="1" applyFont="1" applyBorder="1" applyAlignment="1">
      <alignment horizontal="center" vertical="center"/>
    </xf>
    <xf numFmtId="58" fontId="13" fillId="0" borderId="0" xfId="0" applyNumberFormat="1" applyFont="1" applyBorder="1" applyAlignment="1">
      <alignment horizontal="right" vertical="center"/>
    </xf>
    <xf numFmtId="176" fontId="12" fillId="0" borderId="0" xfId="0" applyNumberFormat="1" applyFont="1" applyBorder="1" applyAlignment="1">
      <alignment horizontal="distributed" vertical="center" shrinkToFit="1"/>
    </xf>
    <xf numFmtId="58" fontId="12" fillId="0" borderId="0" xfId="0" applyNumberFormat="1" applyFont="1" applyFill="1" applyBorder="1" applyAlignment="1">
      <alignment horizontal="right" vertical="center"/>
    </xf>
    <xf numFmtId="0" fontId="12" fillId="0" borderId="62"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21" xfId="0" applyFont="1" applyFill="1" applyBorder="1" applyAlignment="1">
      <alignment wrapText="1"/>
    </xf>
    <xf numFmtId="0" fontId="12" fillId="0" borderId="22" xfId="0" applyFont="1" applyFill="1" applyBorder="1" applyAlignment="1">
      <alignment wrapText="1"/>
    </xf>
    <xf numFmtId="176" fontId="13" fillId="0" borderId="31" xfId="0" applyNumberFormat="1" applyFont="1" applyBorder="1" applyAlignment="1">
      <alignment horizontal="center" vertical="center"/>
    </xf>
    <xf numFmtId="176" fontId="13" fillId="0" borderId="27" xfId="0" applyNumberFormat="1" applyFont="1" applyBorder="1" applyAlignment="1">
      <alignment horizontal="center" vertical="center"/>
    </xf>
    <xf numFmtId="176" fontId="13" fillId="0" borderId="32" xfId="0" applyNumberFormat="1" applyFont="1" applyBorder="1" applyAlignment="1">
      <alignment horizontal="distributed" vertical="center" shrinkToFit="1"/>
    </xf>
    <xf numFmtId="0" fontId="12" fillId="0" borderId="32" xfId="0" applyFont="1" applyBorder="1" applyAlignment="1">
      <alignment horizontal="distributed" vertical="center" shrinkToFit="1"/>
    </xf>
    <xf numFmtId="0" fontId="12" fillId="0" borderId="33" xfId="0" applyFont="1" applyBorder="1" applyAlignment="1">
      <alignment horizontal="distributed" vertical="center" shrinkToFit="1"/>
    </xf>
    <xf numFmtId="0" fontId="12" fillId="0" borderId="32" xfId="0" applyFont="1" applyBorder="1" applyAlignment="1">
      <alignment horizontal="distributed" vertical="center" justifyLastLine="1"/>
    </xf>
    <xf numFmtId="0" fontId="12" fillId="0" borderId="33" xfId="0" applyFont="1" applyBorder="1" applyAlignment="1">
      <alignment horizontal="distributed" vertical="center" justifyLastLine="1"/>
    </xf>
    <xf numFmtId="58" fontId="13" fillId="0" borderId="0" xfId="0" applyNumberFormat="1" applyFont="1" applyBorder="1" applyAlignment="1">
      <alignment horizontal="right" vertical="center"/>
    </xf>
    <xf numFmtId="176" fontId="13" fillId="0" borderId="31" xfId="0" applyNumberFormat="1" applyFont="1" applyBorder="1" applyAlignment="1">
      <alignment horizontal="center" vertical="center" shrinkToFit="1"/>
    </xf>
    <xf numFmtId="176" fontId="13" fillId="0" borderId="27" xfId="0" applyNumberFormat="1" applyFont="1" applyBorder="1" applyAlignment="1">
      <alignment horizontal="center" vertical="center" shrinkToFit="1"/>
    </xf>
    <xf numFmtId="180" fontId="12" fillId="0" borderId="66" xfId="0" applyNumberFormat="1" applyFont="1" applyFill="1" applyBorder="1" applyAlignment="1">
      <alignment horizontal="left" vertical="center"/>
    </xf>
    <xf numFmtId="176" fontId="13" fillId="0" borderId="32" xfId="0" applyNumberFormat="1" applyFont="1" applyBorder="1" applyAlignment="1">
      <alignment horizontal="distributed" vertical="center" justifyLastLine="1"/>
    </xf>
    <xf numFmtId="176" fontId="13" fillId="0" borderId="40" xfId="0" applyNumberFormat="1" applyFont="1" applyBorder="1" applyAlignment="1">
      <alignment horizontal="right" vertical="center" shrinkToFit="1"/>
    </xf>
    <xf numFmtId="176" fontId="12" fillId="0" borderId="23" xfId="0" applyNumberFormat="1" applyFont="1" applyBorder="1" applyAlignment="1">
      <alignment horizontal="right" vertical="center" shrinkToFit="1"/>
    </xf>
    <xf numFmtId="176" fontId="12" fillId="0" borderId="41" xfId="0" applyNumberFormat="1" applyFont="1" applyBorder="1" applyAlignment="1">
      <alignment horizontal="right" vertical="center" shrinkToFit="1"/>
    </xf>
    <xf numFmtId="177" fontId="13" fillId="0" borderId="62" xfId="0" applyNumberFormat="1" applyFont="1" applyBorder="1" applyAlignment="1">
      <alignment horizontal="distributed" vertical="center" shrinkToFit="1"/>
    </xf>
    <xf numFmtId="177" fontId="13" fillId="0" borderId="63" xfId="0" applyNumberFormat="1" applyFont="1" applyBorder="1" applyAlignment="1">
      <alignment horizontal="distributed" vertical="center" shrinkToFit="1"/>
    </xf>
    <xf numFmtId="177" fontId="13" fillId="0" borderId="60" xfId="0" applyNumberFormat="1" applyFont="1" applyBorder="1" applyAlignment="1">
      <alignment horizontal="distributed" vertical="center" shrinkToFit="1"/>
    </xf>
    <xf numFmtId="176" fontId="13" fillId="0" borderId="62" xfId="0" applyNumberFormat="1" applyFont="1" applyBorder="1" applyAlignment="1">
      <alignment horizontal="distributed" vertical="center" shrinkToFit="1"/>
    </xf>
    <xf numFmtId="176" fontId="12" fillId="0" borderId="63" xfId="0" applyNumberFormat="1" applyFont="1" applyBorder="1" applyAlignment="1">
      <alignment horizontal="distributed" vertical="center" shrinkToFit="1"/>
    </xf>
    <xf numFmtId="176" fontId="12" fillId="0" borderId="60" xfId="0" applyNumberFormat="1" applyFont="1" applyBorder="1" applyAlignment="1">
      <alignment horizontal="distributed" vertical="center" shrinkToFit="1"/>
    </xf>
    <xf numFmtId="176" fontId="12" fillId="0" borderId="64" xfId="0" applyNumberFormat="1" applyFont="1" applyBorder="1" applyAlignment="1">
      <alignment horizontal="distributed" vertical="center" shrinkToFit="1"/>
    </xf>
    <xf numFmtId="176" fontId="12" fillId="0" borderId="0" xfId="0" applyNumberFormat="1" applyFont="1" applyBorder="1" applyAlignment="1">
      <alignment horizontal="distributed" vertical="center" shrinkToFit="1"/>
    </xf>
    <xf numFmtId="176" fontId="12" fillId="0" borderId="65" xfId="0" applyNumberFormat="1" applyFont="1" applyBorder="1" applyAlignment="1">
      <alignment horizontal="distributed" vertical="center" shrinkToFit="1"/>
    </xf>
    <xf numFmtId="176" fontId="13" fillId="0" borderId="64" xfId="0" applyNumberFormat="1" applyFont="1" applyBorder="1" applyAlignment="1">
      <alignment horizontal="distributed" vertical="center" shrinkToFit="1"/>
    </xf>
    <xf numFmtId="176" fontId="13" fillId="0" borderId="67" xfId="0" applyNumberFormat="1" applyFont="1" applyFill="1" applyBorder="1" applyAlignment="1">
      <alignment horizontal="center" vertical="center"/>
    </xf>
    <xf numFmtId="176" fontId="13" fillId="0" borderId="68" xfId="0" applyNumberFormat="1" applyFont="1" applyFill="1" applyBorder="1" applyAlignment="1">
      <alignment horizontal="center" vertical="center"/>
    </xf>
    <xf numFmtId="176" fontId="13" fillId="0" borderId="59" xfId="0" applyNumberFormat="1" applyFont="1" applyFill="1" applyBorder="1" applyAlignment="1">
      <alignment horizontal="center" vertical="center"/>
    </xf>
    <xf numFmtId="176" fontId="13" fillId="0" borderId="69" xfId="0" applyNumberFormat="1" applyFont="1" applyFill="1" applyBorder="1" applyAlignment="1">
      <alignment horizontal="center" vertical="distributed" textRotation="255" justifyLastLine="1"/>
    </xf>
    <xf numFmtId="0" fontId="12" fillId="0" borderId="70" xfId="0" applyFont="1" applyFill="1" applyBorder="1" applyAlignment="1">
      <alignment horizontal="center" vertical="distributed" textRotation="255" justifyLastLine="1"/>
    </xf>
    <xf numFmtId="0" fontId="12" fillId="0" borderId="37" xfId="0" applyFont="1" applyFill="1" applyBorder="1" applyAlignment="1">
      <alignment horizontal="center" vertical="distributed" textRotation="255" justifyLastLine="1"/>
    </xf>
    <xf numFmtId="176" fontId="13" fillId="0" borderId="32" xfId="0" applyNumberFormat="1" applyFont="1" applyFill="1" applyBorder="1" applyAlignment="1">
      <alignment horizontal="distributed" vertical="center" shrinkToFit="1"/>
    </xf>
    <xf numFmtId="0" fontId="12" fillId="0" borderId="33" xfId="0" applyFont="1" applyFill="1" applyBorder="1" applyAlignment="1">
      <alignment horizontal="distributed" vertical="center" shrinkToFit="1"/>
    </xf>
    <xf numFmtId="176" fontId="13" fillId="0" borderId="24" xfId="0" applyNumberFormat="1" applyFont="1" applyFill="1" applyBorder="1" applyAlignment="1">
      <alignment horizontal="distributed" vertical="center" shrinkToFit="1"/>
    </xf>
    <xf numFmtId="0" fontId="12" fillId="0" borderId="35" xfId="0" applyFont="1" applyFill="1" applyBorder="1" applyAlignment="1">
      <alignment horizontal="distributed" vertical="center" shrinkToFit="1"/>
    </xf>
    <xf numFmtId="176" fontId="16" fillId="0" borderId="24" xfId="0" applyNumberFormat="1" applyFont="1" applyFill="1" applyBorder="1" applyAlignment="1">
      <alignment horizontal="distributed" vertical="center" shrinkToFit="1"/>
    </xf>
    <xf numFmtId="0" fontId="17" fillId="0" borderId="35" xfId="0" applyFont="1" applyFill="1" applyBorder="1" applyAlignment="1">
      <alignment horizontal="distributed" vertical="center" shrinkToFit="1"/>
    </xf>
    <xf numFmtId="176" fontId="13" fillId="0" borderId="28" xfId="0" applyNumberFormat="1" applyFont="1" applyFill="1" applyBorder="1" applyAlignment="1">
      <alignment horizontal="distributed" vertical="center" shrinkToFit="1"/>
    </xf>
    <xf numFmtId="0" fontId="12" fillId="0" borderId="29" xfId="0" applyFont="1" applyFill="1" applyBorder="1" applyAlignment="1">
      <alignment horizontal="distributed" vertical="center" shrinkToFit="1"/>
    </xf>
    <xf numFmtId="176" fontId="13" fillId="0" borderId="20" xfId="0" applyNumberFormat="1" applyFont="1" applyFill="1" applyBorder="1" applyAlignment="1">
      <alignment horizontal="distributed" vertical="center" shrinkToFit="1"/>
    </xf>
    <xf numFmtId="0" fontId="12" fillId="0" borderId="53" xfId="0" applyFont="1" applyFill="1" applyBorder="1" applyAlignment="1">
      <alignment horizontal="distributed" vertical="center" shrinkToFit="1"/>
    </xf>
    <xf numFmtId="176" fontId="13" fillId="0" borderId="54" xfId="0" applyNumberFormat="1" applyFont="1" applyFill="1" applyBorder="1" applyAlignment="1">
      <alignment horizontal="center" vertical="center"/>
    </xf>
    <xf numFmtId="176" fontId="13" fillId="0" borderId="71" xfId="0" applyNumberFormat="1" applyFont="1" applyFill="1" applyBorder="1" applyAlignment="1">
      <alignment horizontal="center" vertical="center"/>
    </xf>
    <xf numFmtId="176" fontId="13" fillId="0" borderId="72" xfId="0" applyNumberFormat="1" applyFont="1" applyFill="1" applyBorder="1" applyAlignment="1">
      <alignment horizontal="center" vertical="center"/>
    </xf>
    <xf numFmtId="176" fontId="13" fillId="0" borderId="55" xfId="0" applyNumberFormat="1" applyFont="1" applyFill="1" applyBorder="1" applyAlignment="1">
      <alignment horizontal="center" vertical="center"/>
    </xf>
    <xf numFmtId="176" fontId="13" fillId="0" borderId="61" xfId="0" applyNumberFormat="1" applyFont="1" applyFill="1" applyBorder="1" applyAlignment="1">
      <alignment horizontal="center" vertical="center"/>
    </xf>
    <xf numFmtId="176" fontId="13" fillId="0" borderId="56" xfId="0" applyNumberFormat="1" applyFont="1" applyFill="1" applyBorder="1" applyAlignment="1">
      <alignment horizontal="center" vertical="center"/>
    </xf>
    <xf numFmtId="176" fontId="18" fillId="0" borderId="69" xfId="0" applyNumberFormat="1" applyFont="1" applyFill="1" applyBorder="1" applyAlignment="1">
      <alignment horizontal="center" vertical="distributed" textRotation="255" justifyLastLine="1"/>
    </xf>
    <xf numFmtId="0" fontId="19" fillId="0" borderId="70" xfId="0" applyFont="1" applyFill="1" applyBorder="1" applyAlignment="1">
      <alignment horizontal="center" vertical="distributed" textRotation="255" justifyLastLine="1"/>
    </xf>
    <xf numFmtId="0" fontId="19" fillId="0" borderId="37" xfId="0" applyFont="1" applyFill="1" applyBorder="1" applyAlignment="1">
      <alignment horizontal="center" vertical="distributed" textRotation="255" justifyLastLine="1"/>
    </xf>
    <xf numFmtId="176" fontId="13" fillId="0" borderId="70" xfId="0" applyNumberFormat="1" applyFont="1" applyFill="1" applyBorder="1" applyAlignment="1">
      <alignment horizontal="center" vertical="distributed" textRotation="255" justifyLastLine="1"/>
    </xf>
    <xf numFmtId="176" fontId="13" fillId="0" borderId="37" xfId="0" applyNumberFormat="1" applyFont="1" applyFill="1" applyBorder="1" applyAlignment="1">
      <alignment horizontal="center" vertical="distributed" textRotation="255" justifyLastLine="1"/>
    </xf>
    <xf numFmtId="176" fontId="13" fillId="0" borderId="25" xfId="0" applyNumberFormat="1" applyFont="1" applyFill="1" applyBorder="1" applyAlignment="1">
      <alignment horizontal="distributed" vertical="center" shrinkToFit="1"/>
    </xf>
    <xf numFmtId="176" fontId="13" fillId="0" borderId="56" xfId="0" applyNumberFormat="1" applyFont="1" applyFill="1" applyBorder="1" applyAlignment="1">
      <alignment horizontal="distributed" vertical="center" shrinkToFit="1"/>
    </xf>
    <xf numFmtId="176" fontId="13" fillId="0" borderId="22" xfId="0" applyNumberFormat="1" applyFont="1" applyFill="1" applyBorder="1" applyAlignment="1">
      <alignment horizontal="distributed" vertical="center" shrinkToFit="1"/>
    </xf>
    <xf numFmtId="0" fontId="12" fillId="0" borderId="12" xfId="0" applyFont="1" applyFill="1" applyBorder="1" applyAlignment="1">
      <alignment horizontal="distributed" vertical="center" shrinkToFit="1"/>
    </xf>
    <xf numFmtId="176" fontId="12" fillId="0" borderId="33" xfId="0" applyNumberFormat="1" applyFont="1" applyFill="1" applyBorder="1" applyAlignment="1">
      <alignment horizontal="distributed" vertical="center" shrinkToFit="1"/>
    </xf>
    <xf numFmtId="177" fontId="13" fillId="0" borderId="13" xfId="0" applyNumberFormat="1" applyFont="1" applyFill="1" applyBorder="1" applyAlignment="1">
      <alignment horizontal="distributed" vertical="center" shrinkToFit="1"/>
    </xf>
    <xf numFmtId="177" fontId="13" fillId="0" borderId="16" xfId="0" applyNumberFormat="1" applyFont="1" applyFill="1" applyBorder="1" applyAlignment="1">
      <alignment horizontal="distributed" vertical="center" shrinkToFit="1"/>
    </xf>
    <xf numFmtId="177" fontId="13" fillId="0" borderId="43" xfId="0" applyNumberFormat="1" applyFont="1" applyFill="1" applyBorder="1" applyAlignment="1">
      <alignment horizontal="distributed" vertical="center" shrinkToFit="1"/>
    </xf>
    <xf numFmtId="176" fontId="13" fillId="0" borderId="13" xfId="0" applyNumberFormat="1" applyFont="1" applyFill="1" applyBorder="1" applyAlignment="1">
      <alignment horizontal="distributed" vertical="center" shrinkToFit="1"/>
    </xf>
    <xf numFmtId="0" fontId="12" fillId="0" borderId="16" xfId="0" applyFont="1" applyFill="1" applyBorder="1" applyAlignment="1">
      <alignment horizontal="distributed" vertical="center" justifyLastLine="1"/>
    </xf>
    <xf numFmtId="0" fontId="12" fillId="0" borderId="5" xfId="0" applyFont="1" applyFill="1" applyBorder="1" applyAlignment="1">
      <alignment horizontal="distributed" vertical="center" shrinkToFit="1"/>
    </xf>
    <xf numFmtId="0" fontId="12" fillId="0" borderId="0" xfId="0" applyFont="1" applyFill="1" applyBorder="1" applyAlignment="1">
      <alignment horizontal="distributed" vertical="center" justifyLastLine="1"/>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76" fontId="14" fillId="0" borderId="64" xfId="0" applyNumberFormat="1" applyFont="1" applyFill="1" applyBorder="1" applyAlignment="1">
      <alignment horizontal="left" wrapText="1" shrinkToFit="1"/>
    </xf>
    <xf numFmtId="176" fontId="14" fillId="0" borderId="73" xfId="0" applyNumberFormat="1" applyFont="1" applyFill="1" applyBorder="1" applyAlignment="1">
      <alignment horizontal="left" wrapText="1" shrinkToFit="1"/>
    </xf>
    <xf numFmtId="176" fontId="15" fillId="0" borderId="74" xfId="0" applyNumberFormat="1" applyFont="1" applyFill="1" applyBorder="1" applyAlignment="1">
      <alignment horizontal="right" wrapText="1"/>
    </xf>
    <xf numFmtId="176" fontId="15" fillId="0" borderId="75" xfId="0" applyNumberFormat="1" applyFont="1" applyFill="1" applyBorder="1" applyAlignment="1">
      <alignment horizontal="right" wrapText="1"/>
    </xf>
    <xf numFmtId="176" fontId="13" fillId="0" borderId="5" xfId="0" applyNumberFormat="1" applyFont="1" applyFill="1" applyBorder="1" applyAlignment="1">
      <alignment horizontal="distributed" vertical="center" shrinkToFit="1"/>
    </xf>
    <xf numFmtId="0" fontId="12" fillId="0" borderId="0" xfId="0" applyFont="1" applyFill="1" applyBorder="1" applyAlignment="1">
      <alignment horizontal="distributed" vertical="center" shrinkToFit="1"/>
    </xf>
    <xf numFmtId="0" fontId="12" fillId="0" borderId="73" xfId="0" applyFont="1" applyFill="1" applyBorder="1" applyAlignment="1">
      <alignment horizontal="distributed" vertical="center" shrinkToFit="1"/>
    </xf>
    <xf numFmtId="176" fontId="13" fillId="0" borderId="44" xfId="0" applyNumberFormat="1" applyFont="1" applyFill="1" applyBorder="1" applyAlignment="1">
      <alignment horizontal="right" vertical="center" shrinkToFit="1"/>
    </xf>
    <xf numFmtId="0" fontId="12" fillId="0" borderId="23" xfId="0" applyFont="1" applyFill="1" applyBorder="1" applyAlignment="1">
      <alignment horizontal="right" vertical="center"/>
    </xf>
    <xf numFmtId="176" fontId="12" fillId="0" borderId="70" xfId="0" applyNumberFormat="1" applyFont="1" applyFill="1" applyBorder="1" applyAlignment="1">
      <alignment horizontal="center" vertical="distributed" textRotation="255" justifyLastLine="1"/>
    </xf>
    <xf numFmtId="176" fontId="12" fillId="0" borderId="37" xfId="0" applyNumberFormat="1" applyFont="1" applyFill="1" applyBorder="1" applyAlignment="1">
      <alignment horizontal="center" vertical="distributed" textRotation="255" justifyLastLine="1"/>
    </xf>
    <xf numFmtId="176" fontId="12" fillId="0" borderId="35" xfId="0" applyNumberFormat="1" applyFont="1" applyFill="1" applyBorder="1" applyAlignment="1">
      <alignment horizontal="distributed" vertical="center" shrinkToFit="1"/>
    </xf>
    <xf numFmtId="176" fontId="13" fillId="0" borderId="28" xfId="0" applyNumberFormat="1" applyFont="1" applyFill="1" applyBorder="1" applyAlignment="1">
      <alignment horizontal="center" vertical="center" shrinkToFit="1"/>
    </xf>
    <xf numFmtId="176" fontId="12" fillId="0" borderId="29" xfId="0" applyNumberFormat="1" applyFont="1" applyFill="1" applyBorder="1" applyAlignment="1">
      <alignment horizontal="center" vertical="center" shrinkToFit="1"/>
    </xf>
    <xf numFmtId="176" fontId="12" fillId="0" borderId="29" xfId="0" applyNumberFormat="1" applyFont="1" applyFill="1" applyBorder="1" applyAlignment="1">
      <alignment horizontal="distributed" vertical="center" shrinkToFit="1"/>
    </xf>
    <xf numFmtId="0" fontId="8" fillId="0" borderId="0" xfId="0" applyFont="1" applyAlignment="1">
      <alignment vertical="center" wrapText="1"/>
    </xf>
    <xf numFmtId="49" fontId="8" fillId="0" borderId="0" xfId="0" applyNumberFormat="1" applyFont="1" applyAlignment="1">
      <alignment horizontal="left" vertical="top"/>
    </xf>
    <xf numFmtId="0" fontId="8" fillId="0" borderId="0" xfId="0" applyFont="1" applyAlignment="1">
      <alignment horizontal="center" vertical="center"/>
    </xf>
    <xf numFmtId="0" fontId="8" fillId="0" borderId="0" xfId="0" applyFont="1" applyAlignment="1">
      <alignment horizontal="left" vertical="center"/>
    </xf>
    <xf numFmtId="176" fontId="5" fillId="0" borderId="83" xfId="0" applyNumberFormat="1" applyFont="1" applyBorder="1" applyAlignment="1">
      <alignment horizontal="distributed" vertical="center" justifyLastLine="1"/>
    </xf>
    <xf numFmtId="0" fontId="0" fillId="0" borderId="84" xfId="0" applyBorder="1" applyAlignment="1">
      <alignment horizontal="distributed" vertical="center" justifyLastLine="1"/>
    </xf>
    <xf numFmtId="176" fontId="5" fillId="0" borderId="76" xfId="0" applyNumberFormat="1"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81" xfId="0" applyBorder="1" applyAlignment="1">
      <alignment horizontal="center" vertical="center"/>
    </xf>
    <xf numFmtId="0" fontId="5" fillId="0" borderId="79" xfId="0" applyNumberFormat="1" applyFont="1" applyFill="1" applyBorder="1" applyAlignment="1">
      <alignment horizontal="center" vertical="center"/>
    </xf>
    <xf numFmtId="0" fontId="6" fillId="0" borderId="80" xfId="0" applyNumberFormat="1" applyFont="1" applyFill="1" applyBorder="1" applyAlignment="1">
      <alignment horizontal="center" vertical="center"/>
    </xf>
    <xf numFmtId="0" fontId="5" fillId="0" borderId="14" xfId="0" applyNumberFormat="1" applyFont="1" applyBorder="1" applyAlignment="1">
      <alignment horizontal="center" vertical="center"/>
    </xf>
    <xf numFmtId="0" fontId="0" fillId="0" borderId="82" xfId="0" applyNumberFormat="1" applyBorder="1" applyAlignment="1">
      <alignment horizontal="center" vertical="center"/>
    </xf>
    <xf numFmtId="0" fontId="6" fillId="0" borderId="0" xfId="0" applyFont="1" applyAlignment="1">
      <alignment vertical="center" wrapText="1"/>
    </xf>
    <xf numFmtId="0" fontId="6" fillId="0" borderId="0" xfId="0"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261937</xdr:colOff>
      <xdr:row>0</xdr:row>
      <xdr:rowOff>59531</xdr:rowOff>
    </xdr:from>
    <xdr:to>
      <xdr:col>14</xdr:col>
      <xdr:colOff>0</xdr:colOff>
      <xdr:row>1</xdr:row>
      <xdr:rowOff>35718</xdr:rowOff>
    </xdr:to>
    <xdr:sp macro="" textlink="">
      <xdr:nvSpPr>
        <xdr:cNvPr id="2" name="テキスト ボックス 1"/>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10</xdr:col>
      <xdr:colOff>261937</xdr:colOff>
      <xdr:row>0</xdr:row>
      <xdr:rowOff>59531</xdr:rowOff>
    </xdr:from>
    <xdr:to>
      <xdr:col>14</xdr:col>
      <xdr:colOff>0</xdr:colOff>
      <xdr:row>1</xdr:row>
      <xdr:rowOff>35718</xdr:rowOff>
    </xdr:to>
    <xdr:sp macro="" textlink="">
      <xdr:nvSpPr>
        <xdr:cNvPr id="3" name="テキスト ボックス 2"/>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10</xdr:col>
      <xdr:colOff>261937</xdr:colOff>
      <xdr:row>0</xdr:row>
      <xdr:rowOff>59531</xdr:rowOff>
    </xdr:from>
    <xdr:to>
      <xdr:col>14</xdr:col>
      <xdr:colOff>0</xdr:colOff>
      <xdr:row>1</xdr:row>
      <xdr:rowOff>35718</xdr:rowOff>
    </xdr:to>
    <xdr:sp macro="" textlink="">
      <xdr:nvSpPr>
        <xdr:cNvPr id="4" name="テキスト ボックス 3"/>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10</xdr:col>
      <xdr:colOff>261937</xdr:colOff>
      <xdr:row>0</xdr:row>
      <xdr:rowOff>59531</xdr:rowOff>
    </xdr:from>
    <xdr:to>
      <xdr:col>14</xdr:col>
      <xdr:colOff>0</xdr:colOff>
      <xdr:row>1</xdr:row>
      <xdr:rowOff>35718</xdr:rowOff>
    </xdr:to>
    <xdr:sp macro="" textlink="">
      <xdr:nvSpPr>
        <xdr:cNvPr id="5" name="テキスト ボックス 4"/>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10</xdr:col>
      <xdr:colOff>261937</xdr:colOff>
      <xdr:row>0</xdr:row>
      <xdr:rowOff>59531</xdr:rowOff>
    </xdr:from>
    <xdr:to>
      <xdr:col>14</xdr:col>
      <xdr:colOff>0</xdr:colOff>
      <xdr:row>1</xdr:row>
      <xdr:rowOff>35718</xdr:rowOff>
    </xdr:to>
    <xdr:sp macro="" textlink="">
      <xdr:nvSpPr>
        <xdr:cNvPr id="6" name="テキスト ボックス 5"/>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10</xdr:col>
      <xdr:colOff>261937</xdr:colOff>
      <xdr:row>0</xdr:row>
      <xdr:rowOff>59531</xdr:rowOff>
    </xdr:from>
    <xdr:to>
      <xdr:col>14</xdr:col>
      <xdr:colOff>0</xdr:colOff>
      <xdr:row>1</xdr:row>
      <xdr:rowOff>35718</xdr:rowOff>
    </xdr:to>
    <xdr:sp macro="" textlink="">
      <xdr:nvSpPr>
        <xdr:cNvPr id="7" name="テキスト ボックス 6"/>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10</xdr:col>
      <xdr:colOff>261937</xdr:colOff>
      <xdr:row>0</xdr:row>
      <xdr:rowOff>59531</xdr:rowOff>
    </xdr:from>
    <xdr:to>
      <xdr:col>14</xdr:col>
      <xdr:colOff>0</xdr:colOff>
      <xdr:row>1</xdr:row>
      <xdr:rowOff>35718</xdr:rowOff>
    </xdr:to>
    <xdr:sp macro="" textlink="">
      <xdr:nvSpPr>
        <xdr:cNvPr id="8" name="テキスト ボックス 7"/>
        <xdr:cNvSpPr txBox="1"/>
      </xdr:nvSpPr>
      <xdr:spPr>
        <a:xfrm>
          <a:off x="7424737" y="59531"/>
          <a:ext cx="2185988" cy="5857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395288</xdr:colOff>
      <xdr:row>0</xdr:row>
      <xdr:rowOff>114300</xdr:rowOff>
    </xdr:from>
    <xdr:to>
      <xdr:col>16</xdr:col>
      <xdr:colOff>447675</xdr:colOff>
      <xdr:row>4</xdr:row>
      <xdr:rowOff>35718</xdr:rowOff>
    </xdr:to>
    <xdr:sp macro="" textlink="">
      <xdr:nvSpPr>
        <xdr:cNvPr id="2" name="テキスト ボックス 1"/>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13</xdr:col>
      <xdr:colOff>395288</xdr:colOff>
      <xdr:row>0</xdr:row>
      <xdr:rowOff>114300</xdr:rowOff>
    </xdr:from>
    <xdr:to>
      <xdr:col>16</xdr:col>
      <xdr:colOff>447675</xdr:colOff>
      <xdr:row>4</xdr:row>
      <xdr:rowOff>35718</xdr:rowOff>
    </xdr:to>
    <xdr:sp macro="" textlink="">
      <xdr:nvSpPr>
        <xdr:cNvPr id="3" name="テキスト ボックス 2"/>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13</xdr:col>
      <xdr:colOff>395288</xdr:colOff>
      <xdr:row>0</xdr:row>
      <xdr:rowOff>114300</xdr:rowOff>
    </xdr:from>
    <xdr:to>
      <xdr:col>16</xdr:col>
      <xdr:colOff>447675</xdr:colOff>
      <xdr:row>4</xdr:row>
      <xdr:rowOff>35718</xdr:rowOff>
    </xdr:to>
    <xdr:sp macro="" textlink="">
      <xdr:nvSpPr>
        <xdr:cNvPr id="4" name="テキスト ボックス 3"/>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13</xdr:col>
      <xdr:colOff>395288</xdr:colOff>
      <xdr:row>0</xdr:row>
      <xdr:rowOff>114300</xdr:rowOff>
    </xdr:from>
    <xdr:to>
      <xdr:col>16</xdr:col>
      <xdr:colOff>447675</xdr:colOff>
      <xdr:row>4</xdr:row>
      <xdr:rowOff>35718</xdr:rowOff>
    </xdr:to>
    <xdr:sp macro="" textlink="">
      <xdr:nvSpPr>
        <xdr:cNvPr id="5" name="テキスト ボックス 4"/>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13</xdr:col>
      <xdr:colOff>395288</xdr:colOff>
      <xdr:row>0</xdr:row>
      <xdr:rowOff>114300</xdr:rowOff>
    </xdr:from>
    <xdr:to>
      <xdr:col>16</xdr:col>
      <xdr:colOff>447675</xdr:colOff>
      <xdr:row>4</xdr:row>
      <xdr:rowOff>35718</xdr:rowOff>
    </xdr:to>
    <xdr:sp macro="" textlink="">
      <xdr:nvSpPr>
        <xdr:cNvPr id="6" name="テキスト ボックス 5"/>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13</xdr:col>
      <xdr:colOff>395288</xdr:colOff>
      <xdr:row>0</xdr:row>
      <xdr:rowOff>114300</xdr:rowOff>
    </xdr:from>
    <xdr:to>
      <xdr:col>16</xdr:col>
      <xdr:colOff>447675</xdr:colOff>
      <xdr:row>4</xdr:row>
      <xdr:rowOff>35718</xdr:rowOff>
    </xdr:to>
    <xdr:sp macro="" textlink="">
      <xdr:nvSpPr>
        <xdr:cNvPr id="7" name="テキスト ボックス 6"/>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twoCellAnchor>
    <xdr:from>
      <xdr:col>13</xdr:col>
      <xdr:colOff>395288</xdr:colOff>
      <xdr:row>0</xdr:row>
      <xdr:rowOff>114300</xdr:rowOff>
    </xdr:from>
    <xdr:to>
      <xdr:col>16</xdr:col>
      <xdr:colOff>447675</xdr:colOff>
      <xdr:row>4</xdr:row>
      <xdr:rowOff>35718</xdr:rowOff>
    </xdr:to>
    <xdr:sp macro="" textlink="">
      <xdr:nvSpPr>
        <xdr:cNvPr id="8" name="テキスト ボックス 7"/>
        <xdr:cNvSpPr txBox="1"/>
      </xdr:nvSpPr>
      <xdr:spPr>
        <a:xfrm>
          <a:off x="9967913" y="114300"/>
          <a:ext cx="2195512" cy="569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新区割り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K68"/>
  <sheetViews>
    <sheetView showZeros="0" tabSelected="1" view="pageBreakPreview" zoomScale="90" zoomScaleNormal="90" zoomScaleSheetLayoutView="90" workbookViewId="0">
      <selection sqref="A1:XFD1048576"/>
    </sheetView>
  </sheetViews>
  <sheetFormatPr defaultColWidth="12.7109375" defaultRowHeight="15.75" customHeight="1"/>
  <cols>
    <col min="1" max="1" width="17.7109375" style="44" customWidth="1"/>
    <col min="2" max="2" width="22.5703125" style="44" customWidth="1"/>
    <col min="3" max="3" width="9.85546875" style="44" customWidth="1"/>
    <col min="4" max="4" width="12.140625" style="44" customWidth="1"/>
    <col min="5" max="5" width="10" style="44" customWidth="1"/>
    <col min="6" max="7" width="12.28515625" style="44" customWidth="1"/>
    <col min="8" max="10" width="12.42578125" style="44" customWidth="1"/>
    <col min="11" max="11" width="12.28515625" style="44" customWidth="1"/>
    <col min="12" max="16384" width="12.7109375" style="44"/>
  </cols>
  <sheetData>
    <row r="1" spans="1:11" ht="15.75" customHeight="1">
      <c r="A1" s="126" t="s">
        <v>163</v>
      </c>
      <c r="B1" s="126"/>
      <c r="C1" s="204"/>
      <c r="D1" s="204"/>
      <c r="E1" s="43"/>
      <c r="F1" s="43"/>
      <c r="G1" s="43"/>
      <c r="H1" s="43"/>
      <c r="I1" s="43"/>
      <c r="J1" s="43"/>
      <c r="K1" s="84" t="s">
        <v>463</v>
      </c>
    </row>
    <row r="2" spans="1:11" s="126" customFormat="1" ht="12">
      <c r="A2" s="129">
        <v>45352</v>
      </c>
      <c r="B2" s="42" t="s">
        <v>3</v>
      </c>
      <c r="C2" s="122"/>
      <c r="D2" s="123"/>
      <c r="E2" s="127"/>
      <c r="F2" s="127"/>
      <c r="G2" s="127"/>
      <c r="H2" s="127"/>
      <c r="I2" s="127"/>
      <c r="J2" s="127"/>
      <c r="K2" s="128" t="s">
        <v>462</v>
      </c>
    </row>
    <row r="3" spans="1:11" ht="15.75" customHeight="1">
      <c r="A3" s="45" t="s">
        <v>164</v>
      </c>
      <c r="B3" s="124" t="s">
        <v>459</v>
      </c>
      <c r="C3" s="46" t="s">
        <v>165</v>
      </c>
      <c r="D3" s="46" t="s">
        <v>168</v>
      </c>
      <c r="E3" s="46" t="s">
        <v>170</v>
      </c>
      <c r="F3" s="46" t="s">
        <v>37</v>
      </c>
      <c r="G3" s="46" t="s">
        <v>299</v>
      </c>
      <c r="H3" s="205" t="s">
        <v>302</v>
      </c>
      <c r="I3" s="206"/>
      <c r="J3" s="207"/>
      <c r="K3" s="47" t="s">
        <v>176</v>
      </c>
    </row>
    <row r="4" spans="1:11" ht="15.75" customHeight="1">
      <c r="A4" s="211" t="s">
        <v>349</v>
      </c>
      <c r="B4" s="130" t="s">
        <v>480</v>
      </c>
      <c r="C4" s="48" t="s">
        <v>166</v>
      </c>
      <c r="D4" s="48" t="s">
        <v>169</v>
      </c>
      <c r="E4" s="48" t="s">
        <v>171</v>
      </c>
      <c r="F4" s="48"/>
      <c r="G4" s="48" t="s">
        <v>301</v>
      </c>
      <c r="H4" s="208" t="s">
        <v>303</v>
      </c>
      <c r="I4" s="209"/>
      <c r="J4" s="210"/>
      <c r="K4" s="49"/>
    </row>
    <row r="5" spans="1:11" ht="15.75" customHeight="1">
      <c r="A5" s="211"/>
      <c r="B5" s="125" t="s">
        <v>460</v>
      </c>
      <c r="C5" s="48" t="s">
        <v>167</v>
      </c>
      <c r="D5" s="48"/>
      <c r="E5" s="48" t="s">
        <v>172</v>
      </c>
      <c r="F5" s="48"/>
      <c r="G5" s="48" t="s">
        <v>300</v>
      </c>
      <c r="H5" s="46" t="s">
        <v>177</v>
      </c>
      <c r="I5" s="46" t="s">
        <v>0</v>
      </c>
      <c r="J5" s="46" t="s">
        <v>1</v>
      </c>
      <c r="K5" s="49"/>
    </row>
    <row r="6" spans="1:11" ht="15.75" customHeight="1">
      <c r="A6" s="212"/>
      <c r="B6" s="50" t="s">
        <v>461</v>
      </c>
      <c r="C6" s="50" t="s">
        <v>269</v>
      </c>
      <c r="D6" s="50" t="s">
        <v>270</v>
      </c>
      <c r="E6" s="50" t="s">
        <v>271</v>
      </c>
      <c r="F6" s="50" t="s">
        <v>272</v>
      </c>
      <c r="G6" s="50" t="s">
        <v>173</v>
      </c>
      <c r="H6" s="50" t="s">
        <v>409</v>
      </c>
      <c r="I6" s="51"/>
      <c r="J6" s="51"/>
      <c r="K6" s="52" t="s">
        <v>408</v>
      </c>
    </row>
    <row r="7" spans="1:11" ht="15.75" customHeight="1">
      <c r="A7" s="170" t="s">
        <v>466</v>
      </c>
      <c r="B7" s="53">
        <v>55531</v>
      </c>
      <c r="C7" s="53">
        <v>0</v>
      </c>
      <c r="D7" s="53">
        <v>8</v>
      </c>
      <c r="E7" s="53">
        <v>0</v>
      </c>
      <c r="F7" s="53">
        <v>696</v>
      </c>
      <c r="G7" s="53">
        <v>474</v>
      </c>
      <c r="H7" s="53">
        <v>55317</v>
      </c>
      <c r="I7" s="53">
        <v>26141</v>
      </c>
      <c r="J7" s="53">
        <v>29176</v>
      </c>
      <c r="K7" s="54">
        <v>-214</v>
      </c>
    </row>
    <row r="8" spans="1:11" ht="15.75" customHeight="1">
      <c r="A8" s="170" t="s">
        <v>467</v>
      </c>
      <c r="B8" s="53">
        <v>16123</v>
      </c>
      <c r="C8" s="53">
        <v>0</v>
      </c>
      <c r="D8" s="53">
        <v>0</v>
      </c>
      <c r="E8" s="53">
        <v>0</v>
      </c>
      <c r="F8" s="53">
        <v>200</v>
      </c>
      <c r="G8" s="53">
        <v>161</v>
      </c>
      <c r="H8" s="53">
        <v>16084</v>
      </c>
      <c r="I8" s="53">
        <v>7797</v>
      </c>
      <c r="J8" s="53">
        <v>8287</v>
      </c>
      <c r="K8" s="54">
        <v>-39</v>
      </c>
    </row>
    <row r="9" spans="1:11" ht="15.75" customHeight="1">
      <c r="A9" s="170" t="s">
        <v>315</v>
      </c>
      <c r="B9" s="53">
        <v>71197</v>
      </c>
      <c r="C9" s="53">
        <v>0</v>
      </c>
      <c r="D9" s="53">
        <v>4</v>
      </c>
      <c r="E9" s="53">
        <v>0</v>
      </c>
      <c r="F9" s="53">
        <v>1030</v>
      </c>
      <c r="G9" s="53">
        <v>734</v>
      </c>
      <c r="H9" s="53">
        <v>70905</v>
      </c>
      <c r="I9" s="53">
        <v>34196</v>
      </c>
      <c r="J9" s="53">
        <v>36709</v>
      </c>
      <c r="K9" s="54">
        <v>-292</v>
      </c>
    </row>
    <row r="10" spans="1:11" ht="15.75" customHeight="1">
      <c r="A10" s="170" t="s">
        <v>316</v>
      </c>
      <c r="B10" s="53">
        <v>42458</v>
      </c>
      <c r="C10" s="53">
        <v>0</v>
      </c>
      <c r="D10" s="53">
        <v>0</v>
      </c>
      <c r="E10" s="53">
        <v>0</v>
      </c>
      <c r="F10" s="53">
        <v>568</v>
      </c>
      <c r="G10" s="53">
        <v>403</v>
      </c>
      <c r="H10" s="53">
        <v>42293</v>
      </c>
      <c r="I10" s="53">
        <v>20231</v>
      </c>
      <c r="J10" s="53">
        <v>22062</v>
      </c>
      <c r="K10" s="54">
        <v>-165</v>
      </c>
    </row>
    <row r="11" spans="1:11" ht="15.75" customHeight="1">
      <c r="A11" s="170" t="s">
        <v>317</v>
      </c>
      <c r="B11" s="53">
        <v>52166</v>
      </c>
      <c r="C11" s="53">
        <v>0</v>
      </c>
      <c r="D11" s="53">
        <v>0</v>
      </c>
      <c r="E11" s="53">
        <v>0</v>
      </c>
      <c r="F11" s="53">
        <v>775</v>
      </c>
      <c r="G11" s="53">
        <v>430</v>
      </c>
      <c r="H11" s="53">
        <v>51821</v>
      </c>
      <c r="I11" s="53">
        <v>25323</v>
      </c>
      <c r="J11" s="53">
        <v>26498</v>
      </c>
      <c r="K11" s="54">
        <v>-345</v>
      </c>
    </row>
    <row r="12" spans="1:11" ht="15.75" customHeight="1">
      <c r="A12" s="170" t="s">
        <v>318</v>
      </c>
      <c r="B12" s="53">
        <v>71392</v>
      </c>
      <c r="C12" s="53">
        <v>0</v>
      </c>
      <c r="D12" s="53">
        <v>0</v>
      </c>
      <c r="E12" s="53">
        <v>0</v>
      </c>
      <c r="F12" s="53">
        <v>948</v>
      </c>
      <c r="G12" s="53">
        <v>590</v>
      </c>
      <c r="H12" s="53">
        <v>71034</v>
      </c>
      <c r="I12" s="53">
        <v>33489</v>
      </c>
      <c r="J12" s="53">
        <v>37545</v>
      </c>
      <c r="K12" s="54">
        <v>-358</v>
      </c>
    </row>
    <row r="13" spans="1:11" ht="15.75" customHeight="1">
      <c r="A13" s="170" t="s">
        <v>319</v>
      </c>
      <c r="B13" s="53">
        <v>28503</v>
      </c>
      <c r="C13" s="53">
        <v>0</v>
      </c>
      <c r="D13" s="53">
        <v>0</v>
      </c>
      <c r="E13" s="53">
        <v>0</v>
      </c>
      <c r="F13" s="53">
        <v>388</v>
      </c>
      <c r="G13" s="53">
        <v>164</v>
      </c>
      <c r="H13" s="53">
        <v>28279</v>
      </c>
      <c r="I13" s="53">
        <v>13439</v>
      </c>
      <c r="J13" s="53">
        <v>14840</v>
      </c>
      <c r="K13" s="54">
        <v>-224</v>
      </c>
    </row>
    <row r="14" spans="1:11" ht="15.75" customHeight="1">
      <c r="A14" s="170" t="s">
        <v>320</v>
      </c>
      <c r="B14" s="53">
        <v>71408</v>
      </c>
      <c r="C14" s="53">
        <v>0</v>
      </c>
      <c r="D14" s="53">
        <v>92</v>
      </c>
      <c r="E14" s="53">
        <v>0</v>
      </c>
      <c r="F14" s="53">
        <v>910</v>
      </c>
      <c r="G14" s="53">
        <v>597</v>
      </c>
      <c r="H14" s="53">
        <v>71187</v>
      </c>
      <c r="I14" s="53">
        <v>33901</v>
      </c>
      <c r="J14" s="53">
        <v>37286</v>
      </c>
      <c r="K14" s="54">
        <v>-221</v>
      </c>
    </row>
    <row r="15" spans="1:11" ht="15.75" customHeight="1">
      <c r="A15" s="170" t="s">
        <v>321</v>
      </c>
      <c r="B15" s="53">
        <v>18888</v>
      </c>
      <c r="C15" s="53">
        <v>0</v>
      </c>
      <c r="D15" s="53">
        <v>0</v>
      </c>
      <c r="E15" s="53">
        <v>0</v>
      </c>
      <c r="F15" s="53">
        <v>244</v>
      </c>
      <c r="G15" s="53">
        <v>92</v>
      </c>
      <c r="H15" s="53">
        <v>18736</v>
      </c>
      <c r="I15" s="53">
        <v>8919</v>
      </c>
      <c r="J15" s="53">
        <v>9817</v>
      </c>
      <c r="K15" s="54">
        <v>-152</v>
      </c>
    </row>
    <row r="16" spans="1:11" ht="15.75" customHeight="1">
      <c r="A16" s="170" t="s">
        <v>322</v>
      </c>
      <c r="B16" s="53">
        <v>23143</v>
      </c>
      <c r="C16" s="53">
        <v>0</v>
      </c>
      <c r="D16" s="53">
        <v>0</v>
      </c>
      <c r="E16" s="53">
        <v>0</v>
      </c>
      <c r="F16" s="53">
        <v>351</v>
      </c>
      <c r="G16" s="53">
        <v>184</v>
      </c>
      <c r="H16" s="53">
        <v>22976</v>
      </c>
      <c r="I16" s="53">
        <v>11490</v>
      </c>
      <c r="J16" s="53">
        <v>11486</v>
      </c>
      <c r="K16" s="54">
        <v>-167</v>
      </c>
    </row>
    <row r="17" spans="1:11" ht="15.75" customHeight="1">
      <c r="A17" s="170" t="s">
        <v>326</v>
      </c>
      <c r="B17" s="53">
        <v>83353</v>
      </c>
      <c r="C17" s="53">
        <v>0</v>
      </c>
      <c r="D17" s="53">
        <v>0</v>
      </c>
      <c r="E17" s="53">
        <v>0</v>
      </c>
      <c r="F17" s="53">
        <v>1060</v>
      </c>
      <c r="G17" s="53">
        <v>573</v>
      </c>
      <c r="H17" s="53">
        <v>82866</v>
      </c>
      <c r="I17" s="53">
        <v>40189</v>
      </c>
      <c r="J17" s="53">
        <v>42677</v>
      </c>
      <c r="K17" s="54">
        <v>-487</v>
      </c>
    </row>
    <row r="18" spans="1:11" ht="15.75" customHeight="1">
      <c r="A18" s="170" t="s">
        <v>323</v>
      </c>
      <c r="B18" s="53">
        <v>138916</v>
      </c>
      <c r="C18" s="53">
        <v>0</v>
      </c>
      <c r="D18" s="53">
        <v>0</v>
      </c>
      <c r="E18" s="53">
        <v>0</v>
      </c>
      <c r="F18" s="53">
        <v>1736</v>
      </c>
      <c r="G18" s="53">
        <v>1241</v>
      </c>
      <c r="H18" s="53">
        <v>138421</v>
      </c>
      <c r="I18" s="53">
        <v>66169</v>
      </c>
      <c r="J18" s="53">
        <v>72252</v>
      </c>
      <c r="K18" s="54">
        <v>-495</v>
      </c>
    </row>
    <row r="19" spans="1:11" ht="15.75" customHeight="1">
      <c r="A19" s="170" t="s">
        <v>324</v>
      </c>
      <c r="B19" s="53">
        <v>48217</v>
      </c>
      <c r="C19" s="53">
        <v>0</v>
      </c>
      <c r="D19" s="53">
        <v>0</v>
      </c>
      <c r="E19" s="53">
        <v>0</v>
      </c>
      <c r="F19" s="53">
        <v>613</v>
      </c>
      <c r="G19" s="53">
        <v>464</v>
      </c>
      <c r="H19" s="53">
        <v>48068</v>
      </c>
      <c r="I19" s="53">
        <v>22968</v>
      </c>
      <c r="J19" s="53">
        <v>25100</v>
      </c>
      <c r="K19" s="54">
        <v>-149</v>
      </c>
    </row>
    <row r="20" spans="1:11" ht="15.75" customHeight="1">
      <c r="A20" s="170" t="s">
        <v>325</v>
      </c>
      <c r="B20" s="53">
        <v>38498</v>
      </c>
      <c r="C20" s="53">
        <v>0</v>
      </c>
      <c r="D20" s="53">
        <v>0</v>
      </c>
      <c r="E20" s="53">
        <v>0</v>
      </c>
      <c r="F20" s="53">
        <v>435</v>
      </c>
      <c r="G20" s="53">
        <v>309</v>
      </c>
      <c r="H20" s="53">
        <v>38372</v>
      </c>
      <c r="I20" s="53">
        <v>19010</v>
      </c>
      <c r="J20" s="53">
        <v>19362</v>
      </c>
      <c r="K20" s="54">
        <v>-126</v>
      </c>
    </row>
    <row r="21" spans="1:11" ht="15.75" customHeight="1">
      <c r="A21" s="53" t="s">
        <v>468</v>
      </c>
      <c r="B21" s="53">
        <v>759793</v>
      </c>
      <c r="C21" s="53">
        <v>0</v>
      </c>
      <c r="D21" s="53">
        <v>104</v>
      </c>
      <c r="E21" s="53">
        <v>0</v>
      </c>
      <c r="F21" s="53">
        <v>9954</v>
      </c>
      <c r="G21" s="53">
        <v>6416</v>
      </c>
      <c r="H21" s="53">
        <v>756359</v>
      </c>
      <c r="I21" s="53">
        <v>363262</v>
      </c>
      <c r="J21" s="53">
        <v>393097</v>
      </c>
      <c r="K21" s="54">
        <v>-3434</v>
      </c>
    </row>
    <row r="22" spans="1:11" ht="15.75" customHeight="1">
      <c r="A22" s="53" t="s">
        <v>4</v>
      </c>
      <c r="B22" s="53">
        <v>1688531</v>
      </c>
      <c r="C22" s="53">
        <v>0</v>
      </c>
      <c r="D22" s="55">
        <v>0</v>
      </c>
      <c r="E22" s="55">
        <v>0</v>
      </c>
      <c r="F22" s="53">
        <v>24501</v>
      </c>
      <c r="G22" s="53">
        <v>22559</v>
      </c>
      <c r="H22" s="53">
        <v>1686589</v>
      </c>
      <c r="I22" s="53">
        <v>776667</v>
      </c>
      <c r="J22" s="53">
        <v>909922</v>
      </c>
      <c r="K22" s="54">
        <v>-1942</v>
      </c>
    </row>
    <row r="23" spans="1:11" ht="15.75" customHeight="1">
      <c r="A23" s="53" t="s">
        <v>469</v>
      </c>
      <c r="B23" s="53">
        <v>214041</v>
      </c>
      <c r="C23" s="53">
        <v>0</v>
      </c>
      <c r="D23" s="53">
        <v>0</v>
      </c>
      <c r="E23" s="53">
        <v>0</v>
      </c>
      <c r="F23" s="53">
        <v>3919</v>
      </c>
      <c r="G23" s="53">
        <v>3663</v>
      </c>
      <c r="H23" s="53">
        <v>213785</v>
      </c>
      <c r="I23" s="53">
        <v>95380</v>
      </c>
      <c r="J23" s="53">
        <v>118405</v>
      </c>
      <c r="K23" s="54">
        <v>-256</v>
      </c>
    </row>
    <row r="24" spans="1:11" ht="15.75" customHeight="1">
      <c r="A24" s="53" t="s">
        <v>470</v>
      </c>
      <c r="B24" s="53">
        <v>241556</v>
      </c>
      <c r="C24" s="53">
        <v>0</v>
      </c>
      <c r="D24" s="53">
        <v>0</v>
      </c>
      <c r="E24" s="53">
        <v>0</v>
      </c>
      <c r="F24" s="53">
        <v>3067</v>
      </c>
      <c r="G24" s="53">
        <v>2965</v>
      </c>
      <c r="H24" s="53">
        <v>241454</v>
      </c>
      <c r="I24" s="53">
        <v>113346</v>
      </c>
      <c r="J24" s="53">
        <v>128108</v>
      </c>
      <c r="K24" s="54">
        <v>-102</v>
      </c>
    </row>
    <row r="25" spans="1:11" ht="15.75" customHeight="1">
      <c r="A25" s="53" t="s">
        <v>471</v>
      </c>
      <c r="B25" s="53">
        <v>223813</v>
      </c>
      <c r="C25" s="53">
        <v>0</v>
      </c>
      <c r="D25" s="53">
        <v>0</v>
      </c>
      <c r="E25" s="53">
        <v>0</v>
      </c>
      <c r="F25" s="53">
        <v>3282</v>
      </c>
      <c r="G25" s="53">
        <v>2869</v>
      </c>
      <c r="H25" s="53">
        <v>223400</v>
      </c>
      <c r="I25" s="53">
        <v>104965</v>
      </c>
      <c r="J25" s="53">
        <v>118435</v>
      </c>
      <c r="K25" s="54">
        <v>-413</v>
      </c>
    </row>
    <row r="26" spans="1:11" ht="15.75" customHeight="1">
      <c r="A26" s="53" t="s">
        <v>472</v>
      </c>
      <c r="B26" s="53">
        <v>185911</v>
      </c>
      <c r="C26" s="53">
        <v>0</v>
      </c>
      <c r="D26" s="53">
        <v>0</v>
      </c>
      <c r="E26" s="53">
        <v>0</v>
      </c>
      <c r="F26" s="53">
        <v>2910</v>
      </c>
      <c r="G26" s="53">
        <v>2786</v>
      </c>
      <c r="H26" s="53">
        <v>185787</v>
      </c>
      <c r="I26" s="53">
        <v>87151</v>
      </c>
      <c r="J26" s="53">
        <v>98636</v>
      </c>
      <c r="K26" s="54">
        <v>-124</v>
      </c>
    </row>
    <row r="27" spans="1:11" ht="15.75" customHeight="1">
      <c r="A27" s="53" t="s">
        <v>473</v>
      </c>
      <c r="B27" s="53">
        <v>108376</v>
      </c>
      <c r="C27" s="53">
        <v>0</v>
      </c>
      <c r="D27" s="53">
        <v>0</v>
      </c>
      <c r="E27" s="53">
        <v>0</v>
      </c>
      <c r="F27" s="53">
        <v>1407</v>
      </c>
      <c r="G27" s="53">
        <v>1205</v>
      </c>
      <c r="H27" s="53">
        <v>108174</v>
      </c>
      <c r="I27" s="53">
        <v>48698</v>
      </c>
      <c r="J27" s="53">
        <v>59476</v>
      </c>
      <c r="K27" s="54">
        <v>-202</v>
      </c>
    </row>
    <row r="28" spans="1:11" ht="15.75" customHeight="1">
      <c r="A28" s="53" t="s">
        <v>474</v>
      </c>
      <c r="B28" s="53">
        <v>197376</v>
      </c>
      <c r="C28" s="53">
        <v>0</v>
      </c>
      <c r="D28" s="53">
        <v>0</v>
      </c>
      <c r="E28" s="53">
        <v>0</v>
      </c>
      <c r="F28" s="53">
        <v>3269</v>
      </c>
      <c r="G28" s="53">
        <v>3150</v>
      </c>
      <c r="H28" s="53">
        <v>197257</v>
      </c>
      <c r="I28" s="53">
        <v>89709</v>
      </c>
      <c r="J28" s="53">
        <v>107548</v>
      </c>
      <c r="K28" s="54">
        <v>-119</v>
      </c>
    </row>
    <row r="29" spans="1:11" ht="15.75" customHeight="1">
      <c r="A29" s="53" t="s">
        <v>475</v>
      </c>
      <c r="B29" s="53">
        <v>93157</v>
      </c>
      <c r="C29" s="53">
        <v>0</v>
      </c>
      <c r="D29" s="53">
        <v>0</v>
      </c>
      <c r="E29" s="53">
        <v>0</v>
      </c>
      <c r="F29" s="53">
        <v>1098</v>
      </c>
      <c r="G29" s="53">
        <v>906</v>
      </c>
      <c r="H29" s="53">
        <v>92965</v>
      </c>
      <c r="I29" s="53">
        <v>43484</v>
      </c>
      <c r="J29" s="53">
        <v>49481</v>
      </c>
      <c r="K29" s="54">
        <v>-192</v>
      </c>
    </row>
    <row r="30" spans="1:11" ht="15.75" customHeight="1">
      <c r="A30" s="53" t="s">
        <v>476</v>
      </c>
      <c r="B30" s="53">
        <v>116758</v>
      </c>
      <c r="C30" s="53">
        <v>0</v>
      </c>
      <c r="D30" s="53">
        <v>0</v>
      </c>
      <c r="E30" s="53">
        <v>0</v>
      </c>
      <c r="F30" s="53">
        <v>1609</v>
      </c>
      <c r="G30" s="53">
        <v>1368</v>
      </c>
      <c r="H30" s="53">
        <v>116517</v>
      </c>
      <c r="I30" s="53">
        <v>53283</v>
      </c>
      <c r="J30" s="53">
        <v>63234</v>
      </c>
      <c r="K30" s="54">
        <v>-241</v>
      </c>
    </row>
    <row r="31" spans="1:11" ht="15.75" customHeight="1">
      <c r="A31" s="53" t="s">
        <v>477</v>
      </c>
      <c r="B31" s="53">
        <v>187859</v>
      </c>
      <c r="C31" s="53">
        <v>0</v>
      </c>
      <c r="D31" s="53">
        <v>0</v>
      </c>
      <c r="E31" s="53">
        <v>0</v>
      </c>
      <c r="F31" s="53">
        <v>2536</v>
      </c>
      <c r="G31" s="53">
        <v>2456</v>
      </c>
      <c r="H31" s="53">
        <v>187779</v>
      </c>
      <c r="I31" s="53">
        <v>85220</v>
      </c>
      <c r="J31" s="53">
        <v>102559</v>
      </c>
      <c r="K31" s="54">
        <v>-80</v>
      </c>
    </row>
    <row r="32" spans="1:11" ht="15.75" customHeight="1">
      <c r="A32" s="53" t="s">
        <v>478</v>
      </c>
      <c r="B32" s="53">
        <v>119684</v>
      </c>
      <c r="C32" s="53">
        <v>0</v>
      </c>
      <c r="D32" s="53">
        <v>0</v>
      </c>
      <c r="E32" s="53">
        <v>0</v>
      </c>
      <c r="F32" s="53">
        <v>1404</v>
      </c>
      <c r="G32" s="53">
        <v>1191</v>
      </c>
      <c r="H32" s="53">
        <v>119471</v>
      </c>
      <c r="I32" s="53">
        <v>55431</v>
      </c>
      <c r="J32" s="53">
        <v>64040</v>
      </c>
      <c r="K32" s="54">
        <v>-213</v>
      </c>
    </row>
    <row r="33" spans="1:11" ht="15.75" customHeight="1">
      <c r="A33" s="53" t="s">
        <v>5</v>
      </c>
      <c r="B33" s="53">
        <v>212531</v>
      </c>
      <c r="C33" s="53">
        <v>0</v>
      </c>
      <c r="D33" s="53">
        <v>0</v>
      </c>
      <c r="E33" s="53">
        <v>0</v>
      </c>
      <c r="F33" s="53">
        <v>2287</v>
      </c>
      <c r="G33" s="53">
        <v>1508</v>
      </c>
      <c r="H33" s="53">
        <v>211752</v>
      </c>
      <c r="I33" s="53">
        <v>94998</v>
      </c>
      <c r="J33" s="53">
        <v>116754</v>
      </c>
      <c r="K33" s="54">
        <v>-779</v>
      </c>
    </row>
    <row r="34" spans="1:11" ht="15.75" customHeight="1">
      <c r="A34" s="53" t="s">
        <v>6</v>
      </c>
      <c r="B34" s="53">
        <v>95401</v>
      </c>
      <c r="C34" s="53">
        <v>0</v>
      </c>
      <c r="D34" s="53">
        <v>0</v>
      </c>
      <c r="E34" s="53">
        <v>0</v>
      </c>
      <c r="F34" s="53">
        <v>1190</v>
      </c>
      <c r="G34" s="53">
        <v>705</v>
      </c>
      <c r="H34" s="53">
        <v>94916</v>
      </c>
      <c r="I34" s="53">
        <v>42303</v>
      </c>
      <c r="J34" s="53">
        <v>52613</v>
      </c>
      <c r="K34" s="54">
        <v>-485</v>
      </c>
    </row>
    <row r="35" spans="1:11" ht="15.75" customHeight="1">
      <c r="A35" s="53" t="s">
        <v>7</v>
      </c>
      <c r="B35" s="53">
        <v>279534</v>
      </c>
      <c r="C35" s="53">
        <v>0</v>
      </c>
      <c r="D35" s="53">
        <v>0</v>
      </c>
      <c r="E35" s="53">
        <v>0</v>
      </c>
      <c r="F35" s="53">
        <v>2283</v>
      </c>
      <c r="G35" s="53">
        <v>1371</v>
      </c>
      <c r="H35" s="53">
        <v>278622</v>
      </c>
      <c r="I35" s="53">
        <v>127167</v>
      </c>
      <c r="J35" s="53">
        <v>151455</v>
      </c>
      <c r="K35" s="54">
        <v>-912</v>
      </c>
    </row>
    <row r="36" spans="1:11" ht="15.75" customHeight="1">
      <c r="A36" s="53" t="s">
        <v>8</v>
      </c>
      <c r="B36" s="53">
        <v>67805</v>
      </c>
      <c r="C36" s="53">
        <v>0</v>
      </c>
      <c r="D36" s="53">
        <v>0</v>
      </c>
      <c r="E36" s="53">
        <v>0</v>
      </c>
      <c r="F36" s="53">
        <v>900</v>
      </c>
      <c r="G36" s="53">
        <v>532</v>
      </c>
      <c r="H36" s="53">
        <v>67437</v>
      </c>
      <c r="I36" s="53">
        <v>32190</v>
      </c>
      <c r="J36" s="53">
        <v>35247</v>
      </c>
      <c r="K36" s="54">
        <v>-368</v>
      </c>
    </row>
    <row r="37" spans="1:11" ht="15.75" customHeight="1">
      <c r="A37" s="53" t="s">
        <v>9</v>
      </c>
      <c r="B37" s="53">
        <v>138590</v>
      </c>
      <c r="C37" s="53">
        <v>0</v>
      </c>
      <c r="D37" s="53">
        <v>0</v>
      </c>
      <c r="E37" s="53">
        <v>0</v>
      </c>
      <c r="F37" s="53">
        <v>1600</v>
      </c>
      <c r="G37" s="53">
        <v>902</v>
      </c>
      <c r="H37" s="53">
        <v>137892</v>
      </c>
      <c r="I37" s="53">
        <v>64265</v>
      </c>
      <c r="J37" s="53">
        <v>73627</v>
      </c>
      <c r="K37" s="54">
        <v>-698</v>
      </c>
    </row>
    <row r="38" spans="1:11" ht="15.75" customHeight="1">
      <c r="A38" s="53" t="s">
        <v>10</v>
      </c>
      <c r="B38" s="53">
        <v>140182</v>
      </c>
      <c r="C38" s="53">
        <v>0</v>
      </c>
      <c r="D38" s="53">
        <v>0</v>
      </c>
      <c r="E38" s="53">
        <v>0</v>
      </c>
      <c r="F38" s="53">
        <v>1666</v>
      </c>
      <c r="G38" s="53">
        <v>1267</v>
      </c>
      <c r="H38" s="53">
        <v>139783</v>
      </c>
      <c r="I38" s="53">
        <v>65879</v>
      </c>
      <c r="J38" s="53">
        <v>73904</v>
      </c>
      <c r="K38" s="54">
        <v>-399</v>
      </c>
    </row>
    <row r="39" spans="1:11" ht="15.75" customHeight="1">
      <c r="A39" s="53" t="s">
        <v>11</v>
      </c>
      <c r="B39" s="53">
        <v>97430</v>
      </c>
      <c r="C39" s="53">
        <v>0</v>
      </c>
      <c r="D39" s="53">
        <v>0</v>
      </c>
      <c r="E39" s="53">
        <v>0</v>
      </c>
      <c r="F39" s="53">
        <v>953</v>
      </c>
      <c r="G39" s="53">
        <v>694</v>
      </c>
      <c r="H39" s="53">
        <v>97171</v>
      </c>
      <c r="I39" s="53">
        <v>45780</v>
      </c>
      <c r="J39" s="53">
        <v>51391</v>
      </c>
      <c r="K39" s="54">
        <v>-259</v>
      </c>
    </row>
    <row r="40" spans="1:11" ht="15.75" customHeight="1">
      <c r="A40" s="53" t="s">
        <v>12</v>
      </c>
      <c r="B40" s="53">
        <v>6051</v>
      </c>
      <c r="C40" s="53">
        <v>0</v>
      </c>
      <c r="D40" s="53">
        <v>0</v>
      </c>
      <c r="E40" s="53">
        <v>0</v>
      </c>
      <c r="F40" s="53">
        <v>109</v>
      </c>
      <c r="G40" s="53">
        <v>26</v>
      </c>
      <c r="H40" s="53">
        <v>5968</v>
      </c>
      <c r="I40" s="53">
        <v>2811</v>
      </c>
      <c r="J40" s="53">
        <v>3157</v>
      </c>
      <c r="K40" s="54">
        <v>-83</v>
      </c>
    </row>
    <row r="41" spans="1:11" ht="15.75" customHeight="1">
      <c r="A41" s="53" t="s">
        <v>13</v>
      </c>
      <c r="B41" s="53">
        <v>66588</v>
      </c>
      <c r="C41" s="53">
        <v>0</v>
      </c>
      <c r="D41" s="53">
        <v>0</v>
      </c>
      <c r="E41" s="53">
        <v>0</v>
      </c>
      <c r="F41" s="53">
        <v>746</v>
      </c>
      <c r="G41" s="53">
        <v>533</v>
      </c>
      <c r="H41" s="53">
        <v>66375</v>
      </c>
      <c r="I41" s="53">
        <v>30598</v>
      </c>
      <c r="J41" s="53">
        <v>35777</v>
      </c>
      <c r="K41" s="54">
        <v>-213</v>
      </c>
    </row>
    <row r="42" spans="1:11" ht="15.75" customHeight="1">
      <c r="A42" s="53" t="s">
        <v>38</v>
      </c>
      <c r="B42" s="53">
        <v>28608</v>
      </c>
      <c r="C42" s="53">
        <v>0</v>
      </c>
      <c r="D42" s="53">
        <v>0</v>
      </c>
      <c r="E42" s="53">
        <v>0</v>
      </c>
      <c r="F42" s="53">
        <v>341</v>
      </c>
      <c r="G42" s="53">
        <v>205</v>
      </c>
      <c r="H42" s="53">
        <v>28472</v>
      </c>
      <c r="I42" s="53">
        <v>13944</v>
      </c>
      <c r="J42" s="53">
        <v>14528</v>
      </c>
      <c r="K42" s="54">
        <v>-136</v>
      </c>
    </row>
    <row r="43" spans="1:11" ht="15.75" customHeight="1">
      <c r="A43" s="53" t="s">
        <v>14</v>
      </c>
      <c r="B43" s="53">
        <v>16675</v>
      </c>
      <c r="C43" s="53">
        <v>0</v>
      </c>
      <c r="D43" s="53">
        <v>0</v>
      </c>
      <c r="E43" s="53">
        <v>0</v>
      </c>
      <c r="F43" s="53">
        <v>197</v>
      </c>
      <c r="G43" s="53">
        <v>109</v>
      </c>
      <c r="H43" s="53">
        <v>16587</v>
      </c>
      <c r="I43" s="53">
        <v>7981</v>
      </c>
      <c r="J43" s="53">
        <v>8606</v>
      </c>
      <c r="K43" s="54">
        <v>-88</v>
      </c>
    </row>
    <row r="44" spans="1:11" ht="15.75" customHeight="1">
      <c r="A44" s="53" t="s">
        <v>15</v>
      </c>
      <c r="B44" s="53">
        <v>142494</v>
      </c>
      <c r="C44" s="53">
        <v>0</v>
      </c>
      <c r="D44" s="53">
        <v>0</v>
      </c>
      <c r="E44" s="53">
        <v>0</v>
      </c>
      <c r="F44" s="53">
        <v>1530</v>
      </c>
      <c r="G44" s="53">
        <v>1211</v>
      </c>
      <c r="H44" s="53">
        <v>142175</v>
      </c>
      <c r="I44" s="53">
        <v>68884</v>
      </c>
      <c r="J44" s="53">
        <v>73291</v>
      </c>
      <c r="K44" s="54">
        <v>-319</v>
      </c>
    </row>
    <row r="45" spans="1:11" ht="15.75" customHeight="1">
      <c r="A45" s="53" t="s">
        <v>16</v>
      </c>
      <c r="B45" s="53">
        <v>26837</v>
      </c>
      <c r="C45" s="53">
        <v>0</v>
      </c>
      <c r="D45" s="53">
        <v>0</v>
      </c>
      <c r="E45" s="53">
        <v>0</v>
      </c>
      <c r="F45" s="53">
        <v>329</v>
      </c>
      <c r="G45" s="53">
        <v>210</v>
      </c>
      <c r="H45" s="53">
        <v>26718</v>
      </c>
      <c r="I45" s="53">
        <v>13199</v>
      </c>
      <c r="J45" s="53">
        <v>13519</v>
      </c>
      <c r="K45" s="54">
        <v>-119</v>
      </c>
    </row>
    <row r="46" spans="1:11" ht="15.75" customHeight="1">
      <c r="A46" s="53" t="s">
        <v>17</v>
      </c>
      <c r="B46" s="53">
        <v>17302</v>
      </c>
      <c r="C46" s="53">
        <v>0</v>
      </c>
      <c r="D46" s="53">
        <v>0</v>
      </c>
      <c r="E46" s="53">
        <v>0</v>
      </c>
      <c r="F46" s="53">
        <v>219</v>
      </c>
      <c r="G46" s="53">
        <v>112</v>
      </c>
      <c r="H46" s="53">
        <v>17195</v>
      </c>
      <c r="I46" s="53">
        <v>8084</v>
      </c>
      <c r="J46" s="53">
        <v>9111</v>
      </c>
      <c r="K46" s="54">
        <v>-107</v>
      </c>
    </row>
    <row r="47" spans="1:11" ht="15.75" customHeight="1">
      <c r="A47" s="53" t="s">
        <v>18</v>
      </c>
      <c r="B47" s="53">
        <v>10668</v>
      </c>
      <c r="C47" s="53">
        <v>0</v>
      </c>
      <c r="D47" s="53">
        <v>0</v>
      </c>
      <c r="E47" s="53">
        <v>0</v>
      </c>
      <c r="F47" s="53">
        <v>151</v>
      </c>
      <c r="G47" s="53">
        <v>64</v>
      </c>
      <c r="H47" s="53">
        <v>10581</v>
      </c>
      <c r="I47" s="53">
        <v>4816</v>
      </c>
      <c r="J47" s="53">
        <v>5765</v>
      </c>
      <c r="K47" s="54">
        <v>-87</v>
      </c>
    </row>
    <row r="48" spans="1:11" ht="15.75" customHeight="1">
      <c r="A48" s="53" t="s">
        <v>19</v>
      </c>
      <c r="B48" s="53">
        <v>101327</v>
      </c>
      <c r="C48" s="53">
        <v>0</v>
      </c>
      <c r="D48" s="53">
        <v>0</v>
      </c>
      <c r="E48" s="53">
        <v>0</v>
      </c>
      <c r="F48" s="53">
        <v>1083</v>
      </c>
      <c r="G48" s="53">
        <v>1032</v>
      </c>
      <c r="H48" s="53">
        <v>101276</v>
      </c>
      <c r="I48" s="53">
        <v>47437</v>
      </c>
      <c r="J48" s="53">
        <v>53839</v>
      </c>
      <c r="K48" s="54">
        <v>-51</v>
      </c>
    </row>
    <row r="49" spans="1:11" ht="15.75" customHeight="1">
      <c r="A49" s="53" t="s">
        <v>20</v>
      </c>
      <c r="B49" s="53">
        <v>7973</v>
      </c>
      <c r="C49" s="53">
        <v>0</v>
      </c>
      <c r="D49" s="53">
        <v>0</v>
      </c>
      <c r="E49" s="53">
        <v>0</v>
      </c>
      <c r="F49" s="53">
        <v>107</v>
      </c>
      <c r="G49" s="53">
        <v>44</v>
      </c>
      <c r="H49" s="53">
        <v>7910</v>
      </c>
      <c r="I49" s="53">
        <v>3553</v>
      </c>
      <c r="J49" s="53">
        <v>4357</v>
      </c>
      <c r="K49" s="54">
        <v>-63</v>
      </c>
    </row>
    <row r="50" spans="1:11" ht="15.75" customHeight="1">
      <c r="A50" s="53" t="s">
        <v>21</v>
      </c>
      <c r="B50" s="53">
        <v>17567</v>
      </c>
      <c r="C50" s="53">
        <v>0</v>
      </c>
      <c r="D50" s="53">
        <v>0</v>
      </c>
      <c r="E50" s="53">
        <v>0</v>
      </c>
      <c r="F50" s="53">
        <v>201</v>
      </c>
      <c r="G50" s="53">
        <v>108</v>
      </c>
      <c r="H50" s="53">
        <v>17474</v>
      </c>
      <c r="I50" s="53">
        <v>8235</v>
      </c>
      <c r="J50" s="53">
        <v>9239</v>
      </c>
      <c r="K50" s="54">
        <v>-93</v>
      </c>
    </row>
    <row r="51" spans="1:11" ht="15.75" customHeight="1">
      <c r="A51" s="53" t="s">
        <v>22</v>
      </c>
      <c r="B51" s="53">
        <v>15046</v>
      </c>
      <c r="C51" s="53">
        <v>0</v>
      </c>
      <c r="D51" s="53">
        <v>0</v>
      </c>
      <c r="E51" s="53">
        <v>0</v>
      </c>
      <c r="F51" s="53">
        <v>160</v>
      </c>
      <c r="G51" s="53">
        <v>90</v>
      </c>
      <c r="H51" s="53">
        <v>14976</v>
      </c>
      <c r="I51" s="53">
        <v>7025</v>
      </c>
      <c r="J51" s="53">
        <v>7951</v>
      </c>
      <c r="K51" s="54">
        <v>-70</v>
      </c>
    </row>
    <row r="52" spans="1:11" ht="15.75" customHeight="1">
      <c r="A52" s="53" t="s">
        <v>23</v>
      </c>
      <c r="B52" s="53">
        <v>22212</v>
      </c>
      <c r="C52" s="53">
        <v>0</v>
      </c>
      <c r="D52" s="53">
        <v>0</v>
      </c>
      <c r="E52" s="53">
        <v>0</v>
      </c>
      <c r="F52" s="53">
        <v>285</v>
      </c>
      <c r="G52" s="53">
        <v>179</v>
      </c>
      <c r="H52" s="53">
        <v>22106</v>
      </c>
      <c r="I52" s="53">
        <v>10634</v>
      </c>
      <c r="J52" s="53">
        <v>11472</v>
      </c>
      <c r="K52" s="54">
        <v>-106</v>
      </c>
    </row>
    <row r="53" spans="1:11" ht="15.75" customHeight="1">
      <c r="A53" s="53" t="s">
        <v>24</v>
      </c>
      <c r="B53" s="53">
        <v>6697</v>
      </c>
      <c r="C53" s="53">
        <v>0</v>
      </c>
      <c r="D53" s="53">
        <v>0</v>
      </c>
      <c r="E53" s="53">
        <v>0</v>
      </c>
      <c r="F53" s="53">
        <v>95</v>
      </c>
      <c r="G53" s="53">
        <v>53</v>
      </c>
      <c r="H53" s="53">
        <v>6655</v>
      </c>
      <c r="I53" s="53">
        <v>3019</v>
      </c>
      <c r="J53" s="53">
        <v>3636</v>
      </c>
      <c r="K53" s="54">
        <v>-42</v>
      </c>
    </row>
    <row r="54" spans="1:11" ht="15.75" customHeight="1">
      <c r="A54" s="53" t="s">
        <v>25</v>
      </c>
      <c r="B54" s="53">
        <v>19953</v>
      </c>
      <c r="C54" s="53">
        <v>0</v>
      </c>
      <c r="D54" s="53">
        <v>0</v>
      </c>
      <c r="E54" s="53">
        <v>0</v>
      </c>
      <c r="F54" s="53">
        <v>230</v>
      </c>
      <c r="G54" s="53">
        <v>101</v>
      </c>
      <c r="H54" s="53">
        <v>19824</v>
      </c>
      <c r="I54" s="53">
        <v>9506</v>
      </c>
      <c r="J54" s="53">
        <v>10318</v>
      </c>
      <c r="K54" s="54">
        <v>-129</v>
      </c>
    </row>
    <row r="55" spans="1:11" ht="15.75" customHeight="1">
      <c r="A55" s="53" t="s">
        <v>26</v>
      </c>
      <c r="B55" s="53">
        <v>82478</v>
      </c>
      <c r="C55" s="53">
        <v>0</v>
      </c>
      <c r="D55" s="53">
        <v>0</v>
      </c>
      <c r="E55" s="53">
        <v>0</v>
      </c>
      <c r="F55" s="53">
        <v>1258</v>
      </c>
      <c r="G55" s="53">
        <v>1055</v>
      </c>
      <c r="H55" s="53">
        <v>82275</v>
      </c>
      <c r="I55" s="53">
        <v>41750</v>
      </c>
      <c r="J55" s="53">
        <v>40525</v>
      </c>
      <c r="K55" s="54">
        <v>-203</v>
      </c>
    </row>
    <row r="56" spans="1:11" ht="15.75" customHeight="1">
      <c r="A56" s="53" t="s">
        <v>27</v>
      </c>
      <c r="B56" s="53">
        <v>33035</v>
      </c>
      <c r="C56" s="53">
        <v>0</v>
      </c>
      <c r="D56" s="53">
        <v>0</v>
      </c>
      <c r="E56" s="53">
        <v>0</v>
      </c>
      <c r="F56" s="53">
        <v>467</v>
      </c>
      <c r="G56" s="53">
        <v>273</v>
      </c>
      <c r="H56" s="53">
        <v>32841</v>
      </c>
      <c r="I56" s="53">
        <v>15340</v>
      </c>
      <c r="J56" s="53">
        <v>17501</v>
      </c>
      <c r="K56" s="54">
        <v>-194</v>
      </c>
    </row>
    <row r="57" spans="1:11" ht="15.75" customHeight="1">
      <c r="A57" s="53" t="s">
        <v>28</v>
      </c>
      <c r="B57" s="53">
        <v>13923</v>
      </c>
      <c r="C57" s="53">
        <v>0</v>
      </c>
      <c r="D57" s="53">
        <v>0</v>
      </c>
      <c r="E57" s="53">
        <v>0</v>
      </c>
      <c r="F57" s="53">
        <v>169</v>
      </c>
      <c r="G57" s="53">
        <v>112</v>
      </c>
      <c r="H57" s="53">
        <v>13866</v>
      </c>
      <c r="I57" s="53">
        <v>6376</v>
      </c>
      <c r="J57" s="53">
        <v>7490</v>
      </c>
      <c r="K57" s="54">
        <v>-57</v>
      </c>
    </row>
    <row r="58" spans="1:11" ht="15.75" customHeight="1">
      <c r="A58" s="53" t="s">
        <v>29</v>
      </c>
      <c r="B58" s="53">
        <v>2520</v>
      </c>
      <c r="C58" s="53">
        <v>0</v>
      </c>
      <c r="D58" s="53">
        <v>0</v>
      </c>
      <c r="E58" s="53">
        <v>0</v>
      </c>
      <c r="F58" s="53">
        <v>48</v>
      </c>
      <c r="G58" s="53">
        <v>23</v>
      </c>
      <c r="H58" s="53">
        <v>2495</v>
      </c>
      <c r="I58" s="53">
        <v>1177</v>
      </c>
      <c r="J58" s="53">
        <v>1318</v>
      </c>
      <c r="K58" s="54">
        <v>-25</v>
      </c>
    </row>
    <row r="59" spans="1:11" ht="15.75" customHeight="1">
      <c r="A59" s="53" t="s">
        <v>30</v>
      </c>
      <c r="B59" s="53">
        <v>16855</v>
      </c>
      <c r="C59" s="53">
        <v>0</v>
      </c>
      <c r="D59" s="53">
        <v>0</v>
      </c>
      <c r="E59" s="53">
        <v>0</v>
      </c>
      <c r="F59" s="53">
        <v>188</v>
      </c>
      <c r="G59" s="53">
        <v>102</v>
      </c>
      <c r="H59" s="53">
        <v>16769</v>
      </c>
      <c r="I59" s="53">
        <v>7723</v>
      </c>
      <c r="J59" s="53">
        <v>9046</v>
      </c>
      <c r="K59" s="54">
        <v>-86</v>
      </c>
    </row>
    <row r="60" spans="1:11" ht="15.75" customHeight="1">
      <c r="A60" s="53" t="s">
        <v>31</v>
      </c>
      <c r="B60" s="53">
        <v>17135</v>
      </c>
      <c r="C60" s="53">
        <v>0</v>
      </c>
      <c r="D60" s="53">
        <v>0</v>
      </c>
      <c r="E60" s="53">
        <v>0</v>
      </c>
      <c r="F60" s="53">
        <v>235</v>
      </c>
      <c r="G60" s="53">
        <v>124</v>
      </c>
      <c r="H60" s="53">
        <v>17024</v>
      </c>
      <c r="I60" s="53">
        <v>7973</v>
      </c>
      <c r="J60" s="53">
        <v>9051</v>
      </c>
      <c r="K60" s="54">
        <v>-111</v>
      </c>
    </row>
    <row r="61" spans="1:11" ht="15.75" customHeight="1">
      <c r="A61" s="53" t="s">
        <v>32</v>
      </c>
      <c r="B61" s="53">
        <v>39022</v>
      </c>
      <c r="C61" s="53">
        <v>0</v>
      </c>
      <c r="D61" s="53">
        <v>0</v>
      </c>
      <c r="E61" s="53">
        <v>0</v>
      </c>
      <c r="F61" s="53">
        <v>501</v>
      </c>
      <c r="G61" s="53">
        <v>310</v>
      </c>
      <c r="H61" s="53">
        <v>38831</v>
      </c>
      <c r="I61" s="53">
        <v>18338</v>
      </c>
      <c r="J61" s="53">
        <v>20493</v>
      </c>
      <c r="K61" s="54">
        <v>-191</v>
      </c>
    </row>
    <row r="62" spans="1:11" ht="15.75" customHeight="1">
      <c r="A62" s="53" t="s">
        <v>33</v>
      </c>
      <c r="B62" s="53">
        <v>59321</v>
      </c>
      <c r="C62" s="53">
        <v>0</v>
      </c>
      <c r="D62" s="53">
        <v>0</v>
      </c>
      <c r="E62" s="53">
        <v>0</v>
      </c>
      <c r="F62" s="53">
        <v>662</v>
      </c>
      <c r="G62" s="53">
        <v>681</v>
      </c>
      <c r="H62" s="53">
        <v>59340</v>
      </c>
      <c r="I62" s="53">
        <v>28611</v>
      </c>
      <c r="J62" s="53">
        <v>30729</v>
      </c>
      <c r="K62" s="54">
        <v>19</v>
      </c>
    </row>
    <row r="63" spans="1:11" ht="15.75" customHeight="1">
      <c r="A63" s="53" t="s">
        <v>34</v>
      </c>
      <c r="B63" s="53">
        <v>27815</v>
      </c>
      <c r="C63" s="53">
        <v>0</v>
      </c>
      <c r="D63" s="53">
        <v>0</v>
      </c>
      <c r="E63" s="53">
        <v>0</v>
      </c>
      <c r="F63" s="53">
        <v>366</v>
      </c>
      <c r="G63" s="53">
        <v>239</v>
      </c>
      <c r="H63" s="53">
        <v>27688</v>
      </c>
      <c r="I63" s="53">
        <v>12730</v>
      </c>
      <c r="J63" s="53">
        <v>14958</v>
      </c>
      <c r="K63" s="54">
        <v>-127</v>
      </c>
    </row>
    <row r="64" spans="1:11" ht="15.75" customHeight="1">
      <c r="A64" s="53" t="s">
        <v>39</v>
      </c>
      <c r="B64" s="53">
        <v>49003</v>
      </c>
      <c r="C64" s="53">
        <v>0</v>
      </c>
      <c r="D64" s="53">
        <v>0</v>
      </c>
      <c r="E64" s="53">
        <v>0</v>
      </c>
      <c r="F64" s="53">
        <v>589</v>
      </c>
      <c r="G64" s="53">
        <v>544</v>
      </c>
      <c r="H64" s="53">
        <v>48958</v>
      </c>
      <c r="I64" s="53">
        <v>23117</v>
      </c>
      <c r="J64" s="53">
        <v>25841</v>
      </c>
      <c r="K64" s="54">
        <v>-45</v>
      </c>
    </row>
    <row r="65" spans="1:11" ht="15.75" customHeight="1">
      <c r="A65" s="53" t="s">
        <v>40</v>
      </c>
      <c r="B65" s="53">
        <v>48781</v>
      </c>
      <c r="C65" s="53">
        <v>0</v>
      </c>
      <c r="D65" s="53">
        <v>0</v>
      </c>
      <c r="E65" s="53">
        <v>0</v>
      </c>
      <c r="F65" s="53">
        <v>595</v>
      </c>
      <c r="G65" s="53">
        <v>509</v>
      </c>
      <c r="H65" s="53">
        <v>48695</v>
      </c>
      <c r="I65" s="53">
        <v>23349</v>
      </c>
      <c r="J65" s="53">
        <v>25346</v>
      </c>
      <c r="K65" s="54">
        <v>-86</v>
      </c>
    </row>
    <row r="66" spans="1:11" ht="15.75" customHeight="1">
      <c r="A66" s="53" t="s">
        <v>479</v>
      </c>
      <c r="B66" s="53">
        <v>37382</v>
      </c>
      <c r="C66" s="53">
        <v>0</v>
      </c>
      <c r="D66" s="53">
        <v>0</v>
      </c>
      <c r="E66" s="53">
        <v>0</v>
      </c>
      <c r="F66" s="53">
        <v>452</v>
      </c>
      <c r="G66" s="53">
        <v>328</v>
      </c>
      <c r="H66" s="53">
        <v>37258</v>
      </c>
      <c r="I66" s="53">
        <v>17359</v>
      </c>
      <c r="J66" s="53">
        <v>19899</v>
      </c>
      <c r="K66" s="54">
        <v>-124</v>
      </c>
    </row>
    <row r="67" spans="1:11" ht="15.75" customHeight="1">
      <c r="A67" s="53" t="s">
        <v>41</v>
      </c>
      <c r="B67" s="53">
        <v>3653272</v>
      </c>
      <c r="C67" s="53">
        <v>0</v>
      </c>
      <c r="D67" s="56">
        <v>0</v>
      </c>
      <c r="E67" s="56">
        <v>0</v>
      </c>
      <c r="F67" s="53">
        <v>46693</v>
      </c>
      <c r="G67" s="53">
        <v>37915</v>
      </c>
      <c r="H67" s="53">
        <v>3644494</v>
      </c>
      <c r="I67" s="53">
        <v>1692818</v>
      </c>
      <c r="J67" s="53">
        <v>1951676</v>
      </c>
      <c r="K67" s="54">
        <v>-8778</v>
      </c>
    </row>
    <row r="68" spans="1:11" ht="15.75" customHeight="1">
      <c r="A68" s="53" t="s">
        <v>35</v>
      </c>
      <c r="B68" s="53">
        <v>4413065</v>
      </c>
      <c r="C68" s="57">
        <v>0</v>
      </c>
      <c r="D68" s="53">
        <v>104</v>
      </c>
      <c r="E68" s="53">
        <v>0</v>
      </c>
      <c r="F68" s="58">
        <v>56647</v>
      </c>
      <c r="G68" s="53">
        <v>44331</v>
      </c>
      <c r="H68" s="53">
        <v>4400853</v>
      </c>
      <c r="I68" s="53">
        <v>2056080</v>
      </c>
      <c r="J68" s="53">
        <v>2344773</v>
      </c>
      <c r="K68" s="54">
        <v>-12212</v>
      </c>
    </row>
  </sheetData>
  <mergeCells count="4">
    <mergeCell ref="C1:D1"/>
    <mergeCell ref="H3:J3"/>
    <mergeCell ref="H4:J4"/>
    <mergeCell ref="A4:A6"/>
  </mergeCells>
  <phoneticPr fontId="2"/>
  <printOptions horizontalCentered="1"/>
  <pageMargins left="0.25" right="0.25" top="0.75" bottom="0.75" header="0.3" footer="0.3"/>
  <pageSetup paperSize="9" scale="6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X79"/>
  <sheetViews>
    <sheetView showZeros="0" view="pageBreakPreview" zoomScale="55" zoomScaleNormal="40" zoomScaleSheetLayoutView="55" workbookViewId="0">
      <selection sqref="A1:XFD1048576"/>
    </sheetView>
  </sheetViews>
  <sheetFormatPr defaultColWidth="10.7109375" defaultRowHeight="19.5" customHeight="1"/>
  <cols>
    <col min="1" max="1" width="11.7109375" style="61" customWidth="1"/>
    <col min="2" max="4" width="12.7109375" style="61" bestFit="1" customWidth="1"/>
    <col min="5" max="5" width="11.7109375" style="61" customWidth="1"/>
    <col min="6" max="8" width="10.7109375" style="61"/>
    <col min="9" max="9" width="11.7109375" style="61" customWidth="1"/>
    <col min="10" max="10" width="10.7109375" style="61"/>
    <col min="11" max="11" width="11.85546875" style="61" bestFit="1" customWidth="1"/>
    <col min="12" max="12" width="10.7109375" style="61"/>
    <col min="13" max="13" width="11.7109375" style="61" customWidth="1"/>
    <col min="14" max="16" width="10.7109375" style="61"/>
    <col min="17" max="17" width="11.7109375" style="61" customWidth="1"/>
    <col min="18" max="20" width="10.7109375" style="61"/>
    <col min="21" max="21" width="11.7109375" style="61" customWidth="1"/>
    <col min="22" max="22" width="11.5703125" style="61" bestFit="1" customWidth="1"/>
    <col min="23" max="16384" width="10.7109375" style="61"/>
  </cols>
  <sheetData>
    <row r="1" spans="1:24" ht="20.100000000000001" customHeight="1">
      <c r="A1" s="152" t="s">
        <v>184</v>
      </c>
      <c r="B1" s="152"/>
      <c r="C1" s="152"/>
      <c r="D1" s="220">
        <v>0</v>
      </c>
      <c r="E1" s="220"/>
      <c r="F1" s="59"/>
      <c r="G1" s="59"/>
      <c r="H1" s="59"/>
      <c r="I1" s="59"/>
      <c r="J1" s="59"/>
      <c r="K1" s="59"/>
      <c r="L1" s="65" t="s">
        <v>178</v>
      </c>
      <c r="M1" s="152" t="s">
        <v>184</v>
      </c>
      <c r="N1" s="152"/>
      <c r="O1" s="152"/>
      <c r="P1" s="220"/>
      <c r="Q1" s="220"/>
      <c r="R1" s="59"/>
      <c r="S1" s="59"/>
      <c r="T1" s="59"/>
      <c r="U1" s="59"/>
      <c r="V1" s="59"/>
      <c r="W1" s="59"/>
      <c r="X1" s="65" t="s">
        <v>188</v>
      </c>
    </row>
    <row r="2" spans="1:24" ht="12.75" thickBot="1">
      <c r="A2" s="223">
        <v>45352</v>
      </c>
      <c r="B2" s="223"/>
      <c r="C2" s="152"/>
      <c r="D2" s="202"/>
      <c r="E2" s="202"/>
      <c r="F2" s="59"/>
      <c r="G2" s="59"/>
      <c r="H2" s="59"/>
      <c r="I2" s="59"/>
      <c r="J2" s="59"/>
      <c r="K2" s="59"/>
      <c r="L2" s="65" t="s">
        <v>462</v>
      </c>
      <c r="M2" s="223">
        <v>45352</v>
      </c>
      <c r="N2" s="223"/>
      <c r="O2" s="152"/>
      <c r="P2" s="202"/>
      <c r="Q2" s="202"/>
      <c r="R2" s="59"/>
      <c r="S2" s="59"/>
      <c r="T2" s="59"/>
      <c r="U2" s="59"/>
      <c r="V2" s="59"/>
      <c r="W2" s="59"/>
      <c r="X2" s="65" t="s">
        <v>462</v>
      </c>
    </row>
    <row r="3" spans="1:24" ht="20.100000000000001" customHeight="1">
      <c r="A3" s="213" t="s">
        <v>179</v>
      </c>
      <c r="B3" s="215" t="s">
        <v>185</v>
      </c>
      <c r="C3" s="216"/>
      <c r="D3" s="217"/>
      <c r="E3" s="221" t="s">
        <v>179</v>
      </c>
      <c r="F3" s="215" t="s">
        <v>185</v>
      </c>
      <c r="G3" s="216"/>
      <c r="H3" s="217"/>
      <c r="I3" s="221" t="s">
        <v>179</v>
      </c>
      <c r="J3" s="215" t="s">
        <v>185</v>
      </c>
      <c r="K3" s="218"/>
      <c r="L3" s="219"/>
      <c r="M3" s="213" t="s">
        <v>179</v>
      </c>
      <c r="N3" s="224" t="s">
        <v>185</v>
      </c>
      <c r="O3" s="218"/>
      <c r="P3" s="219"/>
      <c r="Q3" s="213" t="s">
        <v>179</v>
      </c>
      <c r="R3" s="224" t="s">
        <v>185</v>
      </c>
      <c r="S3" s="218"/>
      <c r="T3" s="219"/>
      <c r="U3" s="213" t="s">
        <v>179</v>
      </c>
      <c r="V3" s="224" t="s">
        <v>185</v>
      </c>
      <c r="W3" s="218"/>
      <c r="X3" s="219"/>
    </row>
    <row r="4" spans="1:24" ht="20.100000000000001" customHeight="1" thickBot="1">
      <c r="A4" s="214"/>
      <c r="B4" s="153" t="s">
        <v>174</v>
      </c>
      <c r="C4" s="153" t="s">
        <v>175</v>
      </c>
      <c r="D4" s="154" t="s">
        <v>180</v>
      </c>
      <c r="E4" s="222"/>
      <c r="F4" s="153" t="s">
        <v>174</v>
      </c>
      <c r="G4" s="153" t="s">
        <v>175</v>
      </c>
      <c r="H4" s="154" t="s">
        <v>180</v>
      </c>
      <c r="I4" s="222"/>
      <c r="J4" s="153" t="s">
        <v>174</v>
      </c>
      <c r="K4" s="155" t="s">
        <v>175</v>
      </c>
      <c r="L4" s="156" t="s">
        <v>180</v>
      </c>
      <c r="M4" s="214"/>
      <c r="N4" s="155" t="s">
        <v>174</v>
      </c>
      <c r="O4" s="155" t="s">
        <v>175</v>
      </c>
      <c r="P4" s="156" t="s">
        <v>180</v>
      </c>
      <c r="Q4" s="214"/>
      <c r="R4" s="155" t="s">
        <v>174</v>
      </c>
      <c r="S4" s="155" t="s">
        <v>175</v>
      </c>
      <c r="T4" s="156" t="s">
        <v>180</v>
      </c>
      <c r="U4" s="214"/>
      <c r="V4" s="155" t="s">
        <v>174</v>
      </c>
      <c r="W4" s="155" t="s">
        <v>175</v>
      </c>
      <c r="X4" s="156" t="s">
        <v>180</v>
      </c>
    </row>
    <row r="5" spans="1:24" ht="20.100000000000001" customHeight="1">
      <c r="A5" s="157" t="s">
        <v>4</v>
      </c>
      <c r="B5" s="158">
        <v>776667</v>
      </c>
      <c r="C5" s="158">
        <v>909922</v>
      </c>
      <c r="D5" s="159">
        <v>1686589</v>
      </c>
      <c r="E5" s="160" t="s">
        <v>81</v>
      </c>
      <c r="F5" s="158">
        <v>3193</v>
      </c>
      <c r="G5" s="158">
        <v>3502</v>
      </c>
      <c r="H5" s="158">
        <v>6695</v>
      </c>
      <c r="I5" s="160" t="s">
        <v>119</v>
      </c>
      <c r="J5" s="161">
        <v>1437</v>
      </c>
      <c r="K5" s="162">
        <v>1611</v>
      </c>
      <c r="L5" s="163">
        <v>3048</v>
      </c>
      <c r="M5" s="93" t="s">
        <v>428</v>
      </c>
      <c r="N5" s="162">
        <v>2621</v>
      </c>
      <c r="O5" s="162">
        <v>2998</v>
      </c>
      <c r="P5" s="162">
        <v>5619</v>
      </c>
      <c r="Q5" s="164" t="s">
        <v>105</v>
      </c>
      <c r="R5" s="162">
        <v>7603</v>
      </c>
      <c r="S5" s="162">
        <v>7990</v>
      </c>
      <c r="T5" s="162">
        <v>15593</v>
      </c>
      <c r="U5" s="165" t="s">
        <v>158</v>
      </c>
      <c r="V5" s="166">
        <v>5834</v>
      </c>
      <c r="W5" s="166">
        <v>5710</v>
      </c>
      <c r="X5" s="167">
        <v>11544</v>
      </c>
    </row>
    <row r="6" spans="1:24" ht="20.100000000000001" customHeight="1">
      <c r="A6" s="168" t="s">
        <v>189</v>
      </c>
      <c r="B6" s="158">
        <v>95380</v>
      </c>
      <c r="C6" s="158">
        <v>118405</v>
      </c>
      <c r="D6" s="159">
        <v>213785</v>
      </c>
      <c r="E6" s="164" t="s">
        <v>410</v>
      </c>
      <c r="F6" s="158">
        <v>2004</v>
      </c>
      <c r="G6" s="169">
        <v>2292</v>
      </c>
      <c r="H6" s="158">
        <v>4296</v>
      </c>
      <c r="I6" s="164" t="s">
        <v>120</v>
      </c>
      <c r="J6" s="62">
        <v>960</v>
      </c>
      <c r="K6" s="170">
        <v>1054</v>
      </c>
      <c r="L6" s="171">
        <v>2014</v>
      </c>
      <c r="M6" s="172" t="s">
        <v>429</v>
      </c>
      <c r="N6" s="170">
        <v>3757</v>
      </c>
      <c r="O6" s="170">
        <v>4350</v>
      </c>
      <c r="P6" s="173">
        <v>8107</v>
      </c>
      <c r="Q6" s="164" t="s">
        <v>106</v>
      </c>
      <c r="R6" s="170">
        <v>1786</v>
      </c>
      <c r="S6" s="170">
        <v>1878</v>
      </c>
      <c r="T6" s="173">
        <v>3664</v>
      </c>
      <c r="U6" s="164" t="s">
        <v>159</v>
      </c>
      <c r="V6" s="174">
        <v>9326</v>
      </c>
      <c r="W6" s="174">
        <v>9679</v>
      </c>
      <c r="X6" s="175">
        <v>19005</v>
      </c>
    </row>
    <row r="7" spans="1:24" ht="20.100000000000001" customHeight="1">
      <c r="A7" s="168" t="s">
        <v>190</v>
      </c>
      <c r="B7" s="170">
        <v>113346</v>
      </c>
      <c r="C7" s="170">
        <v>128108</v>
      </c>
      <c r="D7" s="173">
        <v>241454</v>
      </c>
      <c r="E7" s="164" t="s">
        <v>82</v>
      </c>
      <c r="F7" s="62">
        <v>1017</v>
      </c>
      <c r="G7" s="62">
        <v>1238</v>
      </c>
      <c r="H7" s="62">
        <v>2255</v>
      </c>
      <c r="I7" s="164" t="s">
        <v>121</v>
      </c>
      <c r="J7" s="170">
        <v>6591</v>
      </c>
      <c r="K7" s="170">
        <v>7283</v>
      </c>
      <c r="L7" s="173">
        <v>13874</v>
      </c>
      <c r="M7" s="172" t="s">
        <v>430</v>
      </c>
      <c r="N7" s="170">
        <v>2436</v>
      </c>
      <c r="O7" s="170">
        <v>2898</v>
      </c>
      <c r="P7" s="173">
        <v>5334</v>
      </c>
      <c r="Q7" s="164" t="s">
        <v>107</v>
      </c>
      <c r="R7" s="170">
        <v>4446</v>
      </c>
      <c r="S7" s="170">
        <v>4548</v>
      </c>
      <c r="T7" s="173">
        <v>8994</v>
      </c>
      <c r="U7" s="164" t="s">
        <v>160</v>
      </c>
      <c r="V7" s="174">
        <v>1959</v>
      </c>
      <c r="W7" s="174">
        <v>2086</v>
      </c>
      <c r="X7" s="175">
        <v>4045</v>
      </c>
    </row>
    <row r="8" spans="1:24" ht="20.100000000000001" customHeight="1">
      <c r="A8" s="168" t="s">
        <v>191</v>
      </c>
      <c r="B8" s="170">
        <v>104965</v>
      </c>
      <c r="C8" s="170">
        <v>118435</v>
      </c>
      <c r="D8" s="173">
        <v>223400</v>
      </c>
      <c r="E8" s="164" t="s">
        <v>83</v>
      </c>
      <c r="F8" s="62">
        <v>1962</v>
      </c>
      <c r="G8" s="62">
        <v>2163</v>
      </c>
      <c r="H8" s="62">
        <v>4125</v>
      </c>
      <c r="I8" s="164" t="s">
        <v>122</v>
      </c>
      <c r="J8" s="170">
        <v>1792</v>
      </c>
      <c r="K8" s="170">
        <v>1829</v>
      </c>
      <c r="L8" s="173">
        <v>3621</v>
      </c>
      <c r="M8" s="172" t="s">
        <v>431</v>
      </c>
      <c r="N8" s="170">
        <v>1428</v>
      </c>
      <c r="O8" s="170">
        <v>1612</v>
      </c>
      <c r="P8" s="173">
        <v>3040</v>
      </c>
      <c r="Q8" s="164" t="s">
        <v>108</v>
      </c>
      <c r="R8" s="170">
        <v>1560</v>
      </c>
      <c r="S8" s="170">
        <v>1657</v>
      </c>
      <c r="T8" s="173">
        <v>3217</v>
      </c>
      <c r="U8" s="164" t="s">
        <v>161</v>
      </c>
      <c r="V8" s="174">
        <v>1891</v>
      </c>
      <c r="W8" s="174">
        <v>1887</v>
      </c>
      <c r="X8" s="175">
        <v>3778</v>
      </c>
    </row>
    <row r="9" spans="1:24" ht="20.100000000000001" customHeight="1">
      <c r="A9" s="168" t="s">
        <v>192</v>
      </c>
      <c r="B9" s="53">
        <v>87151</v>
      </c>
      <c r="C9" s="53">
        <v>98636</v>
      </c>
      <c r="D9" s="131">
        <v>185787</v>
      </c>
      <c r="E9" s="164" t="s">
        <v>84</v>
      </c>
      <c r="F9" s="62">
        <v>4185</v>
      </c>
      <c r="G9" s="62">
        <v>4626</v>
      </c>
      <c r="H9" s="62">
        <v>8811</v>
      </c>
      <c r="I9" s="164" t="s">
        <v>277</v>
      </c>
      <c r="J9" s="170">
        <v>3224</v>
      </c>
      <c r="K9" s="170">
        <v>3815</v>
      </c>
      <c r="L9" s="173">
        <v>7039</v>
      </c>
      <c r="M9" s="172" t="s">
        <v>432</v>
      </c>
      <c r="N9" s="170">
        <v>1033</v>
      </c>
      <c r="O9" s="170">
        <v>1151</v>
      </c>
      <c r="P9" s="173">
        <v>2184</v>
      </c>
      <c r="Q9" s="164" t="s">
        <v>109</v>
      </c>
      <c r="R9" s="170">
        <v>1797</v>
      </c>
      <c r="S9" s="170">
        <v>2001</v>
      </c>
      <c r="T9" s="173">
        <v>3798</v>
      </c>
      <c r="U9" s="164" t="s">
        <v>162</v>
      </c>
      <c r="V9" s="174">
        <v>19010</v>
      </c>
      <c r="W9" s="174">
        <v>19362</v>
      </c>
      <c r="X9" s="175">
        <v>38372</v>
      </c>
    </row>
    <row r="10" spans="1:24" ht="20.100000000000001" customHeight="1">
      <c r="A10" s="168" t="s">
        <v>193</v>
      </c>
      <c r="B10" s="170">
        <v>48698</v>
      </c>
      <c r="C10" s="170">
        <v>59476</v>
      </c>
      <c r="D10" s="173">
        <v>108174</v>
      </c>
      <c r="E10" s="164" t="s">
        <v>85</v>
      </c>
      <c r="F10" s="62">
        <v>4481</v>
      </c>
      <c r="G10" s="62">
        <v>5156</v>
      </c>
      <c r="H10" s="62">
        <v>9637</v>
      </c>
      <c r="I10" s="164" t="s">
        <v>278</v>
      </c>
      <c r="J10" s="170">
        <v>3138</v>
      </c>
      <c r="K10" s="170">
        <v>3191</v>
      </c>
      <c r="L10" s="173">
        <v>6329</v>
      </c>
      <c r="M10" s="172" t="s">
        <v>433</v>
      </c>
      <c r="N10" s="170">
        <v>1319</v>
      </c>
      <c r="O10" s="170">
        <v>1471</v>
      </c>
      <c r="P10" s="173">
        <v>2790</v>
      </c>
      <c r="Q10" s="164" t="s">
        <v>110</v>
      </c>
      <c r="R10" s="170">
        <v>1844</v>
      </c>
      <c r="S10" s="170">
        <v>2021</v>
      </c>
      <c r="T10" s="173">
        <v>3865</v>
      </c>
      <c r="U10" s="164"/>
      <c r="V10" s="170"/>
      <c r="W10" s="170"/>
      <c r="X10" s="173"/>
    </row>
    <row r="11" spans="1:24" ht="20.100000000000001" customHeight="1">
      <c r="A11" s="168" t="s">
        <v>194</v>
      </c>
      <c r="B11" s="170">
        <v>89709</v>
      </c>
      <c r="C11" s="170">
        <v>107548</v>
      </c>
      <c r="D11" s="173">
        <v>197257</v>
      </c>
      <c r="E11" s="164" t="s">
        <v>86</v>
      </c>
      <c r="F11" s="62">
        <v>1304</v>
      </c>
      <c r="G11" s="62">
        <v>1228</v>
      </c>
      <c r="H11" s="62">
        <v>2532</v>
      </c>
      <c r="I11" s="164" t="s">
        <v>279</v>
      </c>
      <c r="J11" s="170">
        <v>3089</v>
      </c>
      <c r="K11" s="170">
        <v>3279</v>
      </c>
      <c r="L11" s="173">
        <v>6368</v>
      </c>
      <c r="M11" s="172" t="s">
        <v>434</v>
      </c>
      <c r="N11" s="170">
        <v>3119</v>
      </c>
      <c r="O11" s="170">
        <v>3612</v>
      </c>
      <c r="P11" s="173">
        <v>6731</v>
      </c>
      <c r="Q11" s="164" t="s">
        <v>111</v>
      </c>
      <c r="R11" s="170">
        <v>1046</v>
      </c>
      <c r="S11" s="170">
        <v>1218</v>
      </c>
      <c r="T11" s="173">
        <v>2264</v>
      </c>
      <c r="U11" s="176" t="s">
        <v>186</v>
      </c>
      <c r="V11" s="170">
        <v>363262</v>
      </c>
      <c r="W11" s="170">
        <v>393097</v>
      </c>
      <c r="X11" s="173">
        <v>756359</v>
      </c>
    </row>
    <row r="12" spans="1:24" ht="20.100000000000001" customHeight="1">
      <c r="A12" s="168" t="s">
        <v>195</v>
      </c>
      <c r="B12" s="170">
        <v>43484</v>
      </c>
      <c r="C12" s="170">
        <v>49481</v>
      </c>
      <c r="D12" s="173">
        <v>92965</v>
      </c>
      <c r="E12" s="164" t="s">
        <v>87</v>
      </c>
      <c r="F12" s="62">
        <v>675</v>
      </c>
      <c r="G12" s="62">
        <v>723</v>
      </c>
      <c r="H12" s="62">
        <v>1398</v>
      </c>
      <c r="I12" s="164" t="s">
        <v>123</v>
      </c>
      <c r="J12" s="62">
        <v>20231</v>
      </c>
      <c r="K12" s="62">
        <v>22062</v>
      </c>
      <c r="L12" s="171">
        <v>42293</v>
      </c>
      <c r="M12" s="172" t="s">
        <v>435</v>
      </c>
      <c r="N12" s="170">
        <v>3846</v>
      </c>
      <c r="O12" s="170">
        <v>4371</v>
      </c>
      <c r="P12" s="173">
        <v>8217</v>
      </c>
      <c r="Q12" s="164" t="s">
        <v>112</v>
      </c>
      <c r="R12" s="170">
        <v>1890</v>
      </c>
      <c r="S12" s="170">
        <v>2028</v>
      </c>
      <c r="T12" s="173">
        <v>3918</v>
      </c>
      <c r="U12" s="176"/>
      <c r="V12" s="170"/>
      <c r="W12" s="170"/>
      <c r="X12" s="173"/>
    </row>
    <row r="13" spans="1:24" ht="20.100000000000001" customHeight="1">
      <c r="A13" s="168" t="s">
        <v>196</v>
      </c>
      <c r="B13" s="170">
        <v>53283</v>
      </c>
      <c r="C13" s="170">
        <v>63234</v>
      </c>
      <c r="D13" s="173">
        <v>116517</v>
      </c>
      <c r="E13" s="164" t="s">
        <v>452</v>
      </c>
      <c r="F13" s="62">
        <v>2496</v>
      </c>
      <c r="G13" s="62">
        <v>2901</v>
      </c>
      <c r="H13" s="62">
        <v>5397</v>
      </c>
      <c r="I13" s="177"/>
      <c r="J13" s="170"/>
      <c r="K13" s="170"/>
      <c r="L13" s="173"/>
      <c r="M13" s="172" t="s">
        <v>453</v>
      </c>
      <c r="N13" s="170">
        <v>4357</v>
      </c>
      <c r="O13" s="170">
        <v>4259</v>
      </c>
      <c r="P13" s="173">
        <v>8616</v>
      </c>
      <c r="Q13" s="164" t="s">
        <v>113</v>
      </c>
      <c r="R13" s="170">
        <v>7642</v>
      </c>
      <c r="S13" s="170">
        <v>8163</v>
      </c>
      <c r="T13" s="173">
        <v>15805</v>
      </c>
      <c r="U13" s="176" t="s">
        <v>187</v>
      </c>
      <c r="V13" s="170">
        <v>2056080</v>
      </c>
      <c r="W13" s="170">
        <v>2344773</v>
      </c>
      <c r="X13" s="173">
        <v>4400853</v>
      </c>
    </row>
    <row r="14" spans="1:24" ht="20.100000000000001" customHeight="1">
      <c r="A14" s="168" t="s">
        <v>197</v>
      </c>
      <c r="B14" s="170">
        <v>85220</v>
      </c>
      <c r="C14" s="170">
        <v>102559</v>
      </c>
      <c r="D14" s="173">
        <v>187779</v>
      </c>
      <c r="E14" s="164" t="s">
        <v>88</v>
      </c>
      <c r="F14" s="62">
        <v>1091</v>
      </c>
      <c r="G14" s="62">
        <v>1258</v>
      </c>
      <c r="H14" s="62">
        <v>2349</v>
      </c>
      <c r="I14" s="164" t="s">
        <v>124</v>
      </c>
      <c r="J14" s="170">
        <v>4676</v>
      </c>
      <c r="K14" s="170">
        <v>4703</v>
      </c>
      <c r="L14" s="173">
        <v>9379</v>
      </c>
      <c r="M14" s="172" t="s">
        <v>454</v>
      </c>
      <c r="N14" s="170">
        <v>1824</v>
      </c>
      <c r="O14" s="170">
        <v>2045</v>
      </c>
      <c r="P14" s="173">
        <v>3869</v>
      </c>
      <c r="Q14" s="164" t="s">
        <v>114</v>
      </c>
      <c r="R14" s="170">
        <v>3311</v>
      </c>
      <c r="S14" s="170">
        <v>3555</v>
      </c>
      <c r="T14" s="173">
        <v>6866</v>
      </c>
      <c r="U14" s="178"/>
      <c r="V14" s="62"/>
      <c r="W14" s="62"/>
      <c r="X14" s="171"/>
    </row>
    <row r="15" spans="1:24" ht="20.100000000000001" customHeight="1">
      <c r="A15" s="168" t="s">
        <v>198</v>
      </c>
      <c r="B15" s="170">
        <v>55431</v>
      </c>
      <c r="C15" s="170">
        <v>64040</v>
      </c>
      <c r="D15" s="173">
        <v>119471</v>
      </c>
      <c r="E15" s="164" t="s">
        <v>89</v>
      </c>
      <c r="F15" s="62">
        <v>920</v>
      </c>
      <c r="G15" s="62">
        <v>1041</v>
      </c>
      <c r="H15" s="62">
        <v>1961</v>
      </c>
      <c r="I15" s="164" t="s">
        <v>125</v>
      </c>
      <c r="J15" s="170">
        <v>1886</v>
      </c>
      <c r="K15" s="170">
        <v>1980</v>
      </c>
      <c r="L15" s="173">
        <v>3866</v>
      </c>
      <c r="M15" s="172" t="s">
        <v>455</v>
      </c>
      <c r="N15" s="170">
        <v>1022</v>
      </c>
      <c r="O15" s="170">
        <v>956</v>
      </c>
      <c r="P15" s="173">
        <v>1978</v>
      </c>
      <c r="Q15" s="164" t="s">
        <v>115</v>
      </c>
      <c r="R15" s="170">
        <v>974</v>
      </c>
      <c r="S15" s="170">
        <v>1044</v>
      </c>
      <c r="T15" s="173">
        <v>2018</v>
      </c>
      <c r="U15" s="164"/>
      <c r="V15" s="170"/>
      <c r="W15" s="170"/>
      <c r="X15" s="173"/>
    </row>
    <row r="16" spans="1:24" ht="20.100000000000001" customHeight="1">
      <c r="A16" s="179" t="s">
        <v>5</v>
      </c>
      <c r="B16" s="170">
        <v>94998</v>
      </c>
      <c r="C16" s="170">
        <v>116754</v>
      </c>
      <c r="D16" s="173">
        <v>211752</v>
      </c>
      <c r="E16" s="164" t="s">
        <v>90</v>
      </c>
      <c r="F16" s="62">
        <v>909</v>
      </c>
      <c r="G16" s="62">
        <v>966</v>
      </c>
      <c r="H16" s="62">
        <v>1875</v>
      </c>
      <c r="I16" s="164" t="s">
        <v>126</v>
      </c>
      <c r="J16" s="170">
        <v>2067</v>
      </c>
      <c r="K16" s="170">
        <v>2173</v>
      </c>
      <c r="L16" s="173">
        <v>4240</v>
      </c>
      <c r="M16" s="172" t="s">
        <v>436</v>
      </c>
      <c r="N16" s="170">
        <v>467</v>
      </c>
      <c r="O16" s="170">
        <v>483</v>
      </c>
      <c r="P16" s="173">
        <v>950</v>
      </c>
      <c r="Q16" s="164" t="s">
        <v>116</v>
      </c>
      <c r="R16" s="170">
        <v>1446</v>
      </c>
      <c r="S16" s="170">
        <v>1501</v>
      </c>
      <c r="T16" s="173">
        <v>2947</v>
      </c>
      <c r="U16" s="164"/>
      <c r="V16" s="170"/>
      <c r="W16" s="170"/>
      <c r="X16" s="173"/>
    </row>
    <row r="17" spans="1:24" ht="20.100000000000001" customHeight="1">
      <c r="A17" s="179" t="s">
        <v>6</v>
      </c>
      <c r="B17" s="170">
        <v>42303</v>
      </c>
      <c r="C17" s="170">
        <v>52613</v>
      </c>
      <c r="D17" s="173">
        <v>94916</v>
      </c>
      <c r="E17" s="164" t="s">
        <v>91</v>
      </c>
      <c r="F17" s="62">
        <v>686</v>
      </c>
      <c r="G17" s="62">
        <v>760</v>
      </c>
      <c r="H17" s="62">
        <v>1446</v>
      </c>
      <c r="I17" s="164" t="s">
        <v>127</v>
      </c>
      <c r="J17" s="170">
        <v>4684</v>
      </c>
      <c r="K17" s="170">
        <v>4953</v>
      </c>
      <c r="L17" s="173">
        <v>9637</v>
      </c>
      <c r="M17" s="172" t="s">
        <v>437</v>
      </c>
      <c r="N17" s="170">
        <v>1208</v>
      </c>
      <c r="O17" s="170">
        <v>1370</v>
      </c>
      <c r="P17" s="173">
        <v>2578</v>
      </c>
      <c r="Q17" s="164" t="s">
        <v>117</v>
      </c>
      <c r="R17" s="170">
        <v>438</v>
      </c>
      <c r="S17" s="170">
        <v>416</v>
      </c>
      <c r="T17" s="173">
        <v>854</v>
      </c>
      <c r="U17" s="180"/>
      <c r="V17" s="170"/>
      <c r="W17" s="170"/>
      <c r="X17" s="173"/>
    </row>
    <row r="18" spans="1:24" ht="20.100000000000001" customHeight="1">
      <c r="A18" s="179" t="s">
        <v>7</v>
      </c>
      <c r="B18" s="170">
        <v>127167</v>
      </c>
      <c r="C18" s="170">
        <v>151455</v>
      </c>
      <c r="D18" s="173">
        <v>278622</v>
      </c>
      <c r="E18" s="164" t="s">
        <v>92</v>
      </c>
      <c r="F18" s="62">
        <v>1218</v>
      </c>
      <c r="G18" s="62">
        <v>1322</v>
      </c>
      <c r="H18" s="62">
        <v>2540</v>
      </c>
      <c r="I18" s="164" t="s">
        <v>128</v>
      </c>
      <c r="J18" s="170">
        <v>1643</v>
      </c>
      <c r="K18" s="170">
        <v>1810</v>
      </c>
      <c r="L18" s="173">
        <v>3453</v>
      </c>
      <c r="M18" s="181" t="s">
        <v>438</v>
      </c>
      <c r="N18" s="170">
        <v>1208</v>
      </c>
      <c r="O18" s="170">
        <v>1285</v>
      </c>
      <c r="P18" s="173">
        <v>2493</v>
      </c>
      <c r="Q18" s="164" t="s">
        <v>118</v>
      </c>
      <c r="R18" s="170">
        <v>1661</v>
      </c>
      <c r="S18" s="170">
        <v>1730</v>
      </c>
      <c r="T18" s="173">
        <v>3391</v>
      </c>
      <c r="U18" s="180"/>
      <c r="V18" s="170"/>
      <c r="W18" s="170"/>
      <c r="X18" s="173"/>
    </row>
    <row r="19" spans="1:24" ht="20.100000000000001" customHeight="1">
      <c r="A19" s="179" t="s">
        <v>8</v>
      </c>
      <c r="B19" s="170">
        <v>32190</v>
      </c>
      <c r="C19" s="170">
        <v>35247</v>
      </c>
      <c r="D19" s="173">
        <v>67437</v>
      </c>
      <c r="E19" s="164" t="s">
        <v>94</v>
      </c>
      <c r="F19" s="62">
        <v>26141</v>
      </c>
      <c r="G19" s="62">
        <v>29176</v>
      </c>
      <c r="H19" s="62">
        <v>55317</v>
      </c>
      <c r="I19" s="164" t="s">
        <v>129</v>
      </c>
      <c r="J19" s="170">
        <v>1807</v>
      </c>
      <c r="K19" s="170">
        <v>1770</v>
      </c>
      <c r="L19" s="173">
        <v>3577</v>
      </c>
      <c r="M19" s="172" t="s">
        <v>439</v>
      </c>
      <c r="N19" s="170">
        <v>1222</v>
      </c>
      <c r="O19" s="170">
        <v>1348</v>
      </c>
      <c r="P19" s="173">
        <v>2570</v>
      </c>
      <c r="Q19" s="164" t="s">
        <v>276</v>
      </c>
      <c r="R19" s="170">
        <v>2745</v>
      </c>
      <c r="S19" s="170">
        <v>2927</v>
      </c>
      <c r="T19" s="173">
        <v>5672</v>
      </c>
      <c r="U19" s="180"/>
      <c r="V19" s="170"/>
      <c r="W19" s="170"/>
      <c r="X19" s="173"/>
    </row>
    <row r="20" spans="1:24" ht="20.100000000000001" customHeight="1">
      <c r="A20" s="179" t="s">
        <v>9</v>
      </c>
      <c r="B20" s="170">
        <v>64265</v>
      </c>
      <c r="C20" s="170">
        <v>73627</v>
      </c>
      <c r="D20" s="173">
        <v>137892</v>
      </c>
      <c r="E20" s="164"/>
      <c r="F20" s="170"/>
      <c r="G20" s="170"/>
      <c r="H20" s="173"/>
      <c r="I20" s="164" t="s">
        <v>456</v>
      </c>
      <c r="J20" s="170">
        <v>8560</v>
      </c>
      <c r="K20" s="170">
        <v>9109</v>
      </c>
      <c r="L20" s="173">
        <v>17669</v>
      </c>
      <c r="M20" s="172" t="s">
        <v>440</v>
      </c>
      <c r="N20" s="170">
        <v>1619</v>
      </c>
      <c r="O20" s="170">
        <v>1729</v>
      </c>
      <c r="P20" s="173">
        <v>3348</v>
      </c>
      <c r="Q20" s="164" t="s">
        <v>327</v>
      </c>
      <c r="R20" s="170">
        <v>40189</v>
      </c>
      <c r="S20" s="170">
        <v>42677</v>
      </c>
      <c r="T20" s="173">
        <v>82866</v>
      </c>
      <c r="U20" s="180"/>
      <c r="V20" s="170"/>
      <c r="W20" s="170"/>
      <c r="X20" s="173"/>
    </row>
    <row r="21" spans="1:24" ht="20.100000000000001" customHeight="1">
      <c r="A21" s="179" t="s">
        <v>10</v>
      </c>
      <c r="B21" s="170">
        <v>65879</v>
      </c>
      <c r="C21" s="170">
        <v>73904</v>
      </c>
      <c r="D21" s="173">
        <v>139783</v>
      </c>
      <c r="E21" s="178" t="s">
        <v>42</v>
      </c>
      <c r="F21" s="170">
        <v>6634</v>
      </c>
      <c r="G21" s="170">
        <v>6987</v>
      </c>
      <c r="H21" s="170">
        <v>13621</v>
      </c>
      <c r="I21" s="164" t="s">
        <v>130</v>
      </c>
      <c r="J21" s="170">
        <v>25323</v>
      </c>
      <c r="K21" s="170">
        <v>26498</v>
      </c>
      <c r="L21" s="173">
        <v>51821</v>
      </c>
      <c r="M21" s="172" t="s">
        <v>457</v>
      </c>
      <c r="N21" s="170">
        <v>293</v>
      </c>
      <c r="O21" s="170">
        <v>221</v>
      </c>
      <c r="P21" s="173">
        <v>514</v>
      </c>
      <c r="Q21" s="164"/>
      <c r="R21" s="170"/>
      <c r="S21" s="170"/>
      <c r="T21" s="173"/>
      <c r="U21" s="180"/>
      <c r="V21" s="170"/>
      <c r="W21" s="170"/>
      <c r="X21" s="173"/>
    </row>
    <row r="22" spans="1:24" ht="20.100000000000001" customHeight="1">
      <c r="A22" s="179" t="s">
        <v>11</v>
      </c>
      <c r="B22" s="170">
        <v>45780</v>
      </c>
      <c r="C22" s="170">
        <v>51391</v>
      </c>
      <c r="D22" s="173">
        <v>97171</v>
      </c>
      <c r="E22" s="164" t="s">
        <v>43</v>
      </c>
      <c r="F22" s="170">
        <v>1163</v>
      </c>
      <c r="G22" s="170">
        <v>1300</v>
      </c>
      <c r="H22" s="170">
        <v>2463</v>
      </c>
      <c r="I22" s="164"/>
      <c r="J22" s="170"/>
      <c r="K22" s="170"/>
      <c r="L22" s="173"/>
      <c r="M22" s="172" t="s">
        <v>441</v>
      </c>
      <c r="N22" s="170">
        <v>589</v>
      </c>
      <c r="O22" s="170">
        <v>556</v>
      </c>
      <c r="P22" s="173">
        <v>1145</v>
      </c>
      <c r="Q22" s="178" t="s">
        <v>131</v>
      </c>
      <c r="R22" s="170">
        <v>17002</v>
      </c>
      <c r="S22" s="170">
        <v>19370</v>
      </c>
      <c r="T22" s="170">
        <v>36372</v>
      </c>
      <c r="U22" s="180"/>
      <c r="V22" s="170"/>
      <c r="W22" s="170"/>
      <c r="X22" s="173"/>
    </row>
    <row r="23" spans="1:24" ht="20.100000000000001" customHeight="1">
      <c r="A23" s="179" t="s">
        <v>12</v>
      </c>
      <c r="B23" s="170">
        <v>2811</v>
      </c>
      <c r="C23" s="170">
        <v>3157</v>
      </c>
      <c r="D23" s="173">
        <v>5968</v>
      </c>
      <c r="E23" s="164" t="s">
        <v>44</v>
      </c>
      <c r="F23" s="170">
        <v>7797</v>
      </c>
      <c r="G23" s="170">
        <v>8287</v>
      </c>
      <c r="H23" s="170">
        <v>16084</v>
      </c>
      <c r="I23" s="164" t="s">
        <v>45</v>
      </c>
      <c r="J23" s="170">
        <v>2639</v>
      </c>
      <c r="K23" s="170">
        <v>2951</v>
      </c>
      <c r="L23" s="173">
        <v>5590</v>
      </c>
      <c r="M23" s="172" t="s">
        <v>93</v>
      </c>
      <c r="N23" s="170">
        <v>533</v>
      </c>
      <c r="O23" s="170">
        <v>571</v>
      </c>
      <c r="P23" s="173">
        <v>1104</v>
      </c>
      <c r="Q23" s="164" t="s">
        <v>132</v>
      </c>
      <c r="R23" s="170">
        <v>2382</v>
      </c>
      <c r="S23" s="170">
        <v>2503</v>
      </c>
      <c r="T23" s="170">
        <v>4885</v>
      </c>
      <c r="U23" s="180"/>
      <c r="V23" s="170"/>
      <c r="W23" s="170"/>
      <c r="X23" s="173"/>
    </row>
    <row r="24" spans="1:24" ht="20.100000000000001" customHeight="1">
      <c r="A24" s="179" t="s">
        <v>13</v>
      </c>
      <c r="B24" s="170">
        <v>30598</v>
      </c>
      <c r="C24" s="170">
        <v>35777</v>
      </c>
      <c r="D24" s="173">
        <v>66375</v>
      </c>
      <c r="E24" s="164"/>
      <c r="F24" s="170"/>
      <c r="G24" s="170"/>
      <c r="H24" s="170"/>
      <c r="I24" s="164" t="s">
        <v>46</v>
      </c>
      <c r="J24" s="170">
        <v>1490</v>
      </c>
      <c r="K24" s="170">
        <v>1679</v>
      </c>
      <c r="L24" s="173">
        <v>3169</v>
      </c>
      <c r="M24" s="182" t="s">
        <v>95</v>
      </c>
      <c r="N24" s="170">
        <v>33901</v>
      </c>
      <c r="O24" s="170">
        <v>37286</v>
      </c>
      <c r="P24" s="173">
        <v>71187</v>
      </c>
      <c r="Q24" s="164" t="s">
        <v>133</v>
      </c>
      <c r="R24" s="170">
        <v>1942</v>
      </c>
      <c r="S24" s="170">
        <v>2008</v>
      </c>
      <c r="T24" s="170">
        <v>3950</v>
      </c>
      <c r="U24" s="180"/>
      <c r="V24" s="170"/>
      <c r="W24" s="170"/>
      <c r="X24" s="173"/>
    </row>
    <row r="25" spans="1:24" ht="20.100000000000001" customHeight="1">
      <c r="A25" s="179" t="s">
        <v>38</v>
      </c>
      <c r="B25" s="170">
        <v>13944</v>
      </c>
      <c r="C25" s="170">
        <v>14528</v>
      </c>
      <c r="D25" s="173">
        <v>28472</v>
      </c>
      <c r="E25" s="164" t="s">
        <v>61</v>
      </c>
      <c r="F25" s="170">
        <v>574</v>
      </c>
      <c r="G25" s="170">
        <v>593</v>
      </c>
      <c r="H25" s="170">
        <v>1167</v>
      </c>
      <c r="I25" s="164" t="s">
        <v>47</v>
      </c>
      <c r="J25" s="170">
        <v>1703</v>
      </c>
      <c r="K25" s="170">
        <v>1756</v>
      </c>
      <c r="L25" s="173">
        <v>3459</v>
      </c>
      <c r="M25" s="164"/>
      <c r="N25" s="170"/>
      <c r="O25" s="170"/>
      <c r="P25" s="173"/>
      <c r="Q25" s="164" t="s">
        <v>134</v>
      </c>
      <c r="R25" s="170">
        <v>2037</v>
      </c>
      <c r="S25" s="170">
        <v>2124</v>
      </c>
      <c r="T25" s="170">
        <v>4161</v>
      </c>
      <c r="U25" s="180"/>
      <c r="V25" s="170"/>
      <c r="W25" s="170"/>
      <c r="X25" s="173"/>
    </row>
    <row r="26" spans="1:24" ht="20.100000000000001" customHeight="1">
      <c r="A26" s="179" t="s">
        <v>14</v>
      </c>
      <c r="B26" s="170">
        <v>7981</v>
      </c>
      <c r="C26" s="170">
        <v>8606</v>
      </c>
      <c r="D26" s="173">
        <v>16587</v>
      </c>
      <c r="E26" s="164" t="s">
        <v>62</v>
      </c>
      <c r="F26" s="170">
        <v>1139</v>
      </c>
      <c r="G26" s="170">
        <v>1153</v>
      </c>
      <c r="H26" s="170">
        <v>2292</v>
      </c>
      <c r="I26" s="164" t="s">
        <v>48</v>
      </c>
      <c r="J26" s="170">
        <v>1559</v>
      </c>
      <c r="K26" s="170">
        <v>1792</v>
      </c>
      <c r="L26" s="173">
        <v>3351</v>
      </c>
      <c r="M26" s="164" t="s">
        <v>96</v>
      </c>
      <c r="N26" s="170">
        <v>1477</v>
      </c>
      <c r="O26" s="170">
        <v>1787</v>
      </c>
      <c r="P26" s="170">
        <v>3264</v>
      </c>
      <c r="Q26" s="164" t="s">
        <v>135</v>
      </c>
      <c r="R26" s="170">
        <v>2333</v>
      </c>
      <c r="S26" s="170">
        <v>2402</v>
      </c>
      <c r="T26" s="170">
        <v>4735</v>
      </c>
      <c r="U26" s="180"/>
      <c r="V26" s="170"/>
      <c r="W26" s="170"/>
      <c r="X26" s="173"/>
    </row>
    <row r="27" spans="1:24" ht="20.100000000000001" customHeight="1">
      <c r="A27" s="179" t="s">
        <v>15</v>
      </c>
      <c r="B27" s="170">
        <v>68884</v>
      </c>
      <c r="C27" s="170">
        <v>73291</v>
      </c>
      <c r="D27" s="173">
        <v>142175</v>
      </c>
      <c r="E27" s="164" t="s">
        <v>63</v>
      </c>
      <c r="F27" s="170">
        <v>1020</v>
      </c>
      <c r="G27" s="170">
        <v>1148</v>
      </c>
      <c r="H27" s="170">
        <v>2168</v>
      </c>
      <c r="I27" s="164" t="s">
        <v>49</v>
      </c>
      <c r="J27" s="170">
        <v>10791</v>
      </c>
      <c r="K27" s="170">
        <v>12807</v>
      </c>
      <c r="L27" s="173">
        <v>23598</v>
      </c>
      <c r="M27" s="164" t="s">
        <v>97</v>
      </c>
      <c r="N27" s="170">
        <v>1123</v>
      </c>
      <c r="O27" s="170">
        <v>1262</v>
      </c>
      <c r="P27" s="170">
        <v>2385</v>
      </c>
      <c r="Q27" s="164" t="s">
        <v>136</v>
      </c>
      <c r="R27" s="170">
        <v>3723</v>
      </c>
      <c r="S27" s="170">
        <v>3835</v>
      </c>
      <c r="T27" s="170">
        <v>7558</v>
      </c>
      <c r="U27" s="180"/>
      <c r="V27" s="170"/>
      <c r="W27" s="170"/>
      <c r="X27" s="173"/>
    </row>
    <row r="28" spans="1:24" ht="20.100000000000001" customHeight="1">
      <c r="A28" s="179" t="s">
        <v>16</v>
      </c>
      <c r="B28" s="170">
        <v>13199</v>
      </c>
      <c r="C28" s="170">
        <v>13519</v>
      </c>
      <c r="D28" s="173">
        <v>26718</v>
      </c>
      <c r="E28" s="164" t="s">
        <v>64</v>
      </c>
      <c r="F28" s="170">
        <v>1823</v>
      </c>
      <c r="G28" s="170">
        <v>1985</v>
      </c>
      <c r="H28" s="170">
        <v>3808</v>
      </c>
      <c r="I28" s="164" t="s">
        <v>50</v>
      </c>
      <c r="J28" s="170">
        <v>1467</v>
      </c>
      <c r="K28" s="170">
        <v>1585</v>
      </c>
      <c r="L28" s="173">
        <v>3052</v>
      </c>
      <c r="M28" s="164" t="s">
        <v>98</v>
      </c>
      <c r="N28" s="170">
        <v>1132</v>
      </c>
      <c r="O28" s="170">
        <v>1229</v>
      </c>
      <c r="P28" s="170">
        <v>2361</v>
      </c>
      <c r="Q28" s="164" t="s">
        <v>137</v>
      </c>
      <c r="R28" s="170">
        <v>7110</v>
      </c>
      <c r="S28" s="170">
        <v>7908</v>
      </c>
      <c r="T28" s="170">
        <v>15018</v>
      </c>
      <c r="U28" s="180"/>
      <c r="V28" s="170"/>
      <c r="W28" s="170"/>
      <c r="X28" s="173"/>
    </row>
    <row r="29" spans="1:24" ht="20.100000000000001" customHeight="1">
      <c r="A29" s="179" t="s">
        <v>17</v>
      </c>
      <c r="B29" s="170">
        <v>8084</v>
      </c>
      <c r="C29" s="170">
        <v>9111</v>
      </c>
      <c r="D29" s="173">
        <v>17195</v>
      </c>
      <c r="E29" s="164" t="s">
        <v>65</v>
      </c>
      <c r="F29" s="170">
        <v>1823</v>
      </c>
      <c r="G29" s="170">
        <v>1972</v>
      </c>
      <c r="H29" s="170">
        <v>3795</v>
      </c>
      <c r="I29" s="164" t="s">
        <v>51</v>
      </c>
      <c r="J29" s="170">
        <v>5677</v>
      </c>
      <c r="K29" s="170">
        <v>6300</v>
      </c>
      <c r="L29" s="173">
        <v>11977</v>
      </c>
      <c r="M29" s="164" t="s">
        <v>99</v>
      </c>
      <c r="N29" s="170">
        <v>2563</v>
      </c>
      <c r="O29" s="170">
        <v>2861</v>
      </c>
      <c r="P29" s="170">
        <v>5424</v>
      </c>
      <c r="Q29" s="164" t="s">
        <v>138</v>
      </c>
      <c r="R29" s="170">
        <v>1576</v>
      </c>
      <c r="S29" s="170">
        <v>1646</v>
      </c>
      <c r="T29" s="170">
        <v>3222</v>
      </c>
      <c r="U29" s="180"/>
      <c r="V29" s="170"/>
      <c r="W29" s="170"/>
      <c r="X29" s="173"/>
    </row>
    <row r="30" spans="1:24" ht="20.100000000000001" customHeight="1">
      <c r="A30" s="179" t="s">
        <v>18</v>
      </c>
      <c r="B30" s="170">
        <v>4816</v>
      </c>
      <c r="C30" s="170">
        <v>5765</v>
      </c>
      <c r="D30" s="173">
        <v>10581</v>
      </c>
      <c r="E30" s="164" t="s">
        <v>66</v>
      </c>
      <c r="F30" s="170">
        <v>805</v>
      </c>
      <c r="G30" s="170">
        <v>833</v>
      </c>
      <c r="H30" s="170">
        <v>1638</v>
      </c>
      <c r="I30" s="164" t="s">
        <v>52</v>
      </c>
      <c r="J30" s="170">
        <v>6231</v>
      </c>
      <c r="K30" s="170">
        <v>6489</v>
      </c>
      <c r="L30" s="173">
        <v>12720</v>
      </c>
      <c r="M30" s="164" t="s">
        <v>100</v>
      </c>
      <c r="N30" s="170">
        <v>450</v>
      </c>
      <c r="O30" s="170">
        <v>476</v>
      </c>
      <c r="P30" s="170">
        <v>926</v>
      </c>
      <c r="Q30" s="164" t="s">
        <v>139</v>
      </c>
      <c r="R30" s="170">
        <v>1287</v>
      </c>
      <c r="S30" s="170">
        <v>1354</v>
      </c>
      <c r="T30" s="170">
        <v>2641</v>
      </c>
      <c r="U30" s="180"/>
      <c r="V30" s="170"/>
      <c r="W30" s="170"/>
      <c r="X30" s="173"/>
    </row>
    <row r="31" spans="1:24" ht="20.100000000000001" customHeight="1">
      <c r="A31" s="179" t="s">
        <v>19</v>
      </c>
      <c r="B31" s="170">
        <v>47437</v>
      </c>
      <c r="C31" s="170">
        <v>53839</v>
      </c>
      <c r="D31" s="173">
        <v>101276</v>
      </c>
      <c r="E31" s="164" t="s">
        <v>67</v>
      </c>
      <c r="F31" s="170">
        <v>730</v>
      </c>
      <c r="G31" s="170">
        <v>681</v>
      </c>
      <c r="H31" s="170">
        <v>1411</v>
      </c>
      <c r="I31" s="164" t="s">
        <v>53</v>
      </c>
      <c r="J31" s="170">
        <v>1932</v>
      </c>
      <c r="K31" s="170">
        <v>2186</v>
      </c>
      <c r="L31" s="173">
        <v>4118</v>
      </c>
      <c r="M31" s="164" t="s">
        <v>101</v>
      </c>
      <c r="N31" s="170">
        <v>973</v>
      </c>
      <c r="O31" s="170">
        <v>1032</v>
      </c>
      <c r="P31" s="170">
        <v>2005</v>
      </c>
      <c r="Q31" s="164" t="s">
        <v>140</v>
      </c>
      <c r="R31" s="170">
        <v>2258</v>
      </c>
      <c r="S31" s="170">
        <v>2224</v>
      </c>
      <c r="T31" s="170">
        <v>4482</v>
      </c>
      <c r="U31" s="180"/>
      <c r="V31" s="170"/>
      <c r="W31" s="170"/>
      <c r="X31" s="173"/>
    </row>
    <row r="32" spans="1:24" ht="20.100000000000001" customHeight="1">
      <c r="A32" s="179" t="s">
        <v>20</v>
      </c>
      <c r="B32" s="170">
        <v>3553</v>
      </c>
      <c r="C32" s="170">
        <v>4357</v>
      </c>
      <c r="D32" s="173">
        <v>7910</v>
      </c>
      <c r="E32" s="164" t="s">
        <v>68</v>
      </c>
      <c r="F32" s="170">
        <v>850</v>
      </c>
      <c r="G32" s="170">
        <v>842</v>
      </c>
      <c r="H32" s="170">
        <v>1692</v>
      </c>
      <c r="I32" s="164" t="s">
        <v>54</v>
      </c>
      <c r="J32" s="170">
        <v>33489</v>
      </c>
      <c r="K32" s="170">
        <v>37545</v>
      </c>
      <c r="L32" s="173">
        <v>71034</v>
      </c>
      <c r="M32" s="164" t="s">
        <v>102</v>
      </c>
      <c r="N32" s="170">
        <v>1201</v>
      </c>
      <c r="O32" s="170">
        <v>1170</v>
      </c>
      <c r="P32" s="170">
        <v>2371</v>
      </c>
      <c r="Q32" s="164" t="s">
        <v>141</v>
      </c>
      <c r="R32" s="170">
        <v>2557</v>
      </c>
      <c r="S32" s="170">
        <v>2749</v>
      </c>
      <c r="T32" s="170">
        <v>5306</v>
      </c>
      <c r="U32" s="180"/>
      <c r="V32" s="170"/>
      <c r="W32" s="170"/>
      <c r="X32" s="173"/>
    </row>
    <row r="33" spans="1:24" ht="20.100000000000001" customHeight="1">
      <c r="A33" s="179" t="s">
        <v>21</v>
      </c>
      <c r="B33" s="170">
        <v>8235</v>
      </c>
      <c r="C33" s="170">
        <v>9239</v>
      </c>
      <c r="D33" s="173">
        <v>17474</v>
      </c>
      <c r="E33" s="178" t="s">
        <v>69</v>
      </c>
      <c r="F33" s="170">
        <v>1112</v>
      </c>
      <c r="G33" s="170">
        <v>1196</v>
      </c>
      <c r="H33" s="170">
        <v>2308</v>
      </c>
      <c r="I33" s="164"/>
      <c r="J33" s="170"/>
      <c r="K33" s="170"/>
      <c r="L33" s="173"/>
      <c r="M33" s="164" t="s">
        <v>103</v>
      </c>
      <c r="N33" s="170">
        <v>8919</v>
      </c>
      <c r="O33" s="170">
        <v>9817</v>
      </c>
      <c r="P33" s="170">
        <v>18736</v>
      </c>
      <c r="Q33" s="164" t="s">
        <v>142</v>
      </c>
      <c r="R33" s="170">
        <v>10190</v>
      </c>
      <c r="S33" s="170">
        <v>11553</v>
      </c>
      <c r="T33" s="170">
        <v>21743</v>
      </c>
      <c r="U33" s="180"/>
      <c r="V33" s="170"/>
      <c r="W33" s="170"/>
      <c r="X33" s="173"/>
    </row>
    <row r="34" spans="1:24" ht="20.100000000000001" customHeight="1">
      <c r="A34" s="179" t="s">
        <v>22</v>
      </c>
      <c r="B34" s="170">
        <v>7025</v>
      </c>
      <c r="C34" s="170">
        <v>7951</v>
      </c>
      <c r="D34" s="173">
        <v>14976</v>
      </c>
      <c r="E34" s="164" t="s">
        <v>70</v>
      </c>
      <c r="F34" s="170">
        <v>5890</v>
      </c>
      <c r="G34" s="170">
        <v>5752</v>
      </c>
      <c r="H34" s="170">
        <v>11642</v>
      </c>
      <c r="I34" s="164" t="s">
        <v>55</v>
      </c>
      <c r="J34" s="170">
        <v>2949</v>
      </c>
      <c r="K34" s="170">
        <v>3217</v>
      </c>
      <c r="L34" s="173">
        <v>6166</v>
      </c>
      <c r="M34" s="178"/>
      <c r="N34" s="170"/>
      <c r="O34" s="170"/>
      <c r="P34" s="173"/>
      <c r="Q34" s="164" t="s">
        <v>143</v>
      </c>
      <c r="R34" s="170">
        <v>2533</v>
      </c>
      <c r="S34" s="170">
        <v>2886</v>
      </c>
      <c r="T34" s="170">
        <v>5419</v>
      </c>
      <c r="U34" s="180"/>
      <c r="V34" s="170"/>
      <c r="W34" s="170"/>
      <c r="X34" s="173"/>
    </row>
    <row r="35" spans="1:24" ht="20.100000000000001" customHeight="1">
      <c r="A35" s="179" t="s">
        <v>23</v>
      </c>
      <c r="B35" s="170">
        <v>10634</v>
      </c>
      <c r="C35" s="170">
        <v>11472</v>
      </c>
      <c r="D35" s="173">
        <v>22106</v>
      </c>
      <c r="E35" s="164" t="s">
        <v>71</v>
      </c>
      <c r="F35" s="170">
        <v>2381</v>
      </c>
      <c r="G35" s="170">
        <v>2309</v>
      </c>
      <c r="H35" s="170">
        <v>4690</v>
      </c>
      <c r="I35" s="164" t="s">
        <v>56</v>
      </c>
      <c r="J35" s="170">
        <v>1765</v>
      </c>
      <c r="K35" s="170">
        <v>2045</v>
      </c>
      <c r="L35" s="173">
        <v>3810</v>
      </c>
      <c r="M35" s="88" t="s">
        <v>442</v>
      </c>
      <c r="N35" s="170">
        <v>1030</v>
      </c>
      <c r="O35" s="170">
        <v>1023</v>
      </c>
      <c r="P35" s="170">
        <v>2053</v>
      </c>
      <c r="Q35" s="164" t="s">
        <v>144</v>
      </c>
      <c r="R35" s="170">
        <v>1257</v>
      </c>
      <c r="S35" s="170">
        <v>1296</v>
      </c>
      <c r="T35" s="170">
        <v>2553</v>
      </c>
      <c r="U35" s="180"/>
      <c r="V35" s="170"/>
      <c r="W35" s="170"/>
      <c r="X35" s="173"/>
    </row>
    <row r="36" spans="1:24" ht="20.100000000000001" customHeight="1">
      <c r="A36" s="179" t="s">
        <v>24</v>
      </c>
      <c r="B36" s="170">
        <v>3019</v>
      </c>
      <c r="C36" s="170">
        <v>3636</v>
      </c>
      <c r="D36" s="173">
        <v>6655</v>
      </c>
      <c r="E36" s="164" t="s">
        <v>72</v>
      </c>
      <c r="F36" s="170">
        <v>4584</v>
      </c>
      <c r="G36" s="170">
        <v>5237</v>
      </c>
      <c r="H36" s="170">
        <v>9821</v>
      </c>
      <c r="I36" s="164" t="s">
        <v>57</v>
      </c>
      <c r="J36" s="170">
        <v>1410</v>
      </c>
      <c r="K36" s="170">
        <v>1580</v>
      </c>
      <c r="L36" s="173">
        <v>2990</v>
      </c>
      <c r="M36" s="178" t="s">
        <v>443</v>
      </c>
      <c r="N36" s="170">
        <v>1420</v>
      </c>
      <c r="O36" s="170">
        <v>1437</v>
      </c>
      <c r="P36" s="170">
        <v>2857</v>
      </c>
      <c r="Q36" s="164" t="s">
        <v>145</v>
      </c>
      <c r="R36" s="170">
        <v>2648</v>
      </c>
      <c r="S36" s="170">
        <v>2840</v>
      </c>
      <c r="T36" s="170">
        <v>5488</v>
      </c>
      <c r="U36" s="180"/>
      <c r="V36" s="170"/>
      <c r="W36" s="170"/>
      <c r="X36" s="173"/>
    </row>
    <row r="37" spans="1:24" ht="20.100000000000001" customHeight="1">
      <c r="A37" s="179" t="s">
        <v>25</v>
      </c>
      <c r="B37" s="170">
        <v>9506</v>
      </c>
      <c r="C37" s="170">
        <v>10318</v>
      </c>
      <c r="D37" s="173">
        <v>19824</v>
      </c>
      <c r="E37" s="164" t="s">
        <v>73</v>
      </c>
      <c r="F37" s="170">
        <v>633</v>
      </c>
      <c r="G37" s="170">
        <v>664</v>
      </c>
      <c r="H37" s="170">
        <v>1297</v>
      </c>
      <c r="I37" s="164" t="s">
        <v>58</v>
      </c>
      <c r="J37" s="170">
        <v>1313</v>
      </c>
      <c r="K37" s="170">
        <v>1596</v>
      </c>
      <c r="L37" s="173">
        <v>2909</v>
      </c>
      <c r="M37" s="164" t="s">
        <v>444</v>
      </c>
      <c r="N37" s="170">
        <v>676</v>
      </c>
      <c r="O37" s="170">
        <v>676</v>
      </c>
      <c r="P37" s="170">
        <v>1352</v>
      </c>
      <c r="Q37" s="164" t="s">
        <v>146</v>
      </c>
      <c r="R37" s="170">
        <v>2611</v>
      </c>
      <c r="S37" s="170">
        <v>2744</v>
      </c>
      <c r="T37" s="170">
        <v>5355</v>
      </c>
      <c r="U37" s="180"/>
      <c r="V37" s="170"/>
      <c r="W37" s="170"/>
      <c r="X37" s="173"/>
    </row>
    <row r="38" spans="1:24" ht="20.100000000000001" customHeight="1">
      <c r="A38" s="179" t="s">
        <v>26</v>
      </c>
      <c r="B38" s="170">
        <v>41750</v>
      </c>
      <c r="C38" s="170">
        <v>40525</v>
      </c>
      <c r="D38" s="173">
        <v>82275</v>
      </c>
      <c r="E38" s="164" t="s">
        <v>74</v>
      </c>
      <c r="F38" s="170">
        <v>334</v>
      </c>
      <c r="G38" s="170">
        <v>344</v>
      </c>
      <c r="H38" s="170">
        <v>678</v>
      </c>
      <c r="I38" s="164" t="s">
        <v>59</v>
      </c>
      <c r="J38" s="170">
        <v>1103</v>
      </c>
      <c r="K38" s="170">
        <v>970</v>
      </c>
      <c r="L38" s="173">
        <v>2073</v>
      </c>
      <c r="M38" s="164" t="s">
        <v>445</v>
      </c>
      <c r="N38" s="170">
        <v>3074</v>
      </c>
      <c r="O38" s="170">
        <v>3205</v>
      </c>
      <c r="P38" s="170">
        <v>6279</v>
      </c>
      <c r="Q38" s="164" t="s">
        <v>147</v>
      </c>
      <c r="R38" s="170">
        <v>944</v>
      </c>
      <c r="S38" s="170">
        <v>916</v>
      </c>
      <c r="T38" s="170">
        <v>1860</v>
      </c>
      <c r="U38" s="180"/>
      <c r="V38" s="170"/>
      <c r="W38" s="170"/>
      <c r="X38" s="173"/>
    </row>
    <row r="39" spans="1:24" ht="20.100000000000001" customHeight="1">
      <c r="A39" s="179" t="s">
        <v>27</v>
      </c>
      <c r="B39" s="170">
        <v>15340</v>
      </c>
      <c r="C39" s="170">
        <v>17501</v>
      </c>
      <c r="D39" s="173">
        <v>32841</v>
      </c>
      <c r="E39" s="164" t="s">
        <v>75</v>
      </c>
      <c r="F39" s="170">
        <v>726</v>
      </c>
      <c r="G39" s="170">
        <v>867</v>
      </c>
      <c r="H39" s="170">
        <v>1593</v>
      </c>
      <c r="I39" s="164" t="s">
        <v>60</v>
      </c>
      <c r="J39" s="170">
        <v>1960</v>
      </c>
      <c r="K39" s="170">
        <v>2132</v>
      </c>
      <c r="L39" s="173">
        <v>4092</v>
      </c>
      <c r="M39" s="164" t="s">
        <v>446</v>
      </c>
      <c r="N39" s="170">
        <v>1586</v>
      </c>
      <c r="O39" s="170">
        <v>1527</v>
      </c>
      <c r="P39" s="170">
        <v>3113</v>
      </c>
      <c r="Q39" s="164" t="s">
        <v>148</v>
      </c>
      <c r="R39" s="170">
        <v>1779</v>
      </c>
      <c r="S39" s="170">
        <v>1894</v>
      </c>
      <c r="T39" s="170">
        <v>3673</v>
      </c>
      <c r="U39" s="180"/>
      <c r="V39" s="170"/>
      <c r="W39" s="170"/>
      <c r="X39" s="173"/>
    </row>
    <row r="40" spans="1:24" ht="20.100000000000001" customHeight="1">
      <c r="A40" s="179" t="s">
        <v>28</v>
      </c>
      <c r="B40" s="170">
        <v>6376</v>
      </c>
      <c r="C40" s="170">
        <v>7490</v>
      </c>
      <c r="D40" s="173">
        <v>13866</v>
      </c>
      <c r="E40" s="164" t="s">
        <v>76</v>
      </c>
      <c r="F40" s="170">
        <v>1133</v>
      </c>
      <c r="G40" s="170">
        <v>1241</v>
      </c>
      <c r="H40" s="170">
        <v>2374</v>
      </c>
      <c r="I40" s="164" t="s">
        <v>273</v>
      </c>
      <c r="J40" s="170">
        <v>2939</v>
      </c>
      <c r="K40" s="170">
        <v>3300</v>
      </c>
      <c r="L40" s="173">
        <v>6239</v>
      </c>
      <c r="M40" s="164" t="s">
        <v>447</v>
      </c>
      <c r="N40" s="170">
        <v>1007</v>
      </c>
      <c r="O40" s="170">
        <v>938</v>
      </c>
      <c r="P40" s="170">
        <v>1945</v>
      </c>
      <c r="Q40" s="164" t="s">
        <v>149</v>
      </c>
      <c r="R40" s="170">
        <v>66169</v>
      </c>
      <c r="S40" s="170">
        <v>72252</v>
      </c>
      <c r="T40" s="170">
        <v>138421</v>
      </c>
      <c r="U40" s="180"/>
      <c r="V40" s="170"/>
      <c r="W40" s="170"/>
      <c r="X40" s="173"/>
    </row>
    <row r="41" spans="1:24" ht="20.100000000000001" customHeight="1">
      <c r="A41" s="179" t="s">
        <v>29</v>
      </c>
      <c r="B41" s="170">
        <v>1177</v>
      </c>
      <c r="C41" s="170">
        <v>1318</v>
      </c>
      <c r="D41" s="173">
        <v>2495</v>
      </c>
      <c r="E41" s="164" t="s">
        <v>77</v>
      </c>
      <c r="F41" s="170">
        <v>1261</v>
      </c>
      <c r="G41" s="170">
        <v>1340</v>
      </c>
      <c r="H41" s="170">
        <v>2601</v>
      </c>
      <c r="I41" s="164" t="s">
        <v>36</v>
      </c>
      <c r="J41" s="170">
        <v>13439</v>
      </c>
      <c r="K41" s="170">
        <v>14840</v>
      </c>
      <c r="L41" s="173">
        <v>28279</v>
      </c>
      <c r="M41" s="164" t="s">
        <v>448</v>
      </c>
      <c r="N41" s="170">
        <v>821</v>
      </c>
      <c r="O41" s="170">
        <v>828</v>
      </c>
      <c r="P41" s="170">
        <v>1649</v>
      </c>
      <c r="Q41" s="177"/>
      <c r="R41" s="183"/>
      <c r="S41" s="183"/>
      <c r="T41" s="184"/>
      <c r="U41" s="180"/>
      <c r="V41" s="170"/>
      <c r="W41" s="170"/>
      <c r="X41" s="173"/>
    </row>
    <row r="42" spans="1:24" ht="20.100000000000001" customHeight="1">
      <c r="A42" s="179" t="s">
        <v>30</v>
      </c>
      <c r="B42" s="170">
        <v>7723</v>
      </c>
      <c r="C42" s="170">
        <v>9046</v>
      </c>
      <c r="D42" s="173">
        <v>16769</v>
      </c>
      <c r="E42" s="164" t="s">
        <v>78</v>
      </c>
      <c r="F42" s="170">
        <v>6958</v>
      </c>
      <c r="G42" s="170">
        <v>8153</v>
      </c>
      <c r="H42" s="170">
        <v>15111</v>
      </c>
      <c r="I42" s="164"/>
      <c r="J42" s="170"/>
      <c r="K42" s="170"/>
      <c r="L42" s="173"/>
      <c r="M42" s="164" t="s">
        <v>458</v>
      </c>
      <c r="N42" s="170">
        <v>927</v>
      </c>
      <c r="O42" s="170">
        <v>1002</v>
      </c>
      <c r="P42" s="170">
        <v>1929</v>
      </c>
      <c r="Q42" s="164" t="s">
        <v>150</v>
      </c>
      <c r="R42" s="174">
        <v>7530</v>
      </c>
      <c r="S42" s="174">
        <v>8532</v>
      </c>
      <c r="T42" s="174">
        <v>16062</v>
      </c>
      <c r="U42" s="180"/>
      <c r="V42" s="170"/>
      <c r="W42" s="170"/>
      <c r="X42" s="173"/>
    </row>
    <row r="43" spans="1:24" ht="20.100000000000001" customHeight="1">
      <c r="A43" s="179" t="s">
        <v>31</v>
      </c>
      <c r="B43" s="170">
        <v>7973</v>
      </c>
      <c r="C43" s="170">
        <v>9051</v>
      </c>
      <c r="D43" s="173">
        <v>17024</v>
      </c>
      <c r="E43" s="164" t="s">
        <v>79</v>
      </c>
      <c r="F43" s="170">
        <v>420</v>
      </c>
      <c r="G43" s="170">
        <v>399</v>
      </c>
      <c r="H43" s="170">
        <v>819</v>
      </c>
      <c r="I43" s="164"/>
      <c r="J43" s="170"/>
      <c r="K43" s="170"/>
      <c r="L43" s="173"/>
      <c r="M43" s="164" t="s">
        <v>449</v>
      </c>
      <c r="N43" s="170">
        <v>949</v>
      </c>
      <c r="O43" s="170">
        <v>850</v>
      </c>
      <c r="P43" s="170">
        <v>1799</v>
      </c>
      <c r="Q43" s="164" t="s">
        <v>151</v>
      </c>
      <c r="R43" s="174">
        <v>3465</v>
      </c>
      <c r="S43" s="174">
        <v>3825</v>
      </c>
      <c r="T43" s="174">
        <v>7290</v>
      </c>
      <c r="U43" s="180"/>
      <c r="V43" s="170"/>
      <c r="W43" s="170"/>
      <c r="X43" s="173"/>
    </row>
    <row r="44" spans="1:24" ht="20.100000000000001" customHeight="1">
      <c r="A44" s="179" t="s">
        <v>32</v>
      </c>
      <c r="B44" s="170">
        <v>18338</v>
      </c>
      <c r="C44" s="170">
        <v>20493</v>
      </c>
      <c r="D44" s="173">
        <v>38831</v>
      </c>
      <c r="E44" s="164" t="s">
        <v>80</v>
      </c>
      <c r="F44" s="170">
        <v>34196</v>
      </c>
      <c r="G44" s="170">
        <v>36709</v>
      </c>
      <c r="H44" s="170">
        <v>70905</v>
      </c>
      <c r="I44" s="164"/>
      <c r="J44" s="170"/>
      <c r="K44" s="170"/>
      <c r="L44" s="173"/>
      <c r="M44" s="164" t="s">
        <v>104</v>
      </c>
      <c r="N44" s="170">
        <v>11490</v>
      </c>
      <c r="O44" s="170">
        <v>11486</v>
      </c>
      <c r="P44" s="170">
        <v>22976</v>
      </c>
      <c r="Q44" s="164" t="s">
        <v>152</v>
      </c>
      <c r="R44" s="174">
        <v>2246</v>
      </c>
      <c r="S44" s="174">
        <v>2258</v>
      </c>
      <c r="T44" s="174">
        <v>4504</v>
      </c>
      <c r="U44" s="180"/>
      <c r="V44" s="170"/>
      <c r="W44" s="170"/>
      <c r="X44" s="173"/>
    </row>
    <row r="45" spans="1:24" ht="20.100000000000001" customHeight="1">
      <c r="A45" s="179" t="s">
        <v>33</v>
      </c>
      <c r="B45" s="170">
        <v>28611</v>
      </c>
      <c r="C45" s="170">
        <v>30729</v>
      </c>
      <c r="D45" s="173">
        <v>59340</v>
      </c>
      <c r="E45" s="164"/>
      <c r="F45" s="170"/>
      <c r="G45" s="170"/>
      <c r="H45" s="173"/>
      <c r="I45" s="164"/>
      <c r="J45" s="170"/>
      <c r="K45" s="170"/>
      <c r="L45" s="173"/>
      <c r="M45" s="164"/>
      <c r="N45" s="170"/>
      <c r="O45" s="170"/>
      <c r="P45" s="173"/>
      <c r="Q45" s="164" t="s">
        <v>153</v>
      </c>
      <c r="R45" s="174">
        <v>2891</v>
      </c>
      <c r="S45" s="174">
        <v>3067</v>
      </c>
      <c r="T45" s="174">
        <v>5958</v>
      </c>
      <c r="U45" s="180"/>
      <c r="V45" s="170"/>
      <c r="W45" s="170"/>
      <c r="X45" s="173"/>
    </row>
    <row r="46" spans="1:24" ht="20.100000000000001" customHeight="1">
      <c r="A46" s="179" t="s">
        <v>34</v>
      </c>
      <c r="B46" s="170">
        <v>12730</v>
      </c>
      <c r="C46" s="170">
        <v>14958</v>
      </c>
      <c r="D46" s="173">
        <v>27688</v>
      </c>
      <c r="E46" s="164"/>
      <c r="F46" s="170"/>
      <c r="G46" s="170"/>
      <c r="H46" s="173"/>
      <c r="I46" s="164"/>
      <c r="J46" s="170"/>
      <c r="K46" s="170"/>
      <c r="L46" s="173"/>
      <c r="M46" s="164"/>
      <c r="N46" s="170"/>
      <c r="O46" s="170"/>
      <c r="P46" s="173"/>
      <c r="Q46" s="164" t="s">
        <v>154</v>
      </c>
      <c r="R46" s="174">
        <v>2819</v>
      </c>
      <c r="S46" s="174">
        <v>3032</v>
      </c>
      <c r="T46" s="174">
        <v>5851</v>
      </c>
      <c r="U46" s="180"/>
      <c r="V46" s="170"/>
      <c r="W46" s="170"/>
      <c r="X46" s="173"/>
    </row>
    <row r="47" spans="1:24" ht="20.100000000000001" customHeight="1">
      <c r="A47" s="179" t="s">
        <v>39</v>
      </c>
      <c r="B47" s="170">
        <v>23117</v>
      </c>
      <c r="C47" s="170">
        <v>25841</v>
      </c>
      <c r="D47" s="173">
        <v>48958</v>
      </c>
      <c r="E47" s="164"/>
      <c r="F47" s="170"/>
      <c r="G47" s="170"/>
      <c r="H47" s="173"/>
      <c r="I47" s="164"/>
      <c r="J47" s="170"/>
      <c r="K47" s="170"/>
      <c r="L47" s="173"/>
      <c r="M47" s="185"/>
      <c r="N47" s="170"/>
      <c r="O47" s="170"/>
      <c r="P47" s="173"/>
      <c r="Q47" s="164" t="s">
        <v>155</v>
      </c>
      <c r="R47" s="174">
        <v>1055</v>
      </c>
      <c r="S47" s="174">
        <v>1031</v>
      </c>
      <c r="T47" s="174">
        <v>2086</v>
      </c>
      <c r="U47" s="177"/>
      <c r="V47" s="183"/>
      <c r="W47" s="183"/>
      <c r="X47" s="184"/>
    </row>
    <row r="48" spans="1:24" ht="20.100000000000001" customHeight="1">
      <c r="A48" s="179" t="s">
        <v>40</v>
      </c>
      <c r="B48" s="170">
        <v>23349</v>
      </c>
      <c r="C48" s="170">
        <v>25346</v>
      </c>
      <c r="D48" s="173">
        <v>48695</v>
      </c>
      <c r="E48" s="164"/>
      <c r="F48" s="170"/>
      <c r="G48" s="170"/>
      <c r="H48" s="173"/>
      <c r="I48" s="164"/>
      <c r="J48" s="170"/>
      <c r="K48" s="170"/>
      <c r="L48" s="173"/>
      <c r="M48" s="164"/>
      <c r="N48" s="170"/>
      <c r="O48" s="170"/>
      <c r="P48" s="173"/>
      <c r="Q48" s="164" t="s">
        <v>156</v>
      </c>
      <c r="R48" s="174">
        <v>2962</v>
      </c>
      <c r="S48" s="174">
        <v>3355</v>
      </c>
      <c r="T48" s="174">
        <v>6317</v>
      </c>
      <c r="U48" s="176"/>
      <c r="V48" s="170"/>
      <c r="W48" s="170"/>
      <c r="X48" s="173"/>
    </row>
    <row r="49" spans="1:24" ht="20.100000000000001" customHeight="1">
      <c r="A49" s="186" t="s">
        <v>274</v>
      </c>
      <c r="B49" s="170">
        <v>17359</v>
      </c>
      <c r="C49" s="170">
        <v>19899</v>
      </c>
      <c r="D49" s="173">
        <v>37258</v>
      </c>
      <c r="E49" s="164"/>
      <c r="F49" s="170"/>
      <c r="G49" s="170"/>
      <c r="H49" s="173"/>
      <c r="I49" s="164"/>
      <c r="J49" s="170"/>
      <c r="K49" s="170"/>
      <c r="L49" s="173"/>
      <c r="M49" s="177"/>
      <c r="N49" s="183"/>
      <c r="O49" s="183"/>
      <c r="P49" s="184"/>
      <c r="Q49" s="164" t="s">
        <v>157</v>
      </c>
      <c r="R49" s="174">
        <v>22968</v>
      </c>
      <c r="S49" s="174">
        <v>25100</v>
      </c>
      <c r="T49" s="174">
        <v>48068</v>
      </c>
      <c r="U49" s="176"/>
      <c r="V49" s="170"/>
      <c r="W49" s="170"/>
      <c r="X49" s="173"/>
    </row>
    <row r="50" spans="1:24" ht="20.100000000000001" customHeight="1" thickBot="1">
      <c r="A50" s="187" t="s">
        <v>41</v>
      </c>
      <c r="B50" s="188">
        <v>1692818</v>
      </c>
      <c r="C50" s="188">
        <v>1951676</v>
      </c>
      <c r="D50" s="189">
        <v>3644494</v>
      </c>
      <c r="E50" s="190"/>
      <c r="F50" s="191"/>
      <c r="G50" s="191"/>
      <c r="H50" s="192"/>
      <c r="I50" s="193"/>
      <c r="J50" s="188"/>
      <c r="K50" s="188"/>
      <c r="L50" s="189"/>
      <c r="M50" s="194"/>
      <c r="N50" s="195"/>
      <c r="O50" s="195"/>
      <c r="P50" s="196"/>
      <c r="Q50" s="197"/>
      <c r="R50" s="188"/>
      <c r="S50" s="188"/>
      <c r="T50" s="189"/>
      <c r="U50" s="197"/>
      <c r="V50" s="188"/>
      <c r="W50" s="188"/>
      <c r="X50" s="189"/>
    </row>
    <row r="53" spans="1:24" ht="19.5" customHeight="1">
      <c r="E53" s="198"/>
      <c r="I53" s="63"/>
    </row>
    <row r="54" spans="1:24" ht="19.5" customHeight="1">
      <c r="E54" s="198"/>
      <c r="I54" s="63"/>
    </row>
    <row r="55" spans="1:24" ht="19.5" customHeight="1">
      <c r="E55" s="198"/>
      <c r="I55" s="63"/>
    </row>
    <row r="56" spans="1:24" ht="19.5" customHeight="1">
      <c r="E56" s="198"/>
      <c r="I56" s="63"/>
      <c r="R56" s="199"/>
      <c r="S56" s="200"/>
      <c r="T56" s="152"/>
      <c r="U56" s="152"/>
      <c r="V56" s="152"/>
    </row>
    <row r="57" spans="1:24" ht="19.5" customHeight="1">
      <c r="R57" s="199"/>
      <c r="S57" s="199"/>
      <c r="T57" s="199"/>
      <c r="U57" s="199"/>
      <c r="V57" s="199"/>
    </row>
    <row r="58" spans="1:24" ht="19.5" customHeight="1">
      <c r="I58" s="63"/>
    </row>
    <row r="59" spans="1:24" ht="19.5" customHeight="1">
      <c r="I59" s="63"/>
    </row>
    <row r="60" spans="1:24" ht="19.5" customHeight="1">
      <c r="I60" s="63"/>
    </row>
    <row r="61" spans="1:24" ht="19.5" customHeight="1">
      <c r="I61" s="64"/>
    </row>
    <row r="62" spans="1:24" ht="19.5" customHeight="1">
      <c r="I62" s="63"/>
      <c r="M62" s="198"/>
    </row>
    <row r="63" spans="1:24" ht="19.5" customHeight="1">
      <c r="I63" s="63"/>
      <c r="M63" s="198"/>
    </row>
    <row r="64" spans="1:24" ht="19.5" customHeight="1">
      <c r="I64" s="63"/>
      <c r="M64" s="198"/>
    </row>
    <row r="65" spans="5:13" ht="19.5" customHeight="1">
      <c r="I65" s="63"/>
      <c r="M65" s="198"/>
    </row>
    <row r="66" spans="5:13" ht="19.5" customHeight="1">
      <c r="I66" s="63"/>
      <c r="M66" s="198"/>
    </row>
    <row r="67" spans="5:13" ht="19.5" customHeight="1">
      <c r="E67" s="198"/>
      <c r="I67" s="63"/>
      <c r="M67" s="198"/>
    </row>
    <row r="68" spans="5:13" ht="19.5" customHeight="1">
      <c r="E68" s="199"/>
      <c r="I68" s="63"/>
      <c r="M68" s="198"/>
    </row>
    <row r="69" spans="5:13" ht="19.5" customHeight="1">
      <c r="E69" s="199"/>
      <c r="I69" s="198"/>
      <c r="M69" s="198"/>
    </row>
    <row r="70" spans="5:13" ht="19.5" customHeight="1">
      <c r="E70" s="199"/>
      <c r="M70" s="198"/>
    </row>
    <row r="71" spans="5:13" ht="19.5" customHeight="1">
      <c r="E71" s="199"/>
      <c r="M71" s="198"/>
    </row>
    <row r="72" spans="5:13" ht="19.5" customHeight="1">
      <c r="E72" s="198"/>
      <c r="M72" s="198"/>
    </row>
    <row r="73" spans="5:13" ht="19.5" customHeight="1">
      <c r="E73" s="198"/>
      <c r="M73" s="198"/>
    </row>
    <row r="74" spans="5:13" ht="19.5" customHeight="1">
      <c r="E74" s="198"/>
      <c r="M74" s="198"/>
    </row>
    <row r="75" spans="5:13" ht="19.5" customHeight="1">
      <c r="E75" s="198"/>
      <c r="M75" s="198"/>
    </row>
    <row r="76" spans="5:13" ht="19.5" customHeight="1">
      <c r="E76" s="198"/>
      <c r="M76" s="201"/>
    </row>
    <row r="77" spans="5:13" ht="19.5" customHeight="1">
      <c r="E77" s="198"/>
      <c r="M77" s="198"/>
    </row>
    <row r="78" spans="5:13" ht="19.5" customHeight="1">
      <c r="E78" s="198"/>
      <c r="M78" s="199"/>
    </row>
    <row r="79" spans="5:13" ht="19.5" customHeight="1">
      <c r="E79" s="199"/>
      <c r="M79" s="199"/>
    </row>
  </sheetData>
  <mergeCells count="16">
    <mergeCell ref="V3:X3"/>
    <mergeCell ref="M3:M4"/>
    <mergeCell ref="Q3:Q4"/>
    <mergeCell ref="U3:U4"/>
    <mergeCell ref="N3:P3"/>
    <mergeCell ref="R3:T3"/>
    <mergeCell ref="A3:A4"/>
    <mergeCell ref="B3:D3"/>
    <mergeCell ref="F3:H3"/>
    <mergeCell ref="J3:L3"/>
    <mergeCell ref="P1:Q1"/>
    <mergeCell ref="E3:E4"/>
    <mergeCell ref="I3:I4"/>
    <mergeCell ref="D1:E1"/>
    <mergeCell ref="A2:B2"/>
    <mergeCell ref="M2:N2"/>
  </mergeCells>
  <phoneticPr fontId="2"/>
  <printOptions horizontalCentered="1"/>
  <pageMargins left="0.59055118110236227" right="0.59055118110236227" top="0.98425196850393704" bottom="0.78740157480314965" header="0.51181102362204722" footer="0.51181102362204722"/>
  <pageSetup paperSize="9" scale="72" fitToHeight="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9"/>
  <sheetViews>
    <sheetView showZeros="0" view="pageBreakPreview" zoomScale="115" zoomScaleNormal="85" zoomScaleSheetLayoutView="115" workbookViewId="0">
      <selection sqref="A1:XFD1048576"/>
    </sheetView>
  </sheetViews>
  <sheetFormatPr defaultColWidth="10.7109375" defaultRowHeight="46.5" customHeight="1"/>
  <cols>
    <col min="1" max="4" width="10.7109375" style="61"/>
    <col min="5" max="5" width="11" style="61" bestFit="1" customWidth="1"/>
    <col min="6" max="10" width="10.7109375" style="61"/>
    <col min="11" max="11" width="4.5703125" style="61" customWidth="1"/>
    <col min="12" max="16384" width="10.7109375" style="61"/>
  </cols>
  <sheetData>
    <row r="1" spans="1:12" ht="48" customHeight="1">
      <c r="A1" s="60" t="s">
        <v>181</v>
      </c>
      <c r="B1" s="60"/>
      <c r="C1" s="59"/>
      <c r="D1" s="59"/>
      <c r="E1" s="59"/>
      <c r="F1" s="59"/>
      <c r="G1" s="59"/>
      <c r="H1" s="59"/>
      <c r="I1" s="60"/>
      <c r="J1" s="65" t="s">
        <v>464</v>
      </c>
      <c r="K1" s="65"/>
    </row>
    <row r="2" spans="1:12" ht="12">
      <c r="A2" s="60"/>
      <c r="B2" s="60"/>
      <c r="C2" s="59"/>
      <c r="D2" s="59"/>
      <c r="E2" s="59"/>
      <c r="F2" s="59"/>
      <c r="G2" s="59"/>
      <c r="H2" s="59"/>
      <c r="I2" s="60"/>
      <c r="J2" s="84" t="s">
        <v>462</v>
      </c>
      <c r="K2" s="65"/>
    </row>
    <row r="3" spans="1:12" ht="24" customHeight="1">
      <c r="A3" s="66" t="s">
        <v>182</v>
      </c>
      <c r="B3" s="228">
        <v>45352</v>
      </c>
      <c r="C3" s="229"/>
      <c r="D3" s="230"/>
      <c r="E3" s="228">
        <v>45261</v>
      </c>
      <c r="F3" s="229"/>
      <c r="G3" s="230"/>
      <c r="H3" s="231" t="s">
        <v>199</v>
      </c>
      <c r="I3" s="232"/>
      <c r="J3" s="233"/>
      <c r="K3" s="203"/>
    </row>
    <row r="4" spans="1:12" ht="24" customHeight="1">
      <c r="A4" s="67"/>
      <c r="B4" s="237" t="s">
        <v>200</v>
      </c>
      <c r="C4" s="235"/>
      <c r="D4" s="236"/>
      <c r="E4" s="237" t="s">
        <v>201</v>
      </c>
      <c r="F4" s="235"/>
      <c r="G4" s="236"/>
      <c r="H4" s="234"/>
      <c r="I4" s="235"/>
      <c r="J4" s="236"/>
      <c r="K4" s="203"/>
    </row>
    <row r="5" spans="1:12" ht="24" customHeight="1">
      <c r="A5" s="67"/>
      <c r="B5" s="68"/>
      <c r="C5" s="69"/>
      <c r="D5" s="70" t="s">
        <v>202</v>
      </c>
      <c r="E5" s="68"/>
      <c r="F5" s="69"/>
      <c r="G5" s="70" t="s">
        <v>203</v>
      </c>
      <c r="H5" s="225" t="s">
        <v>204</v>
      </c>
      <c r="I5" s="226"/>
      <c r="J5" s="227"/>
      <c r="K5" s="100"/>
    </row>
    <row r="6" spans="1:12" ht="24" customHeight="1">
      <c r="A6" s="62" t="s">
        <v>183</v>
      </c>
      <c r="B6" s="71" t="s">
        <v>0</v>
      </c>
      <c r="C6" s="71" t="s">
        <v>1</v>
      </c>
      <c r="D6" s="71" t="s">
        <v>2</v>
      </c>
      <c r="E6" s="71" t="s">
        <v>0</v>
      </c>
      <c r="F6" s="71" t="s">
        <v>1</v>
      </c>
      <c r="G6" s="72" t="s">
        <v>180</v>
      </c>
      <c r="H6" s="71" t="s">
        <v>0</v>
      </c>
      <c r="I6" s="72" t="s">
        <v>175</v>
      </c>
      <c r="J6" s="72" t="s">
        <v>180</v>
      </c>
      <c r="K6" s="101"/>
      <c r="L6" s="73" t="s">
        <v>408</v>
      </c>
    </row>
    <row r="7" spans="1:12" ht="48" customHeight="1">
      <c r="A7" s="74" t="s">
        <v>412</v>
      </c>
      <c r="B7" s="75">
        <v>204420</v>
      </c>
      <c r="C7" s="75">
        <v>249097</v>
      </c>
      <c r="D7" s="75">
        <v>453517</v>
      </c>
      <c r="E7" s="75">
        <v>204534</v>
      </c>
      <c r="F7" s="75">
        <v>249425</v>
      </c>
      <c r="G7" s="75">
        <v>453959</v>
      </c>
      <c r="H7" s="75">
        <v>-114</v>
      </c>
      <c r="I7" s="75">
        <v>-328</v>
      </c>
      <c r="J7" s="75">
        <v>-442</v>
      </c>
      <c r="K7" s="103"/>
    </row>
    <row r="8" spans="1:12" ht="48" customHeight="1">
      <c r="A8" s="74" t="s">
        <v>413</v>
      </c>
      <c r="B8" s="75">
        <v>215656</v>
      </c>
      <c r="C8" s="75">
        <v>243650</v>
      </c>
      <c r="D8" s="75">
        <v>459306</v>
      </c>
      <c r="E8" s="75">
        <v>215843</v>
      </c>
      <c r="F8" s="75">
        <v>243977</v>
      </c>
      <c r="G8" s="75">
        <v>459820</v>
      </c>
      <c r="H8" s="75">
        <v>-187</v>
      </c>
      <c r="I8" s="75">
        <v>-327</v>
      </c>
      <c r="J8" s="75">
        <v>-514</v>
      </c>
      <c r="K8" s="103"/>
    </row>
    <row r="9" spans="1:12" ht="48" customHeight="1">
      <c r="A9" s="74" t="s">
        <v>414</v>
      </c>
      <c r="B9" s="75">
        <v>212919</v>
      </c>
      <c r="C9" s="75">
        <v>247330</v>
      </c>
      <c r="D9" s="75">
        <v>460249</v>
      </c>
      <c r="E9" s="75">
        <v>213131</v>
      </c>
      <c r="F9" s="75">
        <v>247516</v>
      </c>
      <c r="G9" s="75">
        <v>460647</v>
      </c>
      <c r="H9" s="75">
        <v>-212</v>
      </c>
      <c r="I9" s="75">
        <v>-186</v>
      </c>
      <c r="J9" s="75">
        <v>-398</v>
      </c>
      <c r="K9" s="103"/>
    </row>
    <row r="10" spans="1:12" ht="48" customHeight="1">
      <c r="A10" s="74" t="s">
        <v>415</v>
      </c>
      <c r="B10" s="75">
        <v>187397</v>
      </c>
      <c r="C10" s="75">
        <v>216702</v>
      </c>
      <c r="D10" s="75">
        <v>404099</v>
      </c>
      <c r="E10" s="75">
        <v>187940</v>
      </c>
      <c r="F10" s="75">
        <v>217371</v>
      </c>
      <c r="G10" s="75">
        <v>405311</v>
      </c>
      <c r="H10" s="75">
        <v>-543</v>
      </c>
      <c r="I10" s="75">
        <v>-669</v>
      </c>
      <c r="J10" s="75">
        <v>-1212</v>
      </c>
      <c r="K10" s="103"/>
    </row>
    <row r="11" spans="1:12" ht="48" customHeight="1">
      <c r="A11" s="74" t="s">
        <v>416</v>
      </c>
      <c r="B11" s="75">
        <v>204835</v>
      </c>
      <c r="C11" s="75">
        <v>227032</v>
      </c>
      <c r="D11" s="75">
        <v>431867</v>
      </c>
      <c r="E11" s="75">
        <v>205129</v>
      </c>
      <c r="F11" s="75">
        <v>227296</v>
      </c>
      <c r="G11" s="75">
        <v>432425</v>
      </c>
      <c r="H11" s="75">
        <v>-294</v>
      </c>
      <c r="I11" s="75">
        <v>-264</v>
      </c>
      <c r="J11" s="75">
        <v>-558</v>
      </c>
      <c r="K11" s="102"/>
    </row>
    <row r="12" spans="1:12" ht="48" customHeight="1">
      <c r="A12" s="74" t="s">
        <v>417</v>
      </c>
      <c r="B12" s="75">
        <v>186700</v>
      </c>
      <c r="C12" s="75">
        <v>217215</v>
      </c>
      <c r="D12" s="75">
        <v>403915</v>
      </c>
      <c r="E12" s="75">
        <v>187349</v>
      </c>
      <c r="F12" s="75">
        <v>217986</v>
      </c>
      <c r="G12" s="75">
        <v>405335</v>
      </c>
      <c r="H12" s="75">
        <v>-649</v>
      </c>
      <c r="I12" s="75">
        <v>-771</v>
      </c>
      <c r="J12" s="75">
        <v>-1420</v>
      </c>
      <c r="K12" s="102"/>
    </row>
    <row r="13" spans="1:12" ht="48" customHeight="1">
      <c r="A13" s="74" t="s">
        <v>418</v>
      </c>
      <c r="B13" s="75">
        <v>115749</v>
      </c>
      <c r="C13" s="75">
        <v>128407</v>
      </c>
      <c r="D13" s="75">
        <v>244156</v>
      </c>
      <c r="E13" s="75">
        <v>116257</v>
      </c>
      <c r="F13" s="75">
        <v>129001</v>
      </c>
      <c r="G13" s="75">
        <v>245258</v>
      </c>
      <c r="H13" s="75">
        <v>-508</v>
      </c>
      <c r="I13" s="75">
        <v>-594</v>
      </c>
      <c r="J13" s="75">
        <v>-1102</v>
      </c>
      <c r="K13" s="102"/>
    </row>
    <row r="14" spans="1:12" ht="48" customHeight="1">
      <c r="A14" s="74" t="s">
        <v>419</v>
      </c>
      <c r="B14" s="75">
        <v>159285</v>
      </c>
      <c r="C14" s="75">
        <v>189038</v>
      </c>
      <c r="D14" s="75">
        <v>348323</v>
      </c>
      <c r="E14" s="75">
        <v>159904</v>
      </c>
      <c r="F14" s="75">
        <v>189904</v>
      </c>
      <c r="G14" s="75">
        <v>349808</v>
      </c>
      <c r="H14" s="75">
        <v>-619</v>
      </c>
      <c r="I14" s="75">
        <v>-866</v>
      </c>
      <c r="J14" s="75">
        <v>-1485</v>
      </c>
      <c r="K14" s="102"/>
    </row>
    <row r="15" spans="1:12" ht="48" customHeight="1">
      <c r="A15" s="74" t="s">
        <v>420</v>
      </c>
      <c r="B15" s="75">
        <v>177696</v>
      </c>
      <c r="C15" s="75">
        <v>192549</v>
      </c>
      <c r="D15" s="75">
        <v>370245</v>
      </c>
      <c r="E15" s="75">
        <v>178438</v>
      </c>
      <c r="F15" s="75">
        <v>193322</v>
      </c>
      <c r="G15" s="75">
        <v>371760</v>
      </c>
      <c r="H15" s="75">
        <v>-742</v>
      </c>
      <c r="I15" s="75">
        <v>-773</v>
      </c>
      <c r="J15" s="75">
        <v>-1515</v>
      </c>
      <c r="K15" s="102"/>
    </row>
    <row r="16" spans="1:12" ht="48" customHeight="1">
      <c r="A16" s="74" t="s">
        <v>421</v>
      </c>
      <c r="B16" s="75">
        <v>126538</v>
      </c>
      <c r="C16" s="75">
        <v>144757</v>
      </c>
      <c r="D16" s="75">
        <v>271295</v>
      </c>
      <c r="E16" s="75">
        <v>127186</v>
      </c>
      <c r="F16" s="75">
        <v>145520</v>
      </c>
      <c r="G16" s="75">
        <v>272706</v>
      </c>
      <c r="H16" s="75">
        <v>-648</v>
      </c>
      <c r="I16" s="75">
        <v>-763</v>
      </c>
      <c r="J16" s="75">
        <v>-1411</v>
      </c>
      <c r="K16" s="102"/>
    </row>
    <row r="17" spans="1:11" ht="48" customHeight="1">
      <c r="A17" s="74" t="s">
        <v>422</v>
      </c>
      <c r="B17" s="75">
        <v>132048</v>
      </c>
      <c r="C17" s="75">
        <v>146156</v>
      </c>
      <c r="D17" s="75">
        <v>278204</v>
      </c>
      <c r="E17" s="75">
        <v>132484</v>
      </c>
      <c r="F17" s="75">
        <v>146614</v>
      </c>
      <c r="G17" s="75">
        <v>279098</v>
      </c>
      <c r="H17" s="75">
        <v>-436</v>
      </c>
      <c r="I17" s="75">
        <v>-458</v>
      </c>
      <c r="J17" s="75">
        <v>-894</v>
      </c>
      <c r="K17" s="102"/>
    </row>
    <row r="18" spans="1:11" ht="48" customHeight="1">
      <c r="A18" s="74" t="s">
        <v>423</v>
      </c>
      <c r="B18" s="75">
        <v>132837</v>
      </c>
      <c r="C18" s="75">
        <v>142840</v>
      </c>
      <c r="D18" s="75">
        <v>275677</v>
      </c>
      <c r="E18" s="75">
        <v>133448</v>
      </c>
      <c r="F18" s="75">
        <v>143490</v>
      </c>
      <c r="G18" s="75">
        <v>276938</v>
      </c>
      <c r="H18" s="75">
        <v>-611</v>
      </c>
      <c r="I18" s="75">
        <v>-650</v>
      </c>
      <c r="J18" s="75">
        <v>-1261</v>
      </c>
      <c r="K18" s="102"/>
    </row>
    <row r="19" spans="1:11" ht="48" customHeight="1">
      <c r="A19" s="74" t="s">
        <v>424</v>
      </c>
      <c r="B19" s="75">
        <v>2056080</v>
      </c>
      <c r="C19" s="75">
        <v>2344773</v>
      </c>
      <c r="D19" s="75">
        <v>4400853</v>
      </c>
      <c r="E19" s="75">
        <v>2061643</v>
      </c>
      <c r="F19" s="75">
        <v>2351422</v>
      </c>
      <c r="G19" s="75">
        <v>4413065</v>
      </c>
      <c r="H19" s="75">
        <v>-5563</v>
      </c>
      <c r="I19" s="75">
        <v>-6649</v>
      </c>
      <c r="J19" s="75">
        <v>-12212</v>
      </c>
      <c r="K19" s="102"/>
    </row>
  </sheetData>
  <mergeCells count="6">
    <mergeCell ref="H5:J5"/>
    <mergeCell ref="B3:D3"/>
    <mergeCell ref="E3:G3"/>
    <mergeCell ref="H3:J4"/>
    <mergeCell ref="B4:D4"/>
    <mergeCell ref="E4:G4"/>
  </mergeCells>
  <phoneticPr fontId="2"/>
  <printOptions horizontalCentered="1"/>
  <pageMargins left="0.78740157480314965" right="0.78740157480314965" top="0.98425196850393704" bottom="0.98425196850393704" header="0.51181102362204722" footer="0.51181102362204722"/>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4"/>
  <sheetViews>
    <sheetView showZeros="0" view="pageBreakPreview" zoomScaleNormal="85" zoomScaleSheetLayoutView="100" workbookViewId="0">
      <selection activeCell="N1" sqref="N1:N1048576"/>
    </sheetView>
  </sheetViews>
  <sheetFormatPr defaultColWidth="10.7109375" defaultRowHeight="12.75" customHeight="1"/>
  <cols>
    <col min="1" max="1" width="3.28515625" style="86" customWidth="1"/>
    <col min="2" max="3" width="7.5703125" style="86" customWidth="1"/>
    <col min="4" max="12" width="12.7109375" style="86" customWidth="1"/>
    <col min="13" max="16384" width="10.7109375" style="86"/>
  </cols>
  <sheetData>
    <row r="1" spans="1:13" ht="12.95" customHeight="1">
      <c r="A1" s="132" t="s">
        <v>346</v>
      </c>
      <c r="B1" s="85"/>
      <c r="C1" s="85"/>
      <c r="E1" s="85"/>
      <c r="F1" s="85"/>
      <c r="G1" s="85"/>
      <c r="H1" s="85"/>
      <c r="I1" s="85"/>
      <c r="J1" s="85"/>
      <c r="K1" s="85"/>
      <c r="M1" s="92" t="s">
        <v>465</v>
      </c>
    </row>
    <row r="2" spans="1:13" ht="12.95" customHeight="1" thickBot="1">
      <c r="A2" s="132"/>
      <c r="B2" s="85"/>
      <c r="C2" s="85"/>
      <c r="E2" s="85"/>
      <c r="F2" s="85"/>
      <c r="G2" s="85"/>
      <c r="H2" s="85"/>
      <c r="I2" s="85"/>
      <c r="J2" s="85"/>
      <c r="K2" s="85"/>
      <c r="M2" s="84" t="s">
        <v>462</v>
      </c>
    </row>
    <row r="3" spans="1:13" ht="12.75" customHeight="1">
      <c r="A3" s="241" t="s">
        <v>205</v>
      </c>
      <c r="B3" s="133"/>
      <c r="C3" s="134" t="s">
        <v>219</v>
      </c>
      <c r="D3" s="270">
        <v>45352</v>
      </c>
      <c r="E3" s="271"/>
      <c r="F3" s="272"/>
      <c r="G3" s="270">
        <v>45261</v>
      </c>
      <c r="H3" s="271"/>
      <c r="I3" s="272"/>
      <c r="J3" s="273" t="s">
        <v>199</v>
      </c>
      <c r="K3" s="274"/>
      <c r="L3" s="274"/>
      <c r="M3" s="277" t="s">
        <v>347</v>
      </c>
    </row>
    <row r="4" spans="1:13" ht="12.95" customHeight="1">
      <c r="A4" s="242"/>
      <c r="B4" s="280" t="s">
        <v>403</v>
      </c>
      <c r="C4" s="281"/>
      <c r="D4" s="284" t="s">
        <v>200</v>
      </c>
      <c r="E4" s="285"/>
      <c r="F4" s="286"/>
      <c r="G4" s="284" t="s">
        <v>201</v>
      </c>
      <c r="H4" s="285"/>
      <c r="I4" s="286"/>
      <c r="J4" s="275"/>
      <c r="K4" s="276"/>
      <c r="L4" s="276"/>
      <c r="M4" s="278"/>
    </row>
    <row r="5" spans="1:13" ht="12.95" customHeight="1">
      <c r="A5" s="242"/>
      <c r="B5" s="280"/>
      <c r="C5" s="281"/>
      <c r="D5" s="78"/>
      <c r="E5" s="135"/>
      <c r="F5" s="136" t="s">
        <v>202</v>
      </c>
      <c r="G5" s="78"/>
      <c r="H5" s="135"/>
      <c r="I5" s="136" t="s">
        <v>203</v>
      </c>
      <c r="J5" s="287" t="s">
        <v>204</v>
      </c>
      <c r="K5" s="288"/>
      <c r="L5" s="288"/>
      <c r="M5" s="278"/>
    </row>
    <row r="6" spans="1:13" ht="12.95" customHeight="1" thickBot="1">
      <c r="A6" s="243"/>
      <c r="B6" s="282"/>
      <c r="C6" s="283"/>
      <c r="D6" s="137" t="s">
        <v>0</v>
      </c>
      <c r="E6" s="138" t="s">
        <v>1</v>
      </c>
      <c r="F6" s="139" t="s">
        <v>2</v>
      </c>
      <c r="G6" s="151" t="s">
        <v>174</v>
      </c>
      <c r="H6" s="138" t="s">
        <v>1</v>
      </c>
      <c r="I6" s="140" t="s">
        <v>180</v>
      </c>
      <c r="J6" s="151" t="s">
        <v>174</v>
      </c>
      <c r="K6" s="138" t="s">
        <v>1</v>
      </c>
      <c r="L6" s="141" t="s">
        <v>180</v>
      </c>
      <c r="M6" s="279"/>
    </row>
    <row r="7" spans="1:13" ht="13.5" customHeight="1">
      <c r="A7" s="241" t="s">
        <v>206</v>
      </c>
      <c r="B7" s="244" t="s">
        <v>350</v>
      </c>
      <c r="C7" s="269"/>
      <c r="D7" s="96">
        <v>95380</v>
      </c>
      <c r="E7" s="77">
        <v>118405</v>
      </c>
      <c r="F7" s="97">
        <v>213785</v>
      </c>
      <c r="G7" s="96">
        <v>95460</v>
      </c>
      <c r="H7" s="77">
        <v>118581</v>
      </c>
      <c r="I7" s="97">
        <v>214041</v>
      </c>
      <c r="J7" s="96">
        <v>-80</v>
      </c>
      <c r="K7" s="77">
        <v>-176</v>
      </c>
      <c r="L7" s="108">
        <v>-256</v>
      </c>
      <c r="M7" s="110"/>
    </row>
    <row r="8" spans="1:13" ht="13.5" customHeight="1">
      <c r="A8" s="263"/>
      <c r="B8" s="246" t="s">
        <v>450</v>
      </c>
      <c r="C8" s="291"/>
      <c r="D8" s="82">
        <v>2655</v>
      </c>
      <c r="E8" s="81">
        <v>2893</v>
      </c>
      <c r="F8" s="83">
        <v>5548</v>
      </c>
      <c r="G8" s="116">
        <v>2645</v>
      </c>
      <c r="H8" s="117">
        <v>2904</v>
      </c>
      <c r="I8" s="118">
        <v>5549</v>
      </c>
      <c r="J8" s="116">
        <v>10</v>
      </c>
      <c r="K8" s="117">
        <v>-11</v>
      </c>
      <c r="L8" s="119">
        <v>-1</v>
      </c>
      <c r="M8" s="104"/>
    </row>
    <row r="9" spans="1:13" ht="13.5" customHeight="1">
      <c r="A9" s="289"/>
      <c r="B9" s="246" t="s">
        <v>351</v>
      </c>
      <c r="C9" s="291"/>
      <c r="D9" s="82">
        <v>53283</v>
      </c>
      <c r="E9" s="81">
        <v>63234</v>
      </c>
      <c r="F9" s="83">
        <v>116517</v>
      </c>
      <c r="G9" s="82">
        <v>53396</v>
      </c>
      <c r="H9" s="81">
        <v>63362</v>
      </c>
      <c r="I9" s="83">
        <v>116758</v>
      </c>
      <c r="J9" s="82">
        <v>-113</v>
      </c>
      <c r="K9" s="81">
        <v>-128</v>
      </c>
      <c r="L9" s="94">
        <v>-241</v>
      </c>
      <c r="M9" s="105"/>
    </row>
    <row r="10" spans="1:13" ht="13.5" customHeight="1">
      <c r="A10" s="289"/>
      <c r="B10" s="246" t="s">
        <v>352</v>
      </c>
      <c r="C10" s="291"/>
      <c r="D10" s="82">
        <v>53102</v>
      </c>
      <c r="E10" s="81">
        <v>64565</v>
      </c>
      <c r="F10" s="83">
        <v>117667</v>
      </c>
      <c r="G10" s="82">
        <v>53033</v>
      </c>
      <c r="H10" s="81">
        <v>64578</v>
      </c>
      <c r="I10" s="83">
        <v>117611</v>
      </c>
      <c r="J10" s="82">
        <v>69</v>
      </c>
      <c r="K10" s="81">
        <v>-13</v>
      </c>
      <c r="L10" s="94">
        <v>56</v>
      </c>
      <c r="M10" s="104"/>
    </row>
    <row r="11" spans="1:13" ht="13.5" customHeight="1" thickBot="1">
      <c r="A11" s="290"/>
      <c r="B11" s="292" t="s">
        <v>353</v>
      </c>
      <c r="C11" s="293"/>
      <c r="D11" s="106">
        <v>204420</v>
      </c>
      <c r="E11" s="90">
        <v>249097</v>
      </c>
      <c r="F11" s="91">
        <v>453517</v>
      </c>
      <c r="G11" s="106">
        <v>204534</v>
      </c>
      <c r="H11" s="90">
        <v>249425</v>
      </c>
      <c r="I11" s="91">
        <v>453959</v>
      </c>
      <c r="J11" s="106">
        <v>-114</v>
      </c>
      <c r="K11" s="90">
        <v>-328</v>
      </c>
      <c r="L11" s="107">
        <v>-442</v>
      </c>
      <c r="M11" s="95"/>
    </row>
    <row r="12" spans="1:13" ht="13.5" customHeight="1">
      <c r="A12" s="241" t="s">
        <v>207</v>
      </c>
      <c r="B12" s="244" t="s">
        <v>354</v>
      </c>
      <c r="C12" s="269"/>
      <c r="D12" s="96">
        <v>110691</v>
      </c>
      <c r="E12" s="77">
        <v>125215</v>
      </c>
      <c r="F12" s="97">
        <v>235906</v>
      </c>
      <c r="G12" s="96">
        <v>110688</v>
      </c>
      <c r="H12" s="77">
        <v>125319</v>
      </c>
      <c r="I12" s="97">
        <v>236007</v>
      </c>
      <c r="J12" s="96">
        <v>3</v>
      </c>
      <c r="K12" s="77">
        <v>-104</v>
      </c>
      <c r="L12" s="108">
        <v>-101</v>
      </c>
      <c r="M12" s="109"/>
    </row>
    <row r="13" spans="1:13" ht="13.5" customHeight="1">
      <c r="A13" s="289"/>
      <c r="B13" s="246" t="s">
        <v>355</v>
      </c>
      <c r="C13" s="291"/>
      <c r="D13" s="82">
        <v>104965</v>
      </c>
      <c r="E13" s="81">
        <v>118435</v>
      </c>
      <c r="F13" s="83">
        <v>223400</v>
      </c>
      <c r="G13" s="82">
        <v>105155</v>
      </c>
      <c r="H13" s="81">
        <v>118658</v>
      </c>
      <c r="I13" s="83">
        <v>223813</v>
      </c>
      <c r="J13" s="82">
        <v>-190</v>
      </c>
      <c r="K13" s="81">
        <v>-223</v>
      </c>
      <c r="L13" s="94">
        <v>-413</v>
      </c>
      <c r="M13" s="105"/>
    </row>
    <row r="14" spans="1:13" ht="13.5" customHeight="1" thickBot="1">
      <c r="A14" s="290"/>
      <c r="B14" s="250" t="s">
        <v>353</v>
      </c>
      <c r="C14" s="294"/>
      <c r="D14" s="106">
        <v>215656</v>
      </c>
      <c r="E14" s="90">
        <v>243650</v>
      </c>
      <c r="F14" s="91">
        <v>459306</v>
      </c>
      <c r="G14" s="106">
        <v>215843</v>
      </c>
      <c r="H14" s="90">
        <v>243977</v>
      </c>
      <c r="I14" s="91">
        <v>459820</v>
      </c>
      <c r="J14" s="106">
        <v>-187</v>
      </c>
      <c r="K14" s="90">
        <v>-327</v>
      </c>
      <c r="L14" s="107">
        <v>-514</v>
      </c>
      <c r="M14" s="95"/>
    </row>
    <row r="15" spans="1:13" ht="13.5" customHeight="1">
      <c r="A15" s="241" t="s">
        <v>208</v>
      </c>
      <c r="B15" s="244" t="s">
        <v>356</v>
      </c>
      <c r="C15" s="269"/>
      <c r="D15" s="96">
        <v>79726</v>
      </c>
      <c r="E15" s="77">
        <v>90301</v>
      </c>
      <c r="F15" s="97">
        <v>170027</v>
      </c>
      <c r="G15" s="96">
        <v>79795</v>
      </c>
      <c r="H15" s="77">
        <v>90319</v>
      </c>
      <c r="I15" s="97">
        <v>170114</v>
      </c>
      <c r="J15" s="96">
        <v>-69</v>
      </c>
      <c r="K15" s="77">
        <v>-18</v>
      </c>
      <c r="L15" s="108">
        <v>-87</v>
      </c>
      <c r="M15" s="110"/>
    </row>
    <row r="16" spans="1:13" ht="13.5" customHeight="1">
      <c r="A16" s="242"/>
      <c r="B16" s="246" t="s">
        <v>357</v>
      </c>
      <c r="C16" s="247"/>
      <c r="D16" s="82">
        <v>89709</v>
      </c>
      <c r="E16" s="81">
        <v>107548</v>
      </c>
      <c r="F16" s="83">
        <v>197257</v>
      </c>
      <c r="G16" s="82">
        <v>89797</v>
      </c>
      <c r="H16" s="81">
        <v>107579</v>
      </c>
      <c r="I16" s="83">
        <v>197376</v>
      </c>
      <c r="J16" s="82">
        <v>-88</v>
      </c>
      <c r="K16" s="81">
        <v>-31</v>
      </c>
      <c r="L16" s="94">
        <v>-119</v>
      </c>
      <c r="M16" s="105"/>
    </row>
    <row r="17" spans="1:13" ht="13.5" customHeight="1">
      <c r="A17" s="242"/>
      <c r="B17" s="246" t="s">
        <v>209</v>
      </c>
      <c r="C17" s="247"/>
      <c r="D17" s="82">
        <v>43484</v>
      </c>
      <c r="E17" s="81">
        <v>49481</v>
      </c>
      <c r="F17" s="83">
        <v>92965</v>
      </c>
      <c r="G17" s="82">
        <v>43539</v>
      </c>
      <c r="H17" s="81">
        <v>49618</v>
      </c>
      <c r="I17" s="83">
        <v>93157</v>
      </c>
      <c r="J17" s="82">
        <v>-55</v>
      </c>
      <c r="K17" s="81">
        <v>-137</v>
      </c>
      <c r="L17" s="94">
        <v>-192</v>
      </c>
      <c r="M17" s="105"/>
    </row>
    <row r="18" spans="1:13" ht="13.5" customHeight="1" thickBot="1">
      <c r="A18" s="243"/>
      <c r="B18" s="250" t="s">
        <v>353</v>
      </c>
      <c r="C18" s="251"/>
      <c r="D18" s="106">
        <v>212919</v>
      </c>
      <c r="E18" s="90">
        <v>247330</v>
      </c>
      <c r="F18" s="91">
        <v>460249</v>
      </c>
      <c r="G18" s="106">
        <v>213131</v>
      </c>
      <c r="H18" s="90">
        <v>247516</v>
      </c>
      <c r="I18" s="91">
        <v>460647</v>
      </c>
      <c r="J18" s="106">
        <v>-212</v>
      </c>
      <c r="K18" s="90">
        <v>-186</v>
      </c>
      <c r="L18" s="107">
        <v>-398</v>
      </c>
      <c r="M18" s="95"/>
    </row>
    <row r="19" spans="1:13" ht="13.5" customHeight="1">
      <c r="A19" s="241" t="s">
        <v>210</v>
      </c>
      <c r="B19" s="267" t="s">
        <v>451</v>
      </c>
      <c r="C19" s="268"/>
      <c r="D19" s="96">
        <v>32118</v>
      </c>
      <c r="E19" s="77">
        <v>37994</v>
      </c>
      <c r="F19" s="97">
        <v>70112</v>
      </c>
      <c r="G19" s="120">
        <v>32197</v>
      </c>
      <c r="H19" s="114">
        <v>38051</v>
      </c>
      <c r="I19" s="121">
        <v>70248</v>
      </c>
      <c r="J19" s="113">
        <v>-79</v>
      </c>
      <c r="K19" s="114">
        <v>-57</v>
      </c>
      <c r="L19" s="115">
        <v>-136</v>
      </c>
      <c r="M19" s="109"/>
    </row>
    <row r="20" spans="1:13" ht="13.5" customHeight="1">
      <c r="A20" s="263"/>
      <c r="B20" s="267" t="s">
        <v>358</v>
      </c>
      <c r="C20" s="268"/>
      <c r="D20" s="142">
        <v>55431</v>
      </c>
      <c r="E20" s="79">
        <v>64040</v>
      </c>
      <c r="F20" s="87">
        <v>119471</v>
      </c>
      <c r="G20" s="143">
        <v>55530</v>
      </c>
      <c r="H20" s="79">
        <v>64154</v>
      </c>
      <c r="I20" s="87">
        <v>119684</v>
      </c>
      <c r="J20" s="142">
        <v>-99</v>
      </c>
      <c r="K20" s="79">
        <v>-114</v>
      </c>
      <c r="L20" s="144">
        <v>-213</v>
      </c>
      <c r="M20" s="145"/>
    </row>
    <row r="21" spans="1:13" ht="13.5" customHeight="1">
      <c r="A21" s="263"/>
      <c r="B21" s="246" t="s">
        <v>359</v>
      </c>
      <c r="C21" s="247"/>
      <c r="D21" s="82">
        <v>42303</v>
      </c>
      <c r="E21" s="81">
        <v>52613</v>
      </c>
      <c r="F21" s="83">
        <v>94916</v>
      </c>
      <c r="G21" s="146">
        <v>42513</v>
      </c>
      <c r="H21" s="81">
        <v>52888</v>
      </c>
      <c r="I21" s="83">
        <v>95401</v>
      </c>
      <c r="J21" s="82">
        <v>-210</v>
      </c>
      <c r="K21" s="81">
        <v>-275</v>
      </c>
      <c r="L21" s="94">
        <v>-485</v>
      </c>
      <c r="M21" s="105"/>
    </row>
    <row r="22" spans="1:13" ht="13.5" customHeight="1">
      <c r="A22" s="263"/>
      <c r="B22" s="246" t="s">
        <v>364</v>
      </c>
      <c r="C22" s="247"/>
      <c r="D22" s="82">
        <v>23349</v>
      </c>
      <c r="E22" s="81">
        <v>25346</v>
      </c>
      <c r="F22" s="83">
        <v>48695</v>
      </c>
      <c r="G22" s="82">
        <v>23360</v>
      </c>
      <c r="H22" s="81">
        <v>25421</v>
      </c>
      <c r="I22" s="83">
        <v>48781</v>
      </c>
      <c r="J22" s="82">
        <v>-11</v>
      </c>
      <c r="K22" s="81">
        <v>-75</v>
      </c>
      <c r="L22" s="94">
        <v>-86</v>
      </c>
      <c r="M22" s="105"/>
    </row>
    <row r="23" spans="1:13" ht="13.5" customHeight="1">
      <c r="A23" s="263"/>
      <c r="B23" s="265" t="s">
        <v>328</v>
      </c>
      <c r="C23" s="266"/>
      <c r="D23" s="82">
        <v>34196</v>
      </c>
      <c r="E23" s="81">
        <v>36709</v>
      </c>
      <c r="F23" s="83">
        <v>70905</v>
      </c>
      <c r="G23" s="146">
        <v>34340</v>
      </c>
      <c r="H23" s="81">
        <v>36857</v>
      </c>
      <c r="I23" s="83">
        <v>71197</v>
      </c>
      <c r="J23" s="82">
        <v>-144</v>
      </c>
      <c r="K23" s="81">
        <v>-148</v>
      </c>
      <c r="L23" s="94">
        <v>-292</v>
      </c>
      <c r="M23" s="105"/>
    </row>
    <row r="24" spans="1:13" ht="13.5" customHeight="1" thickBot="1">
      <c r="A24" s="264"/>
      <c r="B24" s="250" t="s">
        <v>353</v>
      </c>
      <c r="C24" s="251"/>
      <c r="D24" s="106">
        <v>187397</v>
      </c>
      <c r="E24" s="90">
        <v>216702</v>
      </c>
      <c r="F24" s="91">
        <v>404099</v>
      </c>
      <c r="G24" s="147">
        <v>187940</v>
      </c>
      <c r="H24" s="90">
        <v>217371</v>
      </c>
      <c r="I24" s="91">
        <v>405311</v>
      </c>
      <c r="J24" s="106">
        <v>-543</v>
      </c>
      <c r="K24" s="90">
        <v>-669</v>
      </c>
      <c r="L24" s="107">
        <v>-1212</v>
      </c>
      <c r="M24" s="95"/>
    </row>
    <row r="25" spans="1:13" ht="13.5" customHeight="1">
      <c r="A25" s="241" t="s">
        <v>211</v>
      </c>
      <c r="B25" s="244" t="s">
        <v>356</v>
      </c>
      <c r="C25" s="269"/>
      <c r="D25" s="96">
        <v>7425</v>
      </c>
      <c r="E25" s="77">
        <v>8335</v>
      </c>
      <c r="F25" s="97">
        <v>15760</v>
      </c>
      <c r="G25" s="148">
        <v>7435</v>
      </c>
      <c r="H25" s="77">
        <v>8362</v>
      </c>
      <c r="I25" s="97">
        <v>15797</v>
      </c>
      <c r="J25" s="96">
        <v>-10</v>
      </c>
      <c r="K25" s="77">
        <v>-27</v>
      </c>
      <c r="L25" s="97">
        <v>-37</v>
      </c>
      <c r="M25" s="110"/>
    </row>
    <row r="26" spans="1:13" ht="13.5" customHeight="1">
      <c r="A26" s="263"/>
      <c r="B26" s="267" t="s">
        <v>360</v>
      </c>
      <c r="C26" s="268"/>
      <c r="D26" s="142">
        <v>48698</v>
      </c>
      <c r="E26" s="79">
        <v>59476</v>
      </c>
      <c r="F26" s="87">
        <v>108174</v>
      </c>
      <c r="G26" s="142">
        <v>48766</v>
      </c>
      <c r="H26" s="79">
        <v>59610</v>
      </c>
      <c r="I26" s="87">
        <v>108376</v>
      </c>
      <c r="J26" s="142">
        <v>-68</v>
      </c>
      <c r="K26" s="79">
        <v>-134</v>
      </c>
      <c r="L26" s="144">
        <v>-202</v>
      </c>
      <c r="M26" s="145"/>
    </row>
    <row r="27" spans="1:13" ht="13.5" customHeight="1">
      <c r="A27" s="263"/>
      <c r="B27" s="246" t="s">
        <v>361</v>
      </c>
      <c r="C27" s="247"/>
      <c r="D27" s="82">
        <v>47437</v>
      </c>
      <c r="E27" s="81">
        <v>53839</v>
      </c>
      <c r="F27" s="83">
        <v>101276</v>
      </c>
      <c r="G27" s="82">
        <v>47461</v>
      </c>
      <c r="H27" s="81">
        <v>53866</v>
      </c>
      <c r="I27" s="83">
        <v>101327</v>
      </c>
      <c r="J27" s="82">
        <v>-24</v>
      </c>
      <c r="K27" s="81">
        <v>-27</v>
      </c>
      <c r="L27" s="94">
        <v>-51</v>
      </c>
      <c r="M27" s="105"/>
    </row>
    <row r="28" spans="1:13" ht="13.5" customHeight="1">
      <c r="A28" s="263"/>
      <c r="B28" s="246" t="s">
        <v>362</v>
      </c>
      <c r="C28" s="247"/>
      <c r="D28" s="82">
        <v>41750</v>
      </c>
      <c r="E28" s="81">
        <v>40525</v>
      </c>
      <c r="F28" s="83">
        <v>82275</v>
      </c>
      <c r="G28" s="82">
        <v>41913</v>
      </c>
      <c r="H28" s="81">
        <v>40565</v>
      </c>
      <c r="I28" s="83">
        <v>82478</v>
      </c>
      <c r="J28" s="82">
        <v>-163</v>
      </c>
      <c r="K28" s="81">
        <v>-40</v>
      </c>
      <c r="L28" s="94">
        <v>-203</v>
      </c>
      <c r="M28" s="105"/>
    </row>
    <row r="29" spans="1:13" ht="13.5" customHeight="1">
      <c r="A29" s="263"/>
      <c r="B29" s="246" t="s">
        <v>363</v>
      </c>
      <c r="C29" s="247"/>
      <c r="D29" s="82">
        <v>28611</v>
      </c>
      <c r="E29" s="81">
        <v>30729</v>
      </c>
      <c r="F29" s="83">
        <v>59340</v>
      </c>
      <c r="G29" s="82">
        <v>28615</v>
      </c>
      <c r="H29" s="81">
        <v>30706</v>
      </c>
      <c r="I29" s="83">
        <v>59321</v>
      </c>
      <c r="J29" s="82">
        <v>-4</v>
      </c>
      <c r="K29" s="81">
        <v>23</v>
      </c>
      <c r="L29" s="94">
        <v>19</v>
      </c>
      <c r="M29" s="105"/>
    </row>
    <row r="30" spans="1:13" ht="13.5" customHeight="1">
      <c r="A30" s="263"/>
      <c r="B30" s="246" t="s">
        <v>39</v>
      </c>
      <c r="C30" s="247"/>
      <c r="D30" s="82">
        <v>23117</v>
      </c>
      <c r="E30" s="81">
        <v>25841</v>
      </c>
      <c r="F30" s="83">
        <v>48958</v>
      </c>
      <c r="G30" s="82">
        <v>23133</v>
      </c>
      <c r="H30" s="81">
        <v>25870</v>
      </c>
      <c r="I30" s="83">
        <v>49003</v>
      </c>
      <c r="J30" s="82">
        <v>-16</v>
      </c>
      <c r="K30" s="81">
        <v>-29</v>
      </c>
      <c r="L30" s="94">
        <v>-45</v>
      </c>
      <c r="M30" s="105"/>
    </row>
    <row r="31" spans="1:13" ht="13.5" customHeight="1">
      <c r="A31" s="263"/>
      <c r="B31" s="246" t="s">
        <v>365</v>
      </c>
      <c r="C31" s="247"/>
      <c r="D31" s="82">
        <v>7797</v>
      </c>
      <c r="E31" s="81">
        <v>8287</v>
      </c>
      <c r="F31" s="83">
        <v>16084</v>
      </c>
      <c r="G31" s="82">
        <v>7806</v>
      </c>
      <c r="H31" s="81">
        <v>8317</v>
      </c>
      <c r="I31" s="83">
        <v>16123</v>
      </c>
      <c r="J31" s="82">
        <v>-9</v>
      </c>
      <c r="K31" s="81">
        <v>-30</v>
      </c>
      <c r="L31" s="94">
        <v>-39</v>
      </c>
      <c r="M31" s="105"/>
    </row>
    <row r="32" spans="1:13" ht="13.5" customHeight="1" thickBot="1">
      <c r="A32" s="264"/>
      <c r="B32" s="250" t="s">
        <v>353</v>
      </c>
      <c r="C32" s="251"/>
      <c r="D32" s="106">
        <v>204835</v>
      </c>
      <c r="E32" s="90">
        <v>227032</v>
      </c>
      <c r="F32" s="91">
        <v>431867</v>
      </c>
      <c r="G32" s="106">
        <v>205129</v>
      </c>
      <c r="H32" s="90">
        <v>227296</v>
      </c>
      <c r="I32" s="91">
        <v>432425</v>
      </c>
      <c r="J32" s="106">
        <v>-294</v>
      </c>
      <c r="K32" s="90">
        <v>-264</v>
      </c>
      <c r="L32" s="107">
        <v>-558</v>
      </c>
      <c r="M32" s="149"/>
    </row>
    <row r="33" spans="1:13" ht="13.5" customHeight="1">
      <c r="A33" s="241" t="s">
        <v>212</v>
      </c>
      <c r="B33" s="244" t="s">
        <v>366</v>
      </c>
      <c r="C33" s="245"/>
      <c r="D33" s="96">
        <v>127167</v>
      </c>
      <c r="E33" s="77">
        <v>151455</v>
      </c>
      <c r="F33" s="97">
        <v>278622</v>
      </c>
      <c r="G33" s="96">
        <v>127580</v>
      </c>
      <c r="H33" s="77">
        <v>151954</v>
      </c>
      <c r="I33" s="97">
        <v>279534</v>
      </c>
      <c r="J33" s="96">
        <v>-413</v>
      </c>
      <c r="K33" s="77">
        <v>-499</v>
      </c>
      <c r="L33" s="108">
        <v>-912</v>
      </c>
      <c r="M33" s="110"/>
    </row>
    <row r="34" spans="1:13" ht="13.5" customHeight="1">
      <c r="A34" s="242"/>
      <c r="B34" s="246" t="s">
        <v>367</v>
      </c>
      <c r="C34" s="247"/>
      <c r="D34" s="82">
        <v>7025</v>
      </c>
      <c r="E34" s="81">
        <v>7951</v>
      </c>
      <c r="F34" s="83">
        <v>14976</v>
      </c>
      <c r="G34" s="82">
        <v>7065</v>
      </c>
      <c r="H34" s="81">
        <v>7981</v>
      </c>
      <c r="I34" s="83">
        <v>15046</v>
      </c>
      <c r="J34" s="82">
        <v>-40</v>
      </c>
      <c r="K34" s="81">
        <v>-30</v>
      </c>
      <c r="L34" s="94">
        <v>-70</v>
      </c>
      <c r="M34" s="105"/>
    </row>
    <row r="35" spans="1:13" ht="13.5" customHeight="1">
      <c r="A35" s="242"/>
      <c r="B35" s="246" t="s">
        <v>368</v>
      </c>
      <c r="C35" s="247"/>
      <c r="D35" s="82">
        <v>10634</v>
      </c>
      <c r="E35" s="89">
        <v>11472</v>
      </c>
      <c r="F35" s="98">
        <v>22106</v>
      </c>
      <c r="G35" s="82">
        <v>10684</v>
      </c>
      <c r="H35" s="89">
        <v>11528</v>
      </c>
      <c r="I35" s="98">
        <v>22212</v>
      </c>
      <c r="J35" s="82">
        <v>-50</v>
      </c>
      <c r="K35" s="81">
        <v>-56</v>
      </c>
      <c r="L35" s="94">
        <v>-106</v>
      </c>
      <c r="M35" s="105"/>
    </row>
    <row r="36" spans="1:13" ht="13.5" customHeight="1">
      <c r="A36" s="242"/>
      <c r="B36" s="246" t="s">
        <v>369</v>
      </c>
      <c r="C36" s="247"/>
      <c r="D36" s="82">
        <v>7973</v>
      </c>
      <c r="E36" s="89">
        <v>9051</v>
      </c>
      <c r="F36" s="98">
        <v>17024</v>
      </c>
      <c r="G36" s="82">
        <v>8021</v>
      </c>
      <c r="H36" s="89">
        <v>9114</v>
      </c>
      <c r="I36" s="98">
        <v>17135</v>
      </c>
      <c r="J36" s="82">
        <v>-48</v>
      </c>
      <c r="K36" s="81">
        <v>-63</v>
      </c>
      <c r="L36" s="94">
        <v>-111</v>
      </c>
      <c r="M36" s="105"/>
    </row>
    <row r="37" spans="1:13" ht="13.5" customHeight="1">
      <c r="A37" s="242"/>
      <c r="B37" s="265" t="s">
        <v>370</v>
      </c>
      <c r="C37" s="266"/>
      <c r="D37" s="82">
        <v>33901</v>
      </c>
      <c r="E37" s="89">
        <v>37286</v>
      </c>
      <c r="F37" s="98">
        <v>71187</v>
      </c>
      <c r="G37" s="82">
        <v>33999</v>
      </c>
      <c r="H37" s="89">
        <v>37409</v>
      </c>
      <c r="I37" s="98">
        <v>71408</v>
      </c>
      <c r="J37" s="82">
        <v>-98</v>
      </c>
      <c r="K37" s="81">
        <v>-123</v>
      </c>
      <c r="L37" s="94">
        <v>-221</v>
      </c>
      <c r="M37" s="99"/>
    </row>
    <row r="38" spans="1:13" ht="13.5" customHeight="1" thickBot="1">
      <c r="A38" s="243"/>
      <c r="B38" s="250" t="s">
        <v>353</v>
      </c>
      <c r="C38" s="251"/>
      <c r="D38" s="106">
        <v>186700</v>
      </c>
      <c r="E38" s="90">
        <v>217215</v>
      </c>
      <c r="F38" s="91">
        <v>403915</v>
      </c>
      <c r="G38" s="106">
        <v>187349</v>
      </c>
      <c r="H38" s="90">
        <v>217986</v>
      </c>
      <c r="I38" s="91">
        <v>405335</v>
      </c>
      <c r="J38" s="106">
        <v>-649</v>
      </c>
      <c r="K38" s="90">
        <v>-771</v>
      </c>
      <c r="L38" s="107">
        <v>-1420</v>
      </c>
      <c r="M38" s="95"/>
    </row>
    <row r="39" spans="1:13" ht="13.5" customHeight="1">
      <c r="A39" s="241" t="s">
        <v>213</v>
      </c>
      <c r="B39" s="244" t="s">
        <v>371</v>
      </c>
      <c r="C39" s="245"/>
      <c r="D39" s="96">
        <v>64265</v>
      </c>
      <c r="E39" s="77">
        <v>73627</v>
      </c>
      <c r="F39" s="97">
        <v>137892</v>
      </c>
      <c r="G39" s="96">
        <v>64591</v>
      </c>
      <c r="H39" s="77">
        <v>73999</v>
      </c>
      <c r="I39" s="97">
        <v>138590</v>
      </c>
      <c r="J39" s="96">
        <v>-326</v>
      </c>
      <c r="K39" s="77">
        <v>-372</v>
      </c>
      <c r="L39" s="108">
        <v>-698</v>
      </c>
      <c r="M39" s="145"/>
    </row>
    <row r="40" spans="1:13" ht="13.5" customHeight="1">
      <c r="A40" s="263"/>
      <c r="B40" s="246" t="s">
        <v>372</v>
      </c>
      <c r="C40" s="247"/>
      <c r="D40" s="82">
        <v>9506</v>
      </c>
      <c r="E40" s="81">
        <v>10318</v>
      </c>
      <c r="F40" s="83">
        <v>19824</v>
      </c>
      <c r="G40" s="82">
        <v>9560</v>
      </c>
      <c r="H40" s="81">
        <v>10393</v>
      </c>
      <c r="I40" s="83">
        <v>19953</v>
      </c>
      <c r="J40" s="82">
        <v>-54</v>
      </c>
      <c r="K40" s="81">
        <v>-75</v>
      </c>
      <c r="L40" s="94">
        <v>-129</v>
      </c>
      <c r="M40" s="105"/>
    </row>
    <row r="41" spans="1:13" ht="13.5" customHeight="1">
      <c r="A41" s="263"/>
      <c r="B41" s="246" t="s">
        <v>373</v>
      </c>
      <c r="C41" s="247"/>
      <c r="D41" s="82">
        <v>22968</v>
      </c>
      <c r="E41" s="81">
        <v>25100</v>
      </c>
      <c r="F41" s="83">
        <v>48068</v>
      </c>
      <c r="G41" s="82">
        <v>23040</v>
      </c>
      <c r="H41" s="81">
        <v>25177</v>
      </c>
      <c r="I41" s="83">
        <v>48217</v>
      </c>
      <c r="J41" s="82">
        <v>-72</v>
      </c>
      <c r="K41" s="81">
        <v>-77</v>
      </c>
      <c r="L41" s="94">
        <v>-149</v>
      </c>
      <c r="M41" s="105"/>
    </row>
    <row r="42" spans="1:13" ht="13.5" customHeight="1">
      <c r="A42" s="263"/>
      <c r="B42" s="246" t="s">
        <v>374</v>
      </c>
      <c r="C42" s="247"/>
      <c r="D42" s="82">
        <v>19010</v>
      </c>
      <c r="E42" s="81">
        <v>19362</v>
      </c>
      <c r="F42" s="83">
        <v>38372</v>
      </c>
      <c r="G42" s="82">
        <v>19066</v>
      </c>
      <c r="H42" s="81">
        <v>19432</v>
      </c>
      <c r="I42" s="83">
        <v>38498</v>
      </c>
      <c r="J42" s="82">
        <v>-56</v>
      </c>
      <c r="K42" s="81">
        <v>-70</v>
      </c>
      <c r="L42" s="94">
        <v>-126</v>
      </c>
      <c r="M42" s="105"/>
    </row>
    <row r="43" spans="1:13" ht="13.5" customHeight="1" thickBot="1">
      <c r="A43" s="264"/>
      <c r="B43" s="250" t="s">
        <v>353</v>
      </c>
      <c r="C43" s="251"/>
      <c r="D43" s="106">
        <v>115749</v>
      </c>
      <c r="E43" s="90">
        <v>128407</v>
      </c>
      <c r="F43" s="91">
        <v>244156</v>
      </c>
      <c r="G43" s="106">
        <v>116257</v>
      </c>
      <c r="H43" s="90">
        <v>129001</v>
      </c>
      <c r="I43" s="91">
        <v>245258</v>
      </c>
      <c r="J43" s="106">
        <v>-508</v>
      </c>
      <c r="K43" s="90">
        <v>-594</v>
      </c>
      <c r="L43" s="107">
        <v>-1102</v>
      </c>
      <c r="M43" s="149"/>
    </row>
    <row r="44" spans="1:13" ht="13.5" customHeight="1">
      <c r="A44" s="241" t="s">
        <v>214</v>
      </c>
      <c r="B44" s="244" t="s">
        <v>375</v>
      </c>
      <c r="C44" s="245"/>
      <c r="D44" s="96">
        <v>94998</v>
      </c>
      <c r="E44" s="77">
        <v>116754</v>
      </c>
      <c r="F44" s="97">
        <v>211752</v>
      </c>
      <c r="G44" s="76">
        <v>95364</v>
      </c>
      <c r="H44" s="77">
        <v>117167</v>
      </c>
      <c r="I44" s="77">
        <v>212531</v>
      </c>
      <c r="J44" s="96">
        <v>-366</v>
      </c>
      <c r="K44" s="77">
        <v>-413</v>
      </c>
      <c r="L44" s="108">
        <v>-779</v>
      </c>
      <c r="M44" s="110"/>
    </row>
    <row r="45" spans="1:13" ht="13.5" customHeight="1">
      <c r="A45" s="263"/>
      <c r="B45" s="265" t="s">
        <v>274</v>
      </c>
      <c r="C45" s="266"/>
      <c r="D45" s="142">
        <v>17359</v>
      </c>
      <c r="E45" s="79">
        <v>19899</v>
      </c>
      <c r="F45" s="87">
        <v>37258</v>
      </c>
      <c r="G45" s="78">
        <v>17378</v>
      </c>
      <c r="H45" s="79">
        <v>20004</v>
      </c>
      <c r="I45" s="79">
        <v>37382</v>
      </c>
      <c r="J45" s="82">
        <v>-19</v>
      </c>
      <c r="K45" s="81">
        <v>-105</v>
      </c>
      <c r="L45" s="94">
        <v>-124</v>
      </c>
      <c r="M45" s="105"/>
    </row>
    <row r="46" spans="1:13" ht="13.5" customHeight="1">
      <c r="A46" s="242"/>
      <c r="B46" s="246" t="s">
        <v>376</v>
      </c>
      <c r="C46" s="247"/>
      <c r="D46" s="82">
        <v>33489</v>
      </c>
      <c r="E46" s="81">
        <v>37545</v>
      </c>
      <c r="F46" s="83">
        <v>71034</v>
      </c>
      <c r="G46" s="80">
        <v>33613</v>
      </c>
      <c r="H46" s="81">
        <v>37779</v>
      </c>
      <c r="I46" s="81">
        <v>71392</v>
      </c>
      <c r="J46" s="82">
        <v>-124</v>
      </c>
      <c r="K46" s="81">
        <v>-234</v>
      </c>
      <c r="L46" s="94">
        <v>-358</v>
      </c>
      <c r="M46" s="105"/>
    </row>
    <row r="47" spans="1:13" ht="13.5" customHeight="1">
      <c r="A47" s="242"/>
      <c r="B47" s="246" t="s">
        <v>329</v>
      </c>
      <c r="C47" s="247"/>
      <c r="D47" s="82">
        <v>13439</v>
      </c>
      <c r="E47" s="81">
        <v>14840</v>
      </c>
      <c r="F47" s="83">
        <v>28279</v>
      </c>
      <c r="G47" s="82">
        <v>13549</v>
      </c>
      <c r="H47" s="81">
        <v>14954</v>
      </c>
      <c r="I47" s="83">
        <v>28503</v>
      </c>
      <c r="J47" s="82">
        <v>-110</v>
      </c>
      <c r="K47" s="81">
        <v>-114</v>
      </c>
      <c r="L47" s="94">
        <v>-224</v>
      </c>
      <c r="M47" s="105"/>
    </row>
    <row r="48" spans="1:13" ht="13.5" customHeight="1" thickBot="1">
      <c r="A48" s="243"/>
      <c r="B48" s="250" t="s">
        <v>353</v>
      </c>
      <c r="C48" s="251"/>
      <c r="D48" s="106">
        <v>159285</v>
      </c>
      <c r="E48" s="90">
        <v>189038</v>
      </c>
      <c r="F48" s="91">
        <v>348323</v>
      </c>
      <c r="G48" s="106">
        <v>159904</v>
      </c>
      <c r="H48" s="90">
        <v>189904</v>
      </c>
      <c r="I48" s="91">
        <v>349808</v>
      </c>
      <c r="J48" s="106">
        <v>-619</v>
      </c>
      <c r="K48" s="90">
        <v>-866</v>
      </c>
      <c r="L48" s="107">
        <v>-1485</v>
      </c>
      <c r="M48" s="95"/>
    </row>
    <row r="49" spans="1:13" ht="13.5" customHeight="1">
      <c r="A49" s="241" t="s">
        <v>215</v>
      </c>
      <c r="B49" s="244" t="s">
        <v>377</v>
      </c>
      <c r="C49" s="245"/>
      <c r="D49" s="96">
        <v>32190</v>
      </c>
      <c r="E49" s="77">
        <v>35247</v>
      </c>
      <c r="F49" s="97">
        <v>67437</v>
      </c>
      <c r="G49" s="96">
        <v>32367</v>
      </c>
      <c r="H49" s="77">
        <v>35438</v>
      </c>
      <c r="I49" s="97">
        <v>67805</v>
      </c>
      <c r="J49" s="96">
        <v>-177</v>
      </c>
      <c r="K49" s="77">
        <v>-191</v>
      </c>
      <c r="L49" s="108">
        <v>-368</v>
      </c>
      <c r="M49" s="145"/>
    </row>
    <row r="50" spans="1:13" ht="13.5" customHeight="1">
      <c r="A50" s="263"/>
      <c r="B50" s="246" t="s">
        <v>378</v>
      </c>
      <c r="C50" s="247"/>
      <c r="D50" s="82">
        <v>68884</v>
      </c>
      <c r="E50" s="81">
        <v>73291</v>
      </c>
      <c r="F50" s="83">
        <v>142175</v>
      </c>
      <c r="G50" s="82">
        <v>69041</v>
      </c>
      <c r="H50" s="81">
        <v>73453</v>
      </c>
      <c r="I50" s="83">
        <v>142494</v>
      </c>
      <c r="J50" s="82">
        <v>-157</v>
      </c>
      <c r="K50" s="81">
        <v>-162</v>
      </c>
      <c r="L50" s="94">
        <v>-319</v>
      </c>
      <c r="M50" s="105"/>
    </row>
    <row r="51" spans="1:13" ht="13.5" customHeight="1">
      <c r="A51" s="263"/>
      <c r="B51" s="246" t="s">
        <v>379</v>
      </c>
      <c r="C51" s="247"/>
      <c r="D51" s="82">
        <v>18338</v>
      </c>
      <c r="E51" s="81">
        <v>20493</v>
      </c>
      <c r="F51" s="83">
        <v>38831</v>
      </c>
      <c r="G51" s="82">
        <v>18434</v>
      </c>
      <c r="H51" s="81">
        <v>20588</v>
      </c>
      <c r="I51" s="83">
        <v>39022</v>
      </c>
      <c r="J51" s="82">
        <v>-96</v>
      </c>
      <c r="K51" s="81">
        <v>-95</v>
      </c>
      <c r="L51" s="94">
        <v>-191</v>
      </c>
      <c r="M51" s="105"/>
    </row>
    <row r="52" spans="1:13" ht="13.5" customHeight="1">
      <c r="A52" s="263"/>
      <c r="B52" s="246" t="s">
        <v>380</v>
      </c>
      <c r="C52" s="247"/>
      <c r="D52" s="82">
        <v>12730</v>
      </c>
      <c r="E52" s="81">
        <v>14958</v>
      </c>
      <c r="F52" s="83">
        <v>27688</v>
      </c>
      <c r="G52" s="82">
        <v>12793</v>
      </c>
      <c r="H52" s="81">
        <v>15022</v>
      </c>
      <c r="I52" s="83">
        <v>27815</v>
      </c>
      <c r="J52" s="82">
        <v>-63</v>
      </c>
      <c r="K52" s="81">
        <v>-64</v>
      </c>
      <c r="L52" s="94">
        <v>-127</v>
      </c>
      <c r="M52" s="105"/>
    </row>
    <row r="53" spans="1:13" ht="13.5" customHeight="1">
      <c r="A53" s="263"/>
      <c r="B53" s="246" t="s">
        <v>381</v>
      </c>
      <c r="C53" s="247"/>
      <c r="D53" s="82">
        <v>20231</v>
      </c>
      <c r="E53" s="81">
        <v>22062</v>
      </c>
      <c r="F53" s="83">
        <v>42293</v>
      </c>
      <c r="G53" s="82">
        <v>20315</v>
      </c>
      <c r="H53" s="81">
        <v>22143</v>
      </c>
      <c r="I53" s="83">
        <v>42458</v>
      </c>
      <c r="J53" s="82">
        <v>-84</v>
      </c>
      <c r="K53" s="81">
        <v>-81</v>
      </c>
      <c r="L53" s="94">
        <v>-165</v>
      </c>
      <c r="M53" s="105"/>
    </row>
    <row r="54" spans="1:13" ht="13.5" customHeight="1">
      <c r="A54" s="263"/>
      <c r="B54" s="246" t="s">
        <v>382</v>
      </c>
      <c r="C54" s="247"/>
      <c r="D54" s="82">
        <v>25323</v>
      </c>
      <c r="E54" s="81">
        <v>26498</v>
      </c>
      <c r="F54" s="83">
        <v>51821</v>
      </c>
      <c r="G54" s="82">
        <v>25488</v>
      </c>
      <c r="H54" s="81">
        <v>26678</v>
      </c>
      <c r="I54" s="83">
        <v>52166</v>
      </c>
      <c r="J54" s="82">
        <v>-165</v>
      </c>
      <c r="K54" s="81">
        <v>-180</v>
      </c>
      <c r="L54" s="94">
        <v>-345</v>
      </c>
      <c r="M54" s="105"/>
    </row>
    <row r="55" spans="1:13" ht="13.5" customHeight="1" thickBot="1">
      <c r="A55" s="264"/>
      <c r="B55" s="250" t="s">
        <v>353</v>
      </c>
      <c r="C55" s="251"/>
      <c r="D55" s="106">
        <v>177696</v>
      </c>
      <c r="E55" s="90">
        <v>192549</v>
      </c>
      <c r="F55" s="91">
        <v>370245</v>
      </c>
      <c r="G55" s="106">
        <v>178438</v>
      </c>
      <c r="H55" s="90">
        <v>193322</v>
      </c>
      <c r="I55" s="91">
        <v>371760</v>
      </c>
      <c r="J55" s="106">
        <v>-742</v>
      </c>
      <c r="K55" s="90">
        <v>-773</v>
      </c>
      <c r="L55" s="107">
        <v>-1515</v>
      </c>
      <c r="M55" s="149"/>
    </row>
    <row r="56" spans="1:13" ht="13.5" customHeight="1">
      <c r="A56" s="241" t="s">
        <v>216</v>
      </c>
      <c r="B56" s="244" t="s">
        <v>383</v>
      </c>
      <c r="C56" s="245"/>
      <c r="D56" s="96">
        <v>2811</v>
      </c>
      <c r="E56" s="77">
        <v>3157</v>
      </c>
      <c r="F56" s="97">
        <v>5968</v>
      </c>
      <c r="G56" s="96">
        <v>2840</v>
      </c>
      <c r="H56" s="77">
        <v>3211</v>
      </c>
      <c r="I56" s="97">
        <v>6051</v>
      </c>
      <c r="J56" s="96">
        <v>-29</v>
      </c>
      <c r="K56" s="77">
        <v>-54</v>
      </c>
      <c r="L56" s="108">
        <v>-83</v>
      </c>
      <c r="M56" s="110"/>
    </row>
    <row r="57" spans="1:13" ht="13.5" customHeight="1">
      <c r="A57" s="263"/>
      <c r="B57" s="246" t="s">
        <v>384</v>
      </c>
      <c r="C57" s="247"/>
      <c r="D57" s="82">
        <v>30598</v>
      </c>
      <c r="E57" s="81">
        <v>35777</v>
      </c>
      <c r="F57" s="83">
        <v>66375</v>
      </c>
      <c r="G57" s="82">
        <v>30692</v>
      </c>
      <c r="H57" s="81">
        <v>35896</v>
      </c>
      <c r="I57" s="83">
        <v>66588</v>
      </c>
      <c r="J57" s="82">
        <v>-94</v>
      </c>
      <c r="K57" s="81">
        <v>-119</v>
      </c>
      <c r="L57" s="94">
        <v>-213</v>
      </c>
      <c r="M57" s="105"/>
    </row>
    <row r="58" spans="1:13" ht="13.5" customHeight="1">
      <c r="A58" s="263"/>
      <c r="B58" s="246" t="s">
        <v>385</v>
      </c>
      <c r="C58" s="247"/>
      <c r="D58" s="82">
        <v>7981</v>
      </c>
      <c r="E58" s="81">
        <v>8606</v>
      </c>
      <c r="F58" s="83">
        <v>16587</v>
      </c>
      <c r="G58" s="82">
        <v>8033</v>
      </c>
      <c r="H58" s="81">
        <v>8642</v>
      </c>
      <c r="I58" s="83">
        <v>16675</v>
      </c>
      <c r="J58" s="82">
        <v>-52</v>
      </c>
      <c r="K58" s="81">
        <v>-36</v>
      </c>
      <c r="L58" s="94">
        <v>-88</v>
      </c>
      <c r="M58" s="105"/>
    </row>
    <row r="59" spans="1:13" ht="13.5" customHeight="1">
      <c r="A59" s="263"/>
      <c r="B59" s="246" t="s">
        <v>386</v>
      </c>
      <c r="C59" s="247"/>
      <c r="D59" s="82">
        <v>8084</v>
      </c>
      <c r="E59" s="81">
        <v>9111</v>
      </c>
      <c r="F59" s="83">
        <v>17195</v>
      </c>
      <c r="G59" s="82">
        <v>8139</v>
      </c>
      <c r="H59" s="81">
        <v>9163</v>
      </c>
      <c r="I59" s="83">
        <v>17302</v>
      </c>
      <c r="J59" s="82">
        <v>-55</v>
      </c>
      <c r="K59" s="81">
        <v>-52</v>
      </c>
      <c r="L59" s="94">
        <v>-107</v>
      </c>
      <c r="M59" s="105"/>
    </row>
    <row r="60" spans="1:13" ht="13.5" customHeight="1">
      <c r="A60" s="263"/>
      <c r="B60" s="246" t="s">
        <v>387</v>
      </c>
      <c r="C60" s="247"/>
      <c r="D60" s="82">
        <v>4816</v>
      </c>
      <c r="E60" s="81">
        <v>5765</v>
      </c>
      <c r="F60" s="83">
        <v>10581</v>
      </c>
      <c r="G60" s="82">
        <v>4866</v>
      </c>
      <c r="H60" s="81">
        <v>5802</v>
      </c>
      <c r="I60" s="83">
        <v>10668</v>
      </c>
      <c r="J60" s="82">
        <v>-50</v>
      </c>
      <c r="K60" s="81">
        <v>-37</v>
      </c>
      <c r="L60" s="94">
        <v>-87</v>
      </c>
      <c r="M60" s="105"/>
    </row>
    <row r="61" spans="1:13" ht="13.5" customHeight="1">
      <c r="A61" s="263"/>
      <c r="B61" s="246" t="s">
        <v>388</v>
      </c>
      <c r="C61" s="247"/>
      <c r="D61" s="82">
        <v>3553</v>
      </c>
      <c r="E61" s="81">
        <v>4357</v>
      </c>
      <c r="F61" s="83">
        <v>7910</v>
      </c>
      <c r="G61" s="82">
        <v>3594</v>
      </c>
      <c r="H61" s="81">
        <v>4379</v>
      </c>
      <c r="I61" s="83">
        <v>7973</v>
      </c>
      <c r="J61" s="82">
        <v>-41</v>
      </c>
      <c r="K61" s="81">
        <v>-22</v>
      </c>
      <c r="L61" s="94">
        <v>-63</v>
      </c>
      <c r="M61" s="105"/>
    </row>
    <row r="62" spans="1:13" ht="13.5" customHeight="1">
      <c r="A62" s="263"/>
      <c r="B62" s="246" t="s">
        <v>389</v>
      </c>
      <c r="C62" s="247"/>
      <c r="D62" s="82">
        <v>3019</v>
      </c>
      <c r="E62" s="81">
        <v>3636</v>
      </c>
      <c r="F62" s="83">
        <v>6655</v>
      </c>
      <c r="G62" s="82">
        <v>3040</v>
      </c>
      <c r="H62" s="81">
        <v>3657</v>
      </c>
      <c r="I62" s="83">
        <v>6697</v>
      </c>
      <c r="J62" s="82">
        <v>-21</v>
      </c>
      <c r="K62" s="81">
        <v>-21</v>
      </c>
      <c r="L62" s="94">
        <v>-42</v>
      </c>
      <c r="M62" s="105"/>
    </row>
    <row r="63" spans="1:13" ht="13.5" customHeight="1">
      <c r="A63" s="263"/>
      <c r="B63" s="246" t="s">
        <v>390</v>
      </c>
      <c r="C63" s="247"/>
      <c r="D63" s="82">
        <v>15340</v>
      </c>
      <c r="E63" s="81">
        <v>17501</v>
      </c>
      <c r="F63" s="83">
        <v>32841</v>
      </c>
      <c r="G63" s="82">
        <v>15435</v>
      </c>
      <c r="H63" s="81">
        <v>17600</v>
      </c>
      <c r="I63" s="83">
        <v>33035</v>
      </c>
      <c r="J63" s="82">
        <v>-95</v>
      </c>
      <c r="K63" s="81">
        <v>-99</v>
      </c>
      <c r="L63" s="94">
        <v>-194</v>
      </c>
      <c r="M63" s="105"/>
    </row>
    <row r="64" spans="1:13" ht="13.5" customHeight="1">
      <c r="A64" s="263"/>
      <c r="B64" s="246" t="s">
        <v>391</v>
      </c>
      <c r="C64" s="247"/>
      <c r="D64" s="82">
        <v>6376</v>
      </c>
      <c r="E64" s="81">
        <v>7490</v>
      </c>
      <c r="F64" s="83">
        <v>13866</v>
      </c>
      <c r="G64" s="82">
        <v>6382</v>
      </c>
      <c r="H64" s="81">
        <v>7541</v>
      </c>
      <c r="I64" s="83">
        <v>13923</v>
      </c>
      <c r="J64" s="82">
        <v>-6</v>
      </c>
      <c r="K64" s="81">
        <v>-51</v>
      </c>
      <c r="L64" s="94">
        <v>-57</v>
      </c>
      <c r="M64" s="105"/>
    </row>
    <row r="65" spans="1:13" ht="13.5" customHeight="1">
      <c r="A65" s="263"/>
      <c r="B65" s="246" t="s">
        <v>392</v>
      </c>
      <c r="C65" s="247"/>
      <c r="D65" s="82">
        <v>1177</v>
      </c>
      <c r="E65" s="81">
        <v>1318</v>
      </c>
      <c r="F65" s="83">
        <v>2495</v>
      </c>
      <c r="G65" s="82">
        <v>1185</v>
      </c>
      <c r="H65" s="81">
        <v>1335</v>
      </c>
      <c r="I65" s="83">
        <v>2520</v>
      </c>
      <c r="J65" s="82">
        <v>-8</v>
      </c>
      <c r="K65" s="81">
        <v>-17</v>
      </c>
      <c r="L65" s="94">
        <v>-25</v>
      </c>
      <c r="M65" s="105"/>
    </row>
    <row r="66" spans="1:13" ht="13.5" customHeight="1">
      <c r="A66" s="263"/>
      <c r="B66" s="246" t="s">
        <v>393</v>
      </c>
      <c r="C66" s="247"/>
      <c r="D66" s="82">
        <v>7723</v>
      </c>
      <c r="E66" s="81">
        <v>9046</v>
      </c>
      <c r="F66" s="83">
        <v>16769</v>
      </c>
      <c r="G66" s="82">
        <v>7746</v>
      </c>
      <c r="H66" s="81">
        <v>9109</v>
      </c>
      <c r="I66" s="83">
        <v>16855</v>
      </c>
      <c r="J66" s="82">
        <v>-23</v>
      </c>
      <c r="K66" s="81">
        <v>-63</v>
      </c>
      <c r="L66" s="94">
        <v>-86</v>
      </c>
      <c r="M66" s="105"/>
    </row>
    <row r="67" spans="1:13" ht="13.5" customHeight="1">
      <c r="A67" s="263"/>
      <c r="B67" s="246" t="s">
        <v>394</v>
      </c>
      <c r="C67" s="247"/>
      <c r="D67" s="82">
        <v>26141</v>
      </c>
      <c r="E67" s="81">
        <v>29176</v>
      </c>
      <c r="F67" s="83">
        <v>55317</v>
      </c>
      <c r="G67" s="82">
        <v>26242</v>
      </c>
      <c r="H67" s="81">
        <v>29289</v>
      </c>
      <c r="I67" s="83">
        <v>55531</v>
      </c>
      <c r="J67" s="82">
        <v>-101</v>
      </c>
      <c r="K67" s="81">
        <v>-113</v>
      </c>
      <c r="L67" s="94">
        <v>-214</v>
      </c>
      <c r="M67" s="99"/>
    </row>
    <row r="68" spans="1:13" ht="13.5" customHeight="1">
      <c r="A68" s="263"/>
      <c r="B68" s="252" t="s">
        <v>395</v>
      </c>
      <c r="C68" s="253"/>
      <c r="D68" s="150">
        <v>8919</v>
      </c>
      <c r="E68" s="89">
        <v>9817</v>
      </c>
      <c r="F68" s="98">
        <v>18736</v>
      </c>
      <c r="G68" s="150">
        <v>8992</v>
      </c>
      <c r="H68" s="89">
        <v>9896</v>
      </c>
      <c r="I68" s="98">
        <v>18888</v>
      </c>
      <c r="J68" s="82">
        <v>-73</v>
      </c>
      <c r="K68" s="81">
        <v>-79</v>
      </c>
      <c r="L68" s="94">
        <v>-152</v>
      </c>
      <c r="M68" s="99"/>
    </row>
    <row r="69" spans="1:13" ht="13.5" customHeight="1" thickBot="1">
      <c r="A69" s="264"/>
      <c r="B69" s="250" t="s">
        <v>353</v>
      </c>
      <c r="C69" s="251"/>
      <c r="D69" s="106">
        <v>126538</v>
      </c>
      <c r="E69" s="90">
        <v>144757</v>
      </c>
      <c r="F69" s="91">
        <v>271295</v>
      </c>
      <c r="G69" s="106">
        <v>127186</v>
      </c>
      <c r="H69" s="90">
        <v>145520</v>
      </c>
      <c r="I69" s="91">
        <v>272706</v>
      </c>
      <c r="J69" s="106">
        <v>-648</v>
      </c>
      <c r="K69" s="90">
        <v>-763</v>
      </c>
      <c r="L69" s="107">
        <v>-1411</v>
      </c>
      <c r="M69" s="95"/>
    </row>
    <row r="70" spans="1:13" ht="13.5" customHeight="1">
      <c r="A70" s="260" t="s">
        <v>217</v>
      </c>
      <c r="B70" s="244" t="s">
        <v>396</v>
      </c>
      <c r="C70" s="245"/>
      <c r="D70" s="96">
        <v>65879</v>
      </c>
      <c r="E70" s="77">
        <v>73904</v>
      </c>
      <c r="F70" s="97">
        <v>139783</v>
      </c>
      <c r="G70" s="96">
        <v>66082</v>
      </c>
      <c r="H70" s="77">
        <v>74100</v>
      </c>
      <c r="I70" s="97">
        <v>140182</v>
      </c>
      <c r="J70" s="96">
        <v>-203</v>
      </c>
      <c r="K70" s="77">
        <v>-196</v>
      </c>
      <c r="L70" s="108">
        <v>-399</v>
      </c>
      <c r="M70" s="145"/>
    </row>
    <row r="71" spans="1:13" ht="13.5" customHeight="1">
      <c r="A71" s="261"/>
      <c r="B71" s="246" t="s">
        <v>397</v>
      </c>
      <c r="C71" s="247"/>
      <c r="D71" s="82">
        <v>66169</v>
      </c>
      <c r="E71" s="81">
        <v>72252</v>
      </c>
      <c r="F71" s="83">
        <v>138421</v>
      </c>
      <c r="G71" s="82">
        <v>66402</v>
      </c>
      <c r="H71" s="81">
        <v>72514</v>
      </c>
      <c r="I71" s="83">
        <v>138916</v>
      </c>
      <c r="J71" s="82">
        <v>-233</v>
      </c>
      <c r="K71" s="81">
        <v>-262</v>
      </c>
      <c r="L71" s="94">
        <v>-495</v>
      </c>
      <c r="M71" s="105"/>
    </row>
    <row r="72" spans="1:13" ht="13.5" customHeight="1" thickBot="1">
      <c r="A72" s="262"/>
      <c r="B72" s="250" t="s">
        <v>353</v>
      </c>
      <c r="C72" s="251"/>
      <c r="D72" s="106">
        <v>132048</v>
      </c>
      <c r="E72" s="90">
        <v>146156</v>
      </c>
      <c r="F72" s="91">
        <v>278204</v>
      </c>
      <c r="G72" s="106">
        <v>132484</v>
      </c>
      <c r="H72" s="90">
        <v>146614</v>
      </c>
      <c r="I72" s="91">
        <v>279098</v>
      </c>
      <c r="J72" s="106">
        <v>-436</v>
      </c>
      <c r="K72" s="90">
        <v>-458</v>
      </c>
      <c r="L72" s="107">
        <v>-894</v>
      </c>
      <c r="M72" s="149"/>
    </row>
    <row r="73" spans="1:13" ht="13.5" customHeight="1">
      <c r="A73" s="241" t="s">
        <v>218</v>
      </c>
      <c r="B73" s="244" t="s">
        <v>398</v>
      </c>
      <c r="C73" s="245"/>
      <c r="D73" s="96">
        <v>45780</v>
      </c>
      <c r="E73" s="77">
        <v>51391</v>
      </c>
      <c r="F73" s="97">
        <v>97171</v>
      </c>
      <c r="G73" s="96">
        <v>45896</v>
      </c>
      <c r="H73" s="77">
        <v>51534</v>
      </c>
      <c r="I73" s="97">
        <v>97430</v>
      </c>
      <c r="J73" s="96">
        <v>-116</v>
      </c>
      <c r="K73" s="77">
        <v>-143</v>
      </c>
      <c r="L73" s="108">
        <v>-259</v>
      </c>
      <c r="M73" s="110"/>
    </row>
    <row r="74" spans="1:13" ht="13.5" customHeight="1">
      <c r="A74" s="242"/>
      <c r="B74" s="246" t="s">
        <v>399</v>
      </c>
      <c r="C74" s="247"/>
      <c r="D74" s="82">
        <v>13944</v>
      </c>
      <c r="E74" s="81">
        <v>14528</v>
      </c>
      <c r="F74" s="83">
        <v>28472</v>
      </c>
      <c r="G74" s="82">
        <v>14012</v>
      </c>
      <c r="H74" s="81">
        <v>14596</v>
      </c>
      <c r="I74" s="83">
        <v>28608</v>
      </c>
      <c r="J74" s="82">
        <v>-68</v>
      </c>
      <c r="K74" s="81">
        <v>-68</v>
      </c>
      <c r="L74" s="94">
        <v>-136</v>
      </c>
      <c r="M74" s="105"/>
    </row>
    <row r="75" spans="1:13" ht="13.5" customHeight="1">
      <c r="A75" s="242"/>
      <c r="B75" s="246" t="s">
        <v>400</v>
      </c>
      <c r="C75" s="247"/>
      <c r="D75" s="82">
        <v>13199</v>
      </c>
      <c r="E75" s="81">
        <v>13519</v>
      </c>
      <c r="F75" s="83">
        <v>26718</v>
      </c>
      <c r="G75" s="82">
        <v>13267</v>
      </c>
      <c r="H75" s="81">
        <v>13570</v>
      </c>
      <c r="I75" s="83">
        <v>26837</v>
      </c>
      <c r="J75" s="82">
        <v>-68</v>
      </c>
      <c r="K75" s="81">
        <v>-51</v>
      </c>
      <c r="L75" s="94">
        <v>-119</v>
      </c>
      <c r="M75" s="105"/>
    </row>
    <row r="76" spans="1:13" ht="13.5" customHeight="1">
      <c r="A76" s="242"/>
      <c r="B76" s="246" t="s">
        <v>401</v>
      </c>
      <c r="C76" s="247"/>
      <c r="D76" s="82">
        <v>8235</v>
      </c>
      <c r="E76" s="81">
        <v>9239</v>
      </c>
      <c r="F76" s="83">
        <v>17474</v>
      </c>
      <c r="G76" s="82">
        <v>8276</v>
      </c>
      <c r="H76" s="81">
        <v>9291</v>
      </c>
      <c r="I76" s="83">
        <v>17567</v>
      </c>
      <c r="J76" s="82">
        <v>-41</v>
      </c>
      <c r="K76" s="81">
        <v>-52</v>
      </c>
      <c r="L76" s="94">
        <v>-93</v>
      </c>
      <c r="M76" s="105"/>
    </row>
    <row r="77" spans="1:13" ht="13.5" customHeight="1">
      <c r="A77" s="242"/>
      <c r="B77" s="246" t="s">
        <v>348</v>
      </c>
      <c r="C77" s="247"/>
      <c r="D77" s="82">
        <v>11490</v>
      </c>
      <c r="E77" s="81">
        <v>11486</v>
      </c>
      <c r="F77" s="83">
        <v>22976</v>
      </c>
      <c r="G77" s="82">
        <v>11567</v>
      </c>
      <c r="H77" s="81">
        <v>11576</v>
      </c>
      <c r="I77" s="83">
        <v>23143</v>
      </c>
      <c r="J77" s="82">
        <v>-77</v>
      </c>
      <c r="K77" s="81">
        <v>-90</v>
      </c>
      <c r="L77" s="94">
        <v>-167</v>
      </c>
      <c r="M77" s="99"/>
    </row>
    <row r="78" spans="1:13" ht="13.5" customHeight="1">
      <c r="A78" s="242"/>
      <c r="B78" s="248" t="s">
        <v>402</v>
      </c>
      <c r="C78" s="249"/>
      <c r="D78" s="82">
        <v>40189</v>
      </c>
      <c r="E78" s="81">
        <v>42677</v>
      </c>
      <c r="F78" s="83">
        <v>82866</v>
      </c>
      <c r="G78" s="82">
        <v>40430</v>
      </c>
      <c r="H78" s="81">
        <v>42923</v>
      </c>
      <c r="I78" s="83">
        <v>83353</v>
      </c>
      <c r="J78" s="82">
        <v>-241</v>
      </c>
      <c r="K78" s="81">
        <v>-246</v>
      </c>
      <c r="L78" s="94">
        <v>-487</v>
      </c>
      <c r="M78" s="105"/>
    </row>
    <row r="79" spans="1:13" ht="13.5" customHeight="1" thickBot="1">
      <c r="A79" s="243"/>
      <c r="B79" s="250" t="s">
        <v>353</v>
      </c>
      <c r="C79" s="251"/>
      <c r="D79" s="106">
        <v>132837</v>
      </c>
      <c r="E79" s="90">
        <v>142840</v>
      </c>
      <c r="F79" s="91">
        <v>275677</v>
      </c>
      <c r="G79" s="106">
        <v>133448</v>
      </c>
      <c r="H79" s="90">
        <v>143490</v>
      </c>
      <c r="I79" s="91">
        <v>276938</v>
      </c>
      <c r="J79" s="106">
        <v>-611</v>
      </c>
      <c r="K79" s="90">
        <v>-650</v>
      </c>
      <c r="L79" s="107">
        <v>-1261</v>
      </c>
      <c r="M79" s="95"/>
    </row>
    <row r="80" spans="1:13" ht="13.5" customHeight="1">
      <c r="A80" s="254" t="s">
        <v>281</v>
      </c>
      <c r="B80" s="255"/>
      <c r="C80" s="256"/>
      <c r="D80" s="96">
        <v>2056080</v>
      </c>
      <c r="E80" s="77">
        <v>2344773</v>
      </c>
      <c r="F80" s="97">
        <v>4400853</v>
      </c>
      <c r="G80" s="96">
        <v>2061643</v>
      </c>
      <c r="H80" s="77">
        <v>2351422</v>
      </c>
      <c r="I80" s="77">
        <v>4413065</v>
      </c>
      <c r="J80" s="96">
        <v>-5563</v>
      </c>
      <c r="K80" s="77">
        <v>-6649</v>
      </c>
      <c r="L80" s="108">
        <v>-12212</v>
      </c>
      <c r="M80" s="145"/>
    </row>
    <row r="81" spans="1:13" ht="13.5" customHeight="1">
      <c r="A81" s="257" t="s">
        <v>280</v>
      </c>
      <c r="B81" s="258"/>
      <c r="C81" s="259"/>
      <c r="D81" s="82">
        <v>1692818</v>
      </c>
      <c r="E81" s="81">
        <v>1951676</v>
      </c>
      <c r="F81" s="83">
        <v>3644494</v>
      </c>
      <c r="G81" s="82">
        <v>1696794</v>
      </c>
      <c r="H81" s="81">
        <v>1956478</v>
      </c>
      <c r="I81" s="83">
        <v>3653272</v>
      </c>
      <c r="J81" s="82">
        <v>-3976</v>
      </c>
      <c r="K81" s="81">
        <v>-4802</v>
      </c>
      <c r="L81" s="94">
        <v>-8778</v>
      </c>
      <c r="M81" s="105"/>
    </row>
    <row r="82" spans="1:13" ht="13.5" customHeight="1" thickBot="1">
      <c r="A82" s="238" t="s">
        <v>282</v>
      </c>
      <c r="B82" s="239"/>
      <c r="C82" s="240"/>
      <c r="D82" s="106">
        <v>363262</v>
      </c>
      <c r="E82" s="90">
        <v>393097</v>
      </c>
      <c r="F82" s="91">
        <v>756359</v>
      </c>
      <c r="G82" s="106">
        <v>364849</v>
      </c>
      <c r="H82" s="90">
        <v>394944</v>
      </c>
      <c r="I82" s="91">
        <v>759793</v>
      </c>
      <c r="J82" s="106">
        <v>-1587</v>
      </c>
      <c r="K82" s="90">
        <v>-1847</v>
      </c>
      <c r="L82" s="107">
        <v>-3434</v>
      </c>
      <c r="M82" s="95"/>
    </row>
    <row r="83" spans="1:13" ht="12.75" customHeight="1">
      <c r="A83" s="111"/>
      <c r="B83" s="112"/>
      <c r="C83" s="112"/>
      <c r="D83" s="112"/>
      <c r="E83" s="112"/>
      <c r="F83" s="112"/>
      <c r="G83" s="112"/>
      <c r="H83" s="112"/>
      <c r="I83" s="112"/>
      <c r="J83" s="112"/>
      <c r="K83" s="112"/>
      <c r="L83" s="112"/>
      <c r="M83" s="112"/>
    </row>
    <row r="84" spans="1:13" ht="12.75" customHeight="1">
      <c r="A84" s="111"/>
      <c r="B84" s="112"/>
      <c r="C84" s="112"/>
      <c r="D84" s="112"/>
      <c r="E84" s="112"/>
      <c r="F84" s="112"/>
      <c r="G84" s="112"/>
      <c r="H84" s="112"/>
      <c r="I84" s="112"/>
      <c r="J84" s="112"/>
      <c r="K84" s="112"/>
      <c r="L84" s="112"/>
      <c r="M84" s="112"/>
    </row>
  </sheetData>
  <mergeCells count="97">
    <mergeCell ref="B25:C25"/>
    <mergeCell ref="B22:C22"/>
    <mergeCell ref="A25:A32"/>
    <mergeCell ref="A3:A6"/>
    <mergeCell ref="D3:F3"/>
    <mergeCell ref="A7:A11"/>
    <mergeCell ref="B7:C7"/>
    <mergeCell ref="B8:C8"/>
    <mergeCell ref="B9:C9"/>
    <mergeCell ref="B10:C10"/>
    <mergeCell ref="B11:C11"/>
    <mergeCell ref="A12:A14"/>
    <mergeCell ref="B12:C12"/>
    <mergeCell ref="B13:C13"/>
    <mergeCell ref="B14:C14"/>
    <mergeCell ref="A15:A18"/>
    <mergeCell ref="G3:I3"/>
    <mergeCell ref="J3:L4"/>
    <mergeCell ref="M3:M6"/>
    <mergeCell ref="B4:C6"/>
    <mergeCell ref="D4:F4"/>
    <mergeCell ref="G4:I4"/>
    <mergeCell ref="J5:L5"/>
    <mergeCell ref="B15:C15"/>
    <mergeCell ref="B16:C16"/>
    <mergeCell ref="B17:C17"/>
    <mergeCell ref="B18:C18"/>
    <mergeCell ref="A19:A24"/>
    <mergeCell ref="B19:C19"/>
    <mergeCell ref="B20:C20"/>
    <mergeCell ref="B21:C21"/>
    <mergeCell ref="B23:C23"/>
    <mergeCell ref="B24:C24"/>
    <mergeCell ref="B26:C26"/>
    <mergeCell ref="B27:C27"/>
    <mergeCell ref="B28:C28"/>
    <mergeCell ref="B29:C29"/>
    <mergeCell ref="B30:C30"/>
    <mergeCell ref="B31:C31"/>
    <mergeCell ref="B32:C32"/>
    <mergeCell ref="A33:A38"/>
    <mergeCell ref="B33:C33"/>
    <mergeCell ref="B34:C34"/>
    <mergeCell ref="B35:C35"/>
    <mergeCell ref="B36:C36"/>
    <mergeCell ref="B37:C37"/>
    <mergeCell ref="B38:C38"/>
    <mergeCell ref="A39:A43"/>
    <mergeCell ref="B39:C39"/>
    <mergeCell ref="B40:C40"/>
    <mergeCell ref="B41:C41"/>
    <mergeCell ref="B42:C42"/>
    <mergeCell ref="B43:C43"/>
    <mergeCell ref="A44:A48"/>
    <mergeCell ref="B44:C44"/>
    <mergeCell ref="B45:C45"/>
    <mergeCell ref="B46:C46"/>
    <mergeCell ref="B47:C47"/>
    <mergeCell ref="B48:C48"/>
    <mergeCell ref="A49:A55"/>
    <mergeCell ref="B49:C49"/>
    <mergeCell ref="B50:C50"/>
    <mergeCell ref="B51:C51"/>
    <mergeCell ref="B52:C52"/>
    <mergeCell ref="B53:C53"/>
    <mergeCell ref="B54:C54"/>
    <mergeCell ref="B55:C55"/>
    <mergeCell ref="B62:C62"/>
    <mergeCell ref="B63:C63"/>
    <mergeCell ref="B64:C64"/>
    <mergeCell ref="B65:C65"/>
    <mergeCell ref="B66:C66"/>
    <mergeCell ref="B67:C67"/>
    <mergeCell ref="B68:C68"/>
    <mergeCell ref="B69:C69"/>
    <mergeCell ref="A80:C80"/>
    <mergeCell ref="A81:C81"/>
    <mergeCell ref="A70:A72"/>
    <mergeCell ref="B70:C70"/>
    <mergeCell ref="B71:C71"/>
    <mergeCell ref="B72:C72"/>
    <mergeCell ref="A56:A69"/>
    <mergeCell ref="B56:C56"/>
    <mergeCell ref="B57:C57"/>
    <mergeCell ref="B58:C58"/>
    <mergeCell ref="B59:C59"/>
    <mergeCell ref="B60:C60"/>
    <mergeCell ref="B61:C61"/>
    <mergeCell ref="A82:C82"/>
    <mergeCell ref="A73:A79"/>
    <mergeCell ref="B73:C73"/>
    <mergeCell ref="B74:C74"/>
    <mergeCell ref="B75:C75"/>
    <mergeCell ref="B76:C76"/>
    <mergeCell ref="B77:C77"/>
    <mergeCell ref="B78:C78"/>
    <mergeCell ref="B79:C79"/>
  </mergeCells>
  <phoneticPr fontId="2"/>
  <printOptions horizontalCentered="1"/>
  <pageMargins left="0.59055118110236227" right="0.59055118110236227" top="0.78740157480314965" bottom="0.78740157480314965" header="0.51181102362204722" footer="0.51181102362204722"/>
  <pageSetup paperSize="9" scale="70" orientation="portrait" copies="3" r:id="rId1"/>
  <headerFooter alignWithMargins="0"/>
  <rowBreaks count="1" manualBreakCount="1">
    <brk id="84"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50"/>
  <sheetViews>
    <sheetView view="pageBreakPreview" zoomScale="85" zoomScaleNormal="70" workbookViewId="0"/>
  </sheetViews>
  <sheetFormatPr defaultRowHeight="16.5" customHeight="1"/>
  <cols>
    <col min="1" max="1" width="38.140625" style="7" customWidth="1"/>
    <col min="2" max="2" width="14.28515625" style="8" customWidth="1"/>
    <col min="3" max="3" width="34.7109375" style="7" customWidth="1"/>
    <col min="4" max="4" width="14.28515625" style="8" customWidth="1"/>
    <col min="5" max="16384" width="9.140625" style="7"/>
  </cols>
  <sheetData>
    <row r="1" spans="1:4" s="34" customFormat="1" ht="15" customHeight="1">
      <c r="A1" s="34" t="s">
        <v>426</v>
      </c>
      <c r="B1" s="35"/>
      <c r="D1" s="35"/>
    </row>
    <row r="2" spans="1:4" s="34" customFormat="1" ht="15" customHeight="1">
      <c r="B2" s="35"/>
      <c r="D2" s="35"/>
    </row>
    <row r="3" spans="1:4" s="34" customFormat="1" ht="33.75" customHeight="1">
      <c r="A3" s="295" t="s">
        <v>427</v>
      </c>
      <c r="B3" s="295"/>
      <c r="C3" s="295"/>
      <c r="D3" s="295"/>
    </row>
    <row r="4" spans="1:4" s="34" customFormat="1" ht="33.75" customHeight="1">
      <c r="A4" s="295"/>
      <c r="B4" s="295"/>
      <c r="C4" s="295"/>
      <c r="D4" s="295"/>
    </row>
    <row r="5" spans="1:4" s="34" customFormat="1" ht="33.75" customHeight="1">
      <c r="A5" s="295"/>
      <c r="B5" s="295"/>
      <c r="C5" s="295"/>
      <c r="D5" s="295"/>
    </row>
    <row r="6" spans="1:4" ht="15" customHeight="1">
      <c r="A6" s="14"/>
      <c r="B6" s="14"/>
      <c r="C6" s="14"/>
      <c r="D6" s="14"/>
    </row>
    <row r="7" spans="1:4" ht="15" customHeight="1">
      <c r="A7" s="296" t="s">
        <v>425</v>
      </c>
      <c r="B7" s="296"/>
      <c r="C7" s="296"/>
      <c r="D7" s="296"/>
    </row>
    <row r="8" spans="1:4" ht="15" customHeight="1">
      <c r="A8" s="38"/>
      <c r="B8" s="38"/>
      <c r="C8" s="297"/>
      <c r="D8" s="297"/>
    </row>
    <row r="9" spans="1:4" ht="15" customHeight="1">
      <c r="A9" s="38"/>
      <c r="B9" s="298" t="s">
        <v>411</v>
      </c>
      <c r="C9" s="298"/>
      <c r="D9" s="298"/>
    </row>
    <row r="10" spans="1:4" ht="15" customHeight="1">
      <c r="A10" s="15"/>
      <c r="B10" s="15"/>
      <c r="C10" s="15"/>
      <c r="D10" s="15"/>
    </row>
    <row r="11" spans="1:4" s="34" customFormat="1" ht="15" customHeight="1">
      <c r="A11" s="34" t="s">
        <v>307</v>
      </c>
      <c r="B11" s="35"/>
      <c r="D11" s="35"/>
    </row>
    <row r="12" spans="1:4" s="34" customFormat="1" ht="15" customHeight="1">
      <c r="A12" s="34" t="s">
        <v>305</v>
      </c>
      <c r="B12" s="36" t="e">
        <f>道議!D56</f>
        <v>#REF!</v>
      </c>
      <c r="D12" s="35"/>
    </row>
    <row r="13" spans="1:4" s="34" customFormat="1" ht="15" customHeight="1">
      <c r="A13" s="34" t="s">
        <v>312</v>
      </c>
      <c r="B13" s="36" t="e">
        <f>#REF!</f>
        <v>#REF!</v>
      </c>
      <c r="D13" s="35"/>
    </row>
    <row r="14" spans="1:4" s="34" customFormat="1" ht="15" customHeight="1">
      <c r="B14" s="36"/>
      <c r="D14" s="35"/>
    </row>
    <row r="15" spans="1:4" s="34" customFormat="1" ht="15" customHeight="1">
      <c r="A15" s="34" t="s">
        <v>308</v>
      </c>
      <c r="B15" s="35"/>
      <c r="D15" s="35"/>
    </row>
    <row r="16" spans="1:4" s="34" customFormat="1" ht="15" customHeight="1">
      <c r="A16" s="34" t="s">
        <v>335</v>
      </c>
      <c r="B16" s="36">
        <f>道議!D6</f>
        <v>46675</v>
      </c>
      <c r="C16" s="34" t="s">
        <v>251</v>
      </c>
      <c r="D16" s="36" t="e">
        <f>道議!D31</f>
        <v>#REF!</v>
      </c>
    </row>
    <row r="17" spans="1:4" s="34" customFormat="1" ht="15" customHeight="1">
      <c r="A17" s="34" t="s">
        <v>334</v>
      </c>
      <c r="B17" s="36" t="e">
        <f>道議!D7</f>
        <v>#REF!</v>
      </c>
      <c r="C17" s="34" t="s">
        <v>252</v>
      </c>
      <c r="D17" s="36" t="e">
        <f>道議!D32</f>
        <v>#REF!</v>
      </c>
    </row>
    <row r="18" spans="1:4" s="34" customFormat="1" ht="15" customHeight="1">
      <c r="A18" s="34" t="s">
        <v>339</v>
      </c>
      <c r="B18" s="36" t="e">
        <f>道議!D8</f>
        <v>#REF!</v>
      </c>
      <c r="C18" s="34" t="s">
        <v>253</v>
      </c>
      <c r="D18" s="36" t="e">
        <f>道議!D33</f>
        <v>#REF!</v>
      </c>
    </row>
    <row r="19" spans="1:4" s="34" customFormat="1" ht="15" customHeight="1">
      <c r="A19" s="34" t="s">
        <v>340</v>
      </c>
      <c r="B19" s="36" t="e">
        <f>道議!D9</f>
        <v>#REF!</v>
      </c>
      <c r="C19" s="34" t="s">
        <v>254</v>
      </c>
      <c r="D19" s="36" t="e">
        <f>道議!D34</f>
        <v>#REF!</v>
      </c>
    </row>
    <row r="20" spans="1:4" s="34" customFormat="1" ht="15" customHeight="1">
      <c r="A20" s="34" t="s">
        <v>332</v>
      </c>
      <c r="B20" s="36" t="e">
        <f>道議!D10</f>
        <v>#REF!</v>
      </c>
      <c r="C20" s="34" t="s">
        <v>255</v>
      </c>
      <c r="D20" s="36" t="e">
        <f>道議!D35</f>
        <v>#REF!</v>
      </c>
    </row>
    <row r="21" spans="1:4" s="34" customFormat="1" ht="15" customHeight="1">
      <c r="A21" s="34" t="s">
        <v>333</v>
      </c>
      <c r="B21" s="36" t="e">
        <f>道議!D11</f>
        <v>#REF!</v>
      </c>
      <c r="C21" s="34" t="s">
        <v>256</v>
      </c>
      <c r="D21" s="36" t="e">
        <f>道議!D36</f>
        <v>#REF!</v>
      </c>
    </row>
    <row r="22" spans="1:4" s="34" customFormat="1" ht="15" customHeight="1">
      <c r="A22" s="34" t="s">
        <v>336</v>
      </c>
      <c r="B22" s="36">
        <f>道議!D12</f>
        <v>35016</v>
      </c>
      <c r="C22" s="34" t="s">
        <v>257</v>
      </c>
      <c r="D22" s="36" t="e">
        <f>道議!D37</f>
        <v>#REF!</v>
      </c>
    </row>
    <row r="23" spans="1:4" s="34" customFormat="1" ht="15" customHeight="1">
      <c r="A23" s="34" t="s">
        <v>345</v>
      </c>
      <c r="B23" s="36" t="e">
        <f>道議!D13</f>
        <v>#REF!</v>
      </c>
      <c r="C23" s="34" t="s">
        <v>243</v>
      </c>
      <c r="D23" s="36" t="e">
        <f>道議!D38</f>
        <v>#REF!</v>
      </c>
    </row>
    <row r="24" spans="1:4" s="34" customFormat="1" ht="15" customHeight="1">
      <c r="A24" s="34" t="s">
        <v>337</v>
      </c>
      <c r="B24" s="36" t="e">
        <f>道議!D14</f>
        <v>#REF!</v>
      </c>
      <c r="C24" s="34" t="s">
        <v>244</v>
      </c>
      <c r="D24" s="36" t="e">
        <f>道議!D39</f>
        <v>#REF!</v>
      </c>
    </row>
    <row r="25" spans="1:4" s="34" customFormat="1" ht="15" customHeight="1">
      <c r="A25" s="34" t="s">
        <v>338</v>
      </c>
      <c r="B25" s="36" t="e">
        <f>道議!D15</f>
        <v>#REF!</v>
      </c>
      <c r="C25" s="34" t="s">
        <v>245</v>
      </c>
      <c r="D25" s="36" t="e">
        <f>道議!D40</f>
        <v>#REF!</v>
      </c>
    </row>
    <row r="26" spans="1:4" s="34" customFormat="1" ht="15" customHeight="1">
      <c r="A26" s="34" t="s">
        <v>341</v>
      </c>
      <c r="B26" s="36" t="e">
        <f>道議!D16</f>
        <v>#REF!</v>
      </c>
      <c r="C26" s="34" t="s">
        <v>246</v>
      </c>
      <c r="D26" s="36" t="e">
        <f>道議!D41</f>
        <v>#REF!</v>
      </c>
    </row>
    <row r="27" spans="1:4" s="34" customFormat="1" ht="15" customHeight="1">
      <c r="A27" s="34" t="s">
        <v>342</v>
      </c>
      <c r="B27" s="36" t="e">
        <f>道議!D17</f>
        <v>#REF!</v>
      </c>
      <c r="C27" s="34" t="s">
        <v>247</v>
      </c>
      <c r="D27" s="36" t="e">
        <f>道議!D42</f>
        <v>#REF!</v>
      </c>
    </row>
    <row r="28" spans="1:4" s="34" customFormat="1" ht="15" customHeight="1">
      <c r="A28" s="34" t="s">
        <v>343</v>
      </c>
      <c r="B28" s="36" t="e">
        <f>道議!D18</f>
        <v>#REF!</v>
      </c>
      <c r="C28" s="34" t="s">
        <v>248</v>
      </c>
      <c r="D28" s="36" t="e">
        <f>道議!D43</f>
        <v>#REF!</v>
      </c>
    </row>
    <row r="29" spans="1:4" s="34" customFormat="1" ht="15" customHeight="1">
      <c r="A29" s="34" t="s">
        <v>232</v>
      </c>
      <c r="B29" s="36" t="e">
        <f>道議!D19</f>
        <v>#REF!</v>
      </c>
      <c r="C29" s="34" t="s">
        <v>249</v>
      </c>
      <c r="D29" s="36" t="e">
        <f>道議!D44</f>
        <v>#REF!</v>
      </c>
    </row>
    <row r="30" spans="1:4" s="34" customFormat="1" ht="15" customHeight="1">
      <c r="A30" s="34" t="s">
        <v>233</v>
      </c>
      <c r="B30" s="36" t="e">
        <f>道議!D20</f>
        <v>#REF!</v>
      </c>
      <c r="C30" s="34" t="s">
        <v>250</v>
      </c>
      <c r="D30" s="36" t="e">
        <f>道議!D45</f>
        <v>#REF!</v>
      </c>
    </row>
    <row r="31" spans="1:4" s="34" customFormat="1" ht="15" customHeight="1">
      <c r="A31" s="34" t="s">
        <v>234</v>
      </c>
      <c r="B31" s="36" t="e">
        <f>道議!D21</f>
        <v>#REF!</v>
      </c>
      <c r="C31" s="34" t="s">
        <v>258</v>
      </c>
      <c r="D31" s="36" t="e">
        <f>道議!D46</f>
        <v>#REF!</v>
      </c>
    </row>
    <row r="32" spans="1:4" s="34" customFormat="1" ht="15" customHeight="1">
      <c r="A32" s="34" t="s">
        <v>235</v>
      </c>
      <c r="B32" s="36" t="e">
        <f>道議!D22</f>
        <v>#REF!</v>
      </c>
      <c r="C32" s="34" t="s">
        <v>259</v>
      </c>
      <c r="D32" s="36" t="e">
        <f>道議!D47</f>
        <v>#REF!</v>
      </c>
    </row>
    <row r="33" spans="1:4" s="34" customFormat="1" ht="15" customHeight="1">
      <c r="A33" s="34" t="s">
        <v>236</v>
      </c>
      <c r="B33" s="36" t="e">
        <f>道議!D23</f>
        <v>#REF!</v>
      </c>
      <c r="C33" s="34" t="s">
        <v>260</v>
      </c>
      <c r="D33" s="36" t="e">
        <f>道議!D48</f>
        <v>#REF!</v>
      </c>
    </row>
    <row r="34" spans="1:4" s="34" customFormat="1" ht="15" customHeight="1">
      <c r="A34" s="34" t="s">
        <v>239</v>
      </c>
      <c r="B34" s="36" t="e">
        <f>道議!D24</f>
        <v>#REF!</v>
      </c>
      <c r="C34" s="34" t="s">
        <v>261</v>
      </c>
      <c r="D34" s="36" t="e">
        <f>道議!D49</f>
        <v>#REF!</v>
      </c>
    </row>
    <row r="35" spans="1:4" s="34" customFormat="1" ht="15" customHeight="1">
      <c r="A35" s="34" t="s">
        <v>237</v>
      </c>
      <c r="B35" s="36" t="e">
        <f>道議!D25</f>
        <v>#REF!</v>
      </c>
      <c r="C35" s="34" t="s">
        <v>262</v>
      </c>
      <c r="D35" s="36" t="e">
        <f>道議!D50</f>
        <v>#REF!</v>
      </c>
    </row>
    <row r="36" spans="1:4" s="34" customFormat="1" ht="15" customHeight="1">
      <c r="A36" s="34" t="s">
        <v>241</v>
      </c>
      <c r="B36" s="36" t="e">
        <f>道議!D26</f>
        <v>#REF!</v>
      </c>
      <c r="C36" s="34" t="s">
        <v>263</v>
      </c>
      <c r="D36" s="36" t="e">
        <f>道議!D51</f>
        <v>#REF!</v>
      </c>
    </row>
    <row r="37" spans="1:4" s="34" customFormat="1" ht="15" customHeight="1">
      <c r="A37" s="34" t="s">
        <v>240</v>
      </c>
      <c r="B37" s="36" t="e">
        <f>道議!D27</f>
        <v>#REF!</v>
      </c>
      <c r="C37" s="34" t="s">
        <v>264</v>
      </c>
      <c r="D37" s="36" t="e">
        <f>道議!D52</f>
        <v>#REF!</v>
      </c>
    </row>
    <row r="38" spans="1:4" s="34" customFormat="1" ht="15" customHeight="1">
      <c r="A38" s="34" t="s">
        <v>238</v>
      </c>
      <c r="B38" s="36" t="e">
        <f>道議!D28</f>
        <v>#REF!</v>
      </c>
      <c r="C38" s="34" t="s">
        <v>344</v>
      </c>
      <c r="D38" s="36">
        <f>道議!D53</f>
        <v>21693</v>
      </c>
    </row>
    <row r="39" spans="1:4" s="34" customFormat="1" ht="15" customHeight="1">
      <c r="A39" s="34" t="s">
        <v>242</v>
      </c>
      <c r="B39" s="36" t="e">
        <f>道議!D30</f>
        <v>#REF!</v>
      </c>
      <c r="C39" s="34" t="s">
        <v>284</v>
      </c>
      <c r="D39" s="36" t="e">
        <f>道議!D54</f>
        <v>#REF!</v>
      </c>
    </row>
    <row r="40" spans="1:4" s="34" customFormat="1" ht="15" customHeight="1">
      <c r="B40" s="36"/>
      <c r="D40" s="36"/>
    </row>
    <row r="41" spans="1:4" s="34" customFormat="1" ht="15" customHeight="1">
      <c r="A41" s="37" t="s">
        <v>314</v>
      </c>
      <c r="B41" s="38"/>
      <c r="C41" s="38"/>
      <c r="D41" s="38"/>
    </row>
    <row r="42" spans="1:4" s="34" customFormat="1" ht="15" customHeight="1">
      <c r="A42" s="39" t="s">
        <v>313</v>
      </c>
      <c r="B42" s="38"/>
      <c r="C42" s="38"/>
      <c r="D42" s="38"/>
    </row>
    <row r="43" spans="1:4" s="34" customFormat="1" ht="15" customHeight="1">
      <c r="A43" s="40" t="s">
        <v>265</v>
      </c>
      <c r="B43" s="35"/>
      <c r="C43" s="34" t="s">
        <v>305</v>
      </c>
      <c r="D43" s="36" t="e">
        <f>#REF!</f>
        <v>#REF!</v>
      </c>
    </row>
    <row r="44" spans="1:4" s="34" customFormat="1" ht="15" customHeight="1">
      <c r="B44" s="35"/>
      <c r="C44" s="34" t="s">
        <v>312</v>
      </c>
      <c r="D44" s="36" t="e">
        <f>#REF!</f>
        <v>#REF!</v>
      </c>
    </row>
    <row r="45" spans="1:4" s="34" customFormat="1" ht="15" customHeight="1">
      <c r="A45" s="34" t="s">
        <v>266</v>
      </c>
      <c r="B45" s="35"/>
      <c r="C45" s="34" t="s">
        <v>305</v>
      </c>
      <c r="D45" s="36" t="e">
        <f>#REF!</f>
        <v>#REF!</v>
      </c>
    </row>
    <row r="46" spans="1:4" s="34" customFormat="1" ht="15" customHeight="1">
      <c r="B46" s="35"/>
      <c r="C46" s="34" t="s">
        <v>312</v>
      </c>
      <c r="D46" s="36" t="e">
        <f>#REF!</f>
        <v>#REF!</v>
      </c>
    </row>
    <row r="47" spans="1:4" s="34" customFormat="1" ht="15" customHeight="1">
      <c r="A47" s="34" t="s">
        <v>267</v>
      </c>
      <c r="B47" s="35"/>
      <c r="C47" s="34" t="s">
        <v>305</v>
      </c>
      <c r="D47" s="36" t="e">
        <f>#REF!</f>
        <v>#REF!</v>
      </c>
    </row>
    <row r="48" spans="1:4" s="34" customFormat="1" ht="15" customHeight="1">
      <c r="B48" s="35"/>
      <c r="C48" s="34" t="s">
        <v>312</v>
      </c>
      <c r="D48" s="36" t="e">
        <f>#REF!</f>
        <v>#REF!</v>
      </c>
    </row>
    <row r="49" spans="1:4" s="34" customFormat="1" ht="15" customHeight="1">
      <c r="A49" s="34" t="s">
        <v>268</v>
      </c>
      <c r="B49" s="35"/>
      <c r="C49" s="34" t="s">
        <v>305</v>
      </c>
      <c r="D49" s="36" t="e">
        <f>#REF!</f>
        <v>#REF!</v>
      </c>
    </row>
    <row r="50" spans="1:4" s="34" customFormat="1" ht="15" customHeight="1">
      <c r="B50" s="35"/>
      <c r="C50" s="34" t="s">
        <v>312</v>
      </c>
      <c r="D50" s="36" t="e">
        <f>#REF!</f>
        <v>#REF!</v>
      </c>
    </row>
  </sheetData>
  <mergeCells count="4">
    <mergeCell ref="A3:D5"/>
    <mergeCell ref="A7:D7"/>
    <mergeCell ref="C8:D8"/>
    <mergeCell ref="B9:D9"/>
  </mergeCells>
  <phoneticPr fontId="2"/>
  <pageMargins left="0.78740157480314965"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E56"/>
  <sheetViews>
    <sheetView view="pageBreakPreview" zoomScaleNormal="90" zoomScaleSheetLayoutView="100" workbookViewId="0"/>
  </sheetViews>
  <sheetFormatPr defaultRowHeight="12.75" customHeight="1"/>
  <cols>
    <col min="1" max="1" width="16.7109375" style="5" customWidth="1"/>
    <col min="2" max="4" width="12.7109375" customWidth="1"/>
    <col min="5" max="5" width="44.7109375" customWidth="1"/>
    <col min="6" max="6" width="49.5703125" customWidth="1"/>
    <col min="7" max="8" width="14.42578125" customWidth="1"/>
    <col min="9" max="9" width="49.5703125" customWidth="1"/>
  </cols>
  <sheetData>
    <row r="1" spans="1:5" ht="15" customHeight="1" thickBot="1">
      <c r="A1" s="1" t="s">
        <v>220</v>
      </c>
      <c r="B1" s="2"/>
      <c r="C1" s="2"/>
      <c r="D1" s="2"/>
      <c r="E1" s="2"/>
    </row>
    <row r="2" spans="1:5" ht="15" customHeight="1">
      <c r="A2" s="301" t="s">
        <v>311</v>
      </c>
      <c r="B2" s="29" t="s">
        <v>221</v>
      </c>
      <c r="C2" s="307" t="s">
        <v>222</v>
      </c>
      <c r="D2" s="308"/>
      <c r="E2" s="304" t="s">
        <v>298</v>
      </c>
    </row>
    <row r="3" spans="1:5" ht="15" customHeight="1">
      <c r="A3" s="302"/>
      <c r="B3" s="30" t="s">
        <v>223</v>
      </c>
      <c r="C3" s="309" t="s">
        <v>224</v>
      </c>
      <c r="D3" s="19" t="s">
        <v>225</v>
      </c>
      <c r="E3" s="305"/>
    </row>
    <row r="4" spans="1:5" ht="15" customHeight="1">
      <c r="A4" s="302"/>
      <c r="B4" s="31" t="e">
        <f>#REF!</f>
        <v>#REF!</v>
      </c>
      <c r="C4" s="310"/>
      <c r="D4" s="19" t="s">
        <v>275</v>
      </c>
      <c r="E4" s="305"/>
    </row>
    <row r="5" spans="1:5" ht="15" customHeight="1">
      <c r="A5" s="303"/>
      <c r="B5" s="32" t="s">
        <v>226</v>
      </c>
      <c r="C5" s="17" t="s">
        <v>227</v>
      </c>
      <c r="D5" s="18"/>
      <c r="E5" s="306"/>
    </row>
    <row r="6" spans="1:5" ht="30" customHeight="1">
      <c r="A6" s="26" t="s">
        <v>330</v>
      </c>
      <c r="B6" s="33">
        <v>140024</v>
      </c>
      <c r="C6" s="24">
        <f>B6*1/3</f>
        <v>46674.666666666664</v>
      </c>
      <c r="D6" s="4">
        <f>ROUNDUP(C6,0)</f>
        <v>46675</v>
      </c>
      <c r="E6" s="21" t="s">
        <v>285</v>
      </c>
    </row>
    <row r="7" spans="1:5" ht="15" customHeight="1">
      <c r="A7" s="26" t="s">
        <v>315</v>
      </c>
      <c r="B7" s="33" t="e">
        <f>#REF!</f>
        <v>#REF!</v>
      </c>
      <c r="C7" s="24" t="e">
        <f>B7*1/3</f>
        <v>#REF!</v>
      </c>
      <c r="D7" s="4" t="e">
        <f>ROUNDUP(C7,0)</f>
        <v>#REF!</v>
      </c>
      <c r="E7" s="20"/>
    </row>
    <row r="8" spans="1:5" ht="15" customHeight="1">
      <c r="A8" s="26" t="s">
        <v>316</v>
      </c>
      <c r="B8" s="33" t="e">
        <f>#REF!</f>
        <v>#REF!</v>
      </c>
      <c r="C8" s="24" t="e">
        <f>B8*1/3</f>
        <v>#REF!</v>
      </c>
      <c r="D8" s="4" t="e">
        <f>ROUNDUP(C8,0)</f>
        <v>#REF!</v>
      </c>
      <c r="E8" s="20"/>
    </row>
    <row r="9" spans="1:5" ht="15" customHeight="1">
      <c r="A9" s="26" t="s">
        <v>317</v>
      </c>
      <c r="B9" s="33" t="e">
        <f>#REF!</f>
        <v>#REF!</v>
      </c>
      <c r="C9" s="24" t="e">
        <f>B9*1/3</f>
        <v>#REF!</v>
      </c>
      <c r="D9" s="4" t="e">
        <f>ROUNDUP(C9,0)</f>
        <v>#REF!</v>
      </c>
      <c r="E9" s="20"/>
    </row>
    <row r="10" spans="1:5" ht="15" customHeight="1">
      <c r="A10" s="26" t="s">
        <v>318</v>
      </c>
      <c r="B10" s="33" t="e">
        <f>#REF!</f>
        <v>#REF!</v>
      </c>
      <c r="C10" s="24" t="e">
        <f t="shared" ref="C10:C54" si="0">B10*1/3</f>
        <v>#REF!</v>
      </c>
      <c r="D10" s="4" t="e">
        <f t="shared" ref="D10:D54" si="1">ROUNDUP(C10,0)</f>
        <v>#REF!</v>
      </c>
      <c r="E10" s="21"/>
    </row>
    <row r="11" spans="1:5" ht="15" customHeight="1">
      <c r="A11" s="26" t="s">
        <v>319</v>
      </c>
      <c r="B11" s="33" t="e">
        <f>#REF!</f>
        <v>#REF!</v>
      </c>
      <c r="C11" s="24" t="e">
        <f t="shared" si="0"/>
        <v>#REF!</v>
      </c>
      <c r="D11" s="4" t="e">
        <f t="shared" si="1"/>
        <v>#REF!</v>
      </c>
      <c r="E11" s="20"/>
    </row>
    <row r="12" spans="1:5" ht="15" customHeight="1">
      <c r="A12" s="26" t="s">
        <v>320</v>
      </c>
      <c r="B12" s="33">
        <v>105047</v>
      </c>
      <c r="C12" s="24">
        <f t="shared" si="0"/>
        <v>35015.666666666664</v>
      </c>
      <c r="D12" s="4">
        <f t="shared" si="1"/>
        <v>35016</v>
      </c>
      <c r="E12" s="21" t="s">
        <v>286</v>
      </c>
    </row>
    <row r="13" spans="1:5" ht="15" customHeight="1">
      <c r="A13" s="26" t="s">
        <v>321</v>
      </c>
      <c r="B13" s="33" t="e">
        <f>#REF!</f>
        <v>#REF!</v>
      </c>
      <c r="C13" s="24" t="e">
        <f t="shared" si="0"/>
        <v>#REF!</v>
      </c>
      <c r="D13" s="4" t="e">
        <f t="shared" si="1"/>
        <v>#REF!</v>
      </c>
      <c r="E13" s="20"/>
    </row>
    <row r="14" spans="1:5" ht="15" customHeight="1">
      <c r="A14" s="26" t="s">
        <v>322</v>
      </c>
      <c r="B14" s="33" t="e">
        <f>#REF!</f>
        <v>#REF!</v>
      </c>
      <c r="C14" s="24" t="e">
        <f t="shared" si="0"/>
        <v>#REF!</v>
      </c>
      <c r="D14" s="4" t="e">
        <f t="shared" si="1"/>
        <v>#REF!</v>
      </c>
      <c r="E14" s="20"/>
    </row>
    <row r="15" spans="1:5" ht="15" customHeight="1">
      <c r="A15" s="26" t="s">
        <v>326</v>
      </c>
      <c r="B15" s="33" t="e">
        <f>#REF!</f>
        <v>#REF!</v>
      </c>
      <c r="C15" s="24" t="e">
        <f t="shared" si="0"/>
        <v>#REF!</v>
      </c>
      <c r="D15" s="4" t="e">
        <f t="shared" si="1"/>
        <v>#REF!</v>
      </c>
      <c r="E15" s="20"/>
    </row>
    <row r="16" spans="1:5" ht="15" customHeight="1">
      <c r="A16" s="26" t="s">
        <v>323</v>
      </c>
      <c r="B16" s="33" t="e">
        <f>#REF!</f>
        <v>#REF!</v>
      </c>
      <c r="C16" s="24" t="e">
        <f t="shared" si="0"/>
        <v>#REF!</v>
      </c>
      <c r="D16" s="4" t="e">
        <f t="shared" si="1"/>
        <v>#REF!</v>
      </c>
      <c r="E16" s="20"/>
    </row>
    <row r="17" spans="1:5" ht="15" customHeight="1">
      <c r="A17" s="26" t="s">
        <v>324</v>
      </c>
      <c r="B17" s="33" t="e">
        <f>#REF!</f>
        <v>#REF!</v>
      </c>
      <c r="C17" s="24" t="e">
        <f t="shared" si="0"/>
        <v>#REF!</v>
      </c>
      <c r="D17" s="4" t="e">
        <f t="shared" si="1"/>
        <v>#REF!</v>
      </c>
      <c r="E17" s="20"/>
    </row>
    <row r="18" spans="1:5" ht="15" customHeight="1">
      <c r="A18" s="26" t="s">
        <v>325</v>
      </c>
      <c r="B18" s="33" t="e">
        <f>#REF!</f>
        <v>#REF!</v>
      </c>
      <c r="C18" s="24" t="e">
        <f t="shared" si="0"/>
        <v>#REF!</v>
      </c>
      <c r="D18" s="4" t="e">
        <f t="shared" si="1"/>
        <v>#REF!</v>
      </c>
      <c r="E18" s="20"/>
    </row>
    <row r="19" spans="1:5" ht="15" customHeight="1">
      <c r="A19" s="26" t="s">
        <v>228</v>
      </c>
      <c r="B19" s="33" t="e">
        <f>#REF!</f>
        <v>#REF!</v>
      </c>
      <c r="C19" s="24" t="e">
        <f t="shared" si="0"/>
        <v>#REF!</v>
      </c>
      <c r="D19" s="4" t="e">
        <f t="shared" si="1"/>
        <v>#REF!</v>
      </c>
      <c r="E19" s="20"/>
    </row>
    <row r="20" spans="1:5" ht="15" customHeight="1">
      <c r="A20" s="26" t="s">
        <v>288</v>
      </c>
      <c r="B20" s="33" t="e">
        <f>#REF!+#REF!</f>
        <v>#REF!</v>
      </c>
      <c r="C20" s="24" t="e">
        <f t="shared" si="0"/>
        <v>#REF!</v>
      </c>
      <c r="D20" s="4" t="e">
        <f t="shared" si="1"/>
        <v>#REF!</v>
      </c>
      <c r="E20" s="20"/>
    </row>
    <row r="21" spans="1:5" ht="15" customHeight="1">
      <c r="A21" s="26" t="s">
        <v>289</v>
      </c>
      <c r="B21" s="33" t="e">
        <f>#REF!</f>
        <v>#REF!</v>
      </c>
      <c r="C21" s="24" t="e">
        <f t="shared" si="0"/>
        <v>#REF!</v>
      </c>
      <c r="D21" s="4" t="e">
        <f t="shared" si="1"/>
        <v>#REF!</v>
      </c>
      <c r="E21" s="20"/>
    </row>
    <row r="22" spans="1:5" ht="15" customHeight="1">
      <c r="A22" s="26" t="s">
        <v>290</v>
      </c>
      <c r="B22" s="33" t="e">
        <f>#REF!</f>
        <v>#REF!</v>
      </c>
      <c r="C22" s="24" t="e">
        <f t="shared" si="0"/>
        <v>#REF!</v>
      </c>
      <c r="D22" s="4" t="e">
        <f t="shared" si="1"/>
        <v>#REF!</v>
      </c>
      <c r="E22" s="20"/>
    </row>
    <row r="23" spans="1:5" ht="15" customHeight="1">
      <c r="A23" s="26" t="s">
        <v>291</v>
      </c>
      <c r="B23" s="33" t="e">
        <f>#REF!</f>
        <v>#REF!</v>
      </c>
      <c r="C23" s="24" t="e">
        <f t="shared" si="0"/>
        <v>#REF!</v>
      </c>
      <c r="D23" s="4" t="e">
        <f t="shared" si="1"/>
        <v>#REF!</v>
      </c>
      <c r="E23" s="20"/>
    </row>
    <row r="24" spans="1:5" ht="15" customHeight="1">
      <c r="A24" s="26" t="s">
        <v>292</v>
      </c>
      <c r="B24" s="33" t="e">
        <f>#REF!</f>
        <v>#REF!</v>
      </c>
      <c r="C24" s="24" t="e">
        <f t="shared" si="0"/>
        <v>#REF!</v>
      </c>
      <c r="D24" s="4" t="e">
        <f t="shared" si="1"/>
        <v>#REF!</v>
      </c>
      <c r="E24" s="20"/>
    </row>
    <row r="25" spans="1:5" ht="15" customHeight="1">
      <c r="A25" s="26" t="s">
        <v>293</v>
      </c>
      <c r="B25" s="33" t="e">
        <f>#REF!</f>
        <v>#REF!</v>
      </c>
      <c r="C25" s="24" t="e">
        <f t="shared" si="0"/>
        <v>#REF!</v>
      </c>
      <c r="D25" s="4" t="e">
        <f t="shared" si="1"/>
        <v>#REF!</v>
      </c>
      <c r="E25" s="20"/>
    </row>
    <row r="26" spans="1:5" ht="15" customHeight="1">
      <c r="A26" s="26" t="s">
        <v>294</v>
      </c>
      <c r="B26" s="33" t="e">
        <f>#REF!</f>
        <v>#REF!</v>
      </c>
      <c r="C26" s="24" t="e">
        <f t="shared" si="0"/>
        <v>#REF!</v>
      </c>
      <c r="D26" s="4" t="e">
        <f t="shared" si="1"/>
        <v>#REF!</v>
      </c>
      <c r="E26" s="20"/>
    </row>
    <row r="27" spans="1:5" ht="15" customHeight="1">
      <c r="A27" s="26" t="s">
        <v>295</v>
      </c>
      <c r="B27" s="33" t="e">
        <f>#REF!+#REF!</f>
        <v>#REF!</v>
      </c>
      <c r="C27" s="24" t="e">
        <f t="shared" si="0"/>
        <v>#REF!</v>
      </c>
      <c r="D27" s="4" t="e">
        <f t="shared" si="1"/>
        <v>#REF!</v>
      </c>
      <c r="E27" s="20"/>
    </row>
    <row r="28" spans="1:5" ht="15" customHeight="1">
      <c r="A28" s="26" t="s">
        <v>296</v>
      </c>
      <c r="B28" s="33" t="e">
        <f>#REF!</f>
        <v>#REF!</v>
      </c>
      <c r="C28" s="24" t="e">
        <f t="shared" si="0"/>
        <v>#REF!</v>
      </c>
      <c r="D28" s="4" t="e">
        <f t="shared" si="1"/>
        <v>#REF!</v>
      </c>
      <c r="E28" s="20"/>
    </row>
    <row r="29" spans="1:5" ht="15" customHeight="1">
      <c r="A29" s="26" t="s">
        <v>229</v>
      </c>
      <c r="B29" s="33" t="e">
        <f>SUM(B19:B28)</f>
        <v>#REF!</v>
      </c>
      <c r="C29" s="3"/>
      <c r="D29" s="4"/>
      <c r="E29" s="20"/>
    </row>
    <row r="30" spans="1:5" ht="15" customHeight="1">
      <c r="A30" s="26" t="s">
        <v>5</v>
      </c>
      <c r="B30" s="33" t="e">
        <f>#REF!</f>
        <v>#REF!</v>
      </c>
      <c r="C30" s="24" t="e">
        <f t="shared" si="0"/>
        <v>#REF!</v>
      </c>
      <c r="D30" s="4" t="e">
        <f t="shared" si="1"/>
        <v>#REF!</v>
      </c>
      <c r="E30" s="20"/>
    </row>
    <row r="31" spans="1:5" ht="15" customHeight="1">
      <c r="A31" s="26" t="s">
        <v>6</v>
      </c>
      <c r="B31" s="33" t="e">
        <f>#REF!</f>
        <v>#REF!</v>
      </c>
      <c r="C31" s="24" t="e">
        <f t="shared" si="0"/>
        <v>#REF!</v>
      </c>
      <c r="D31" s="4" t="e">
        <f t="shared" si="1"/>
        <v>#REF!</v>
      </c>
      <c r="E31" s="20"/>
    </row>
    <row r="32" spans="1:5" ht="15" customHeight="1">
      <c r="A32" s="26" t="s">
        <v>7</v>
      </c>
      <c r="B32" s="33" t="e">
        <f>#REF!</f>
        <v>#REF!</v>
      </c>
      <c r="C32" s="24" t="e">
        <f t="shared" si="0"/>
        <v>#REF!</v>
      </c>
      <c r="D32" s="4" t="e">
        <f t="shared" si="1"/>
        <v>#REF!</v>
      </c>
      <c r="E32" s="20"/>
    </row>
    <row r="33" spans="1:5" ht="15" customHeight="1">
      <c r="A33" s="26" t="s">
        <v>8</v>
      </c>
      <c r="B33" s="33" t="e">
        <f>#REF!</f>
        <v>#REF!</v>
      </c>
      <c r="C33" s="24" t="e">
        <f t="shared" si="0"/>
        <v>#REF!</v>
      </c>
      <c r="D33" s="4" t="e">
        <f t="shared" si="1"/>
        <v>#REF!</v>
      </c>
      <c r="E33" s="20"/>
    </row>
    <row r="34" spans="1:5" ht="15" customHeight="1">
      <c r="A34" s="26" t="s">
        <v>9</v>
      </c>
      <c r="B34" s="33" t="e">
        <f>#REF!</f>
        <v>#REF!</v>
      </c>
      <c r="C34" s="24" t="e">
        <f t="shared" si="0"/>
        <v>#REF!</v>
      </c>
      <c r="D34" s="4" t="e">
        <f t="shared" si="1"/>
        <v>#REF!</v>
      </c>
      <c r="E34" s="20"/>
    </row>
    <row r="35" spans="1:5" ht="15" customHeight="1">
      <c r="A35" s="26" t="s">
        <v>10</v>
      </c>
      <c r="B35" s="33" t="e">
        <f>#REF!</f>
        <v>#REF!</v>
      </c>
      <c r="C35" s="24" t="e">
        <f t="shared" si="0"/>
        <v>#REF!</v>
      </c>
      <c r="D35" s="4" t="e">
        <f t="shared" si="1"/>
        <v>#REF!</v>
      </c>
      <c r="E35" s="20"/>
    </row>
    <row r="36" spans="1:5" ht="15" customHeight="1">
      <c r="A36" s="26" t="s">
        <v>11</v>
      </c>
      <c r="B36" s="33" t="e">
        <f>#REF!</f>
        <v>#REF!</v>
      </c>
      <c r="C36" s="24" t="e">
        <f t="shared" si="0"/>
        <v>#REF!</v>
      </c>
      <c r="D36" s="4" t="e">
        <f t="shared" si="1"/>
        <v>#REF!</v>
      </c>
      <c r="E36" s="20"/>
    </row>
    <row r="37" spans="1:5" ht="15" customHeight="1">
      <c r="A37" s="26" t="s">
        <v>13</v>
      </c>
      <c r="B37" s="33" t="e">
        <f>#REF!</f>
        <v>#REF!</v>
      </c>
      <c r="C37" s="24" t="e">
        <f t="shared" si="0"/>
        <v>#REF!</v>
      </c>
      <c r="D37" s="4" t="e">
        <f t="shared" si="1"/>
        <v>#REF!</v>
      </c>
      <c r="E37" s="20"/>
    </row>
    <row r="38" spans="1:5" ht="15" customHeight="1">
      <c r="A38" s="26" t="s">
        <v>230</v>
      </c>
      <c r="B38" s="33" t="e">
        <f>#REF!</f>
        <v>#REF!</v>
      </c>
      <c r="C38" s="24" t="e">
        <f t="shared" si="0"/>
        <v>#REF!</v>
      </c>
      <c r="D38" s="4" t="e">
        <f t="shared" si="1"/>
        <v>#REF!</v>
      </c>
      <c r="E38" s="20"/>
    </row>
    <row r="39" spans="1:5" ht="15" customHeight="1">
      <c r="A39" s="26" t="s">
        <v>14</v>
      </c>
      <c r="B39" s="33" t="e">
        <f>#REF!</f>
        <v>#REF!</v>
      </c>
      <c r="C39" s="24" t="e">
        <f t="shared" si="0"/>
        <v>#REF!</v>
      </c>
      <c r="D39" s="4" t="e">
        <f t="shared" si="1"/>
        <v>#REF!</v>
      </c>
      <c r="E39" s="20"/>
    </row>
    <row r="40" spans="1:5" ht="15" customHeight="1">
      <c r="A40" s="26" t="s">
        <v>15</v>
      </c>
      <c r="B40" s="33" t="e">
        <f>#REF!</f>
        <v>#REF!</v>
      </c>
      <c r="C40" s="24" t="e">
        <f t="shared" si="0"/>
        <v>#REF!</v>
      </c>
      <c r="D40" s="4" t="e">
        <f t="shared" si="1"/>
        <v>#REF!</v>
      </c>
      <c r="E40" s="20"/>
    </row>
    <row r="41" spans="1:5" ht="15" customHeight="1">
      <c r="A41" s="26" t="s">
        <v>16</v>
      </c>
      <c r="B41" s="33" t="e">
        <f>#REF!</f>
        <v>#REF!</v>
      </c>
      <c r="C41" s="24" t="e">
        <f t="shared" si="0"/>
        <v>#REF!</v>
      </c>
      <c r="D41" s="4" t="e">
        <f t="shared" si="1"/>
        <v>#REF!</v>
      </c>
      <c r="E41" s="20"/>
    </row>
    <row r="42" spans="1:5" ht="15" customHeight="1">
      <c r="A42" s="26" t="s">
        <v>17</v>
      </c>
      <c r="B42" s="33" t="e">
        <f>#REF!</f>
        <v>#REF!</v>
      </c>
      <c r="C42" s="24" t="e">
        <f t="shared" si="0"/>
        <v>#REF!</v>
      </c>
      <c r="D42" s="4" t="e">
        <f t="shared" si="1"/>
        <v>#REF!</v>
      </c>
      <c r="E42" s="20"/>
    </row>
    <row r="43" spans="1:5" ht="15" customHeight="1">
      <c r="A43" s="26" t="s">
        <v>19</v>
      </c>
      <c r="B43" s="33" t="e">
        <f>#REF!</f>
        <v>#REF!</v>
      </c>
      <c r="C43" s="24" t="e">
        <f t="shared" si="0"/>
        <v>#REF!</v>
      </c>
      <c r="D43" s="4" t="e">
        <f t="shared" si="1"/>
        <v>#REF!</v>
      </c>
      <c r="E43" s="20"/>
    </row>
    <row r="44" spans="1:5" ht="15" customHeight="1">
      <c r="A44" s="26" t="s">
        <v>21</v>
      </c>
      <c r="B44" s="33" t="e">
        <f>#REF!</f>
        <v>#REF!</v>
      </c>
      <c r="C44" s="24" t="e">
        <f t="shared" si="0"/>
        <v>#REF!</v>
      </c>
      <c r="D44" s="4" t="e">
        <f t="shared" si="1"/>
        <v>#REF!</v>
      </c>
      <c r="E44" s="20"/>
    </row>
    <row r="45" spans="1:5" ht="15" customHeight="1">
      <c r="A45" s="26" t="s">
        <v>23</v>
      </c>
      <c r="B45" s="33" t="e">
        <f>#REF!</f>
        <v>#REF!</v>
      </c>
      <c r="C45" s="24" t="e">
        <f t="shared" si="0"/>
        <v>#REF!</v>
      </c>
      <c r="D45" s="4" t="e">
        <f t="shared" si="1"/>
        <v>#REF!</v>
      </c>
      <c r="E45" s="20"/>
    </row>
    <row r="46" spans="1:5" ht="15" customHeight="1">
      <c r="A46" s="26" t="s">
        <v>25</v>
      </c>
      <c r="B46" s="33" t="e">
        <f>#REF!</f>
        <v>#REF!</v>
      </c>
      <c r="C46" s="24" t="e">
        <f t="shared" si="0"/>
        <v>#REF!</v>
      </c>
      <c r="D46" s="4" t="e">
        <f t="shared" si="1"/>
        <v>#REF!</v>
      </c>
      <c r="E46" s="20"/>
    </row>
    <row r="47" spans="1:5" ht="15" customHeight="1">
      <c r="A47" s="26" t="s">
        <v>26</v>
      </c>
      <c r="B47" s="33" t="e">
        <f>#REF!</f>
        <v>#REF!</v>
      </c>
      <c r="C47" s="24" t="e">
        <f t="shared" si="0"/>
        <v>#REF!</v>
      </c>
      <c r="D47" s="4" t="e">
        <f t="shared" si="1"/>
        <v>#REF!</v>
      </c>
      <c r="E47" s="20"/>
    </row>
    <row r="48" spans="1:5" ht="15" customHeight="1">
      <c r="A48" s="26" t="s">
        <v>27</v>
      </c>
      <c r="B48" s="33" t="e">
        <f>#REF!</f>
        <v>#REF!</v>
      </c>
      <c r="C48" s="24" t="e">
        <f t="shared" si="0"/>
        <v>#REF!</v>
      </c>
      <c r="D48" s="4" t="e">
        <f t="shared" si="1"/>
        <v>#REF!</v>
      </c>
      <c r="E48" s="20"/>
    </row>
    <row r="49" spans="1:5" ht="15" customHeight="1">
      <c r="A49" s="28" t="s">
        <v>32</v>
      </c>
      <c r="B49" s="33" t="e">
        <f>#REF!</f>
        <v>#REF!</v>
      </c>
      <c r="C49" s="24" t="e">
        <f t="shared" si="0"/>
        <v>#REF!</v>
      </c>
      <c r="D49" s="4" t="e">
        <f t="shared" si="1"/>
        <v>#REF!</v>
      </c>
      <c r="E49" s="20"/>
    </row>
    <row r="50" spans="1:5" ht="15" customHeight="1">
      <c r="A50" s="28" t="s">
        <v>33</v>
      </c>
      <c r="B50" s="33" t="e">
        <f>#REF!</f>
        <v>#REF!</v>
      </c>
      <c r="C50" s="24" t="e">
        <f t="shared" si="0"/>
        <v>#REF!</v>
      </c>
      <c r="D50" s="4" t="e">
        <f t="shared" si="1"/>
        <v>#REF!</v>
      </c>
      <c r="E50" s="20"/>
    </row>
    <row r="51" spans="1:5" ht="15" customHeight="1">
      <c r="A51" s="28" t="s">
        <v>34</v>
      </c>
      <c r="B51" s="33" t="e">
        <f>#REF!</f>
        <v>#REF!</v>
      </c>
      <c r="C51" s="24" t="e">
        <f t="shared" si="0"/>
        <v>#REF!</v>
      </c>
      <c r="D51" s="4" t="e">
        <f t="shared" si="1"/>
        <v>#REF!</v>
      </c>
      <c r="E51" s="20"/>
    </row>
    <row r="52" spans="1:5" ht="15" customHeight="1">
      <c r="A52" s="28" t="s">
        <v>231</v>
      </c>
      <c r="B52" s="33" t="e">
        <f>#REF!</f>
        <v>#REF!</v>
      </c>
      <c r="C52" s="24" t="e">
        <f t="shared" si="0"/>
        <v>#REF!</v>
      </c>
      <c r="D52" s="4" t="e">
        <f t="shared" si="1"/>
        <v>#REF!</v>
      </c>
      <c r="E52" s="20"/>
    </row>
    <row r="53" spans="1:5" ht="15" customHeight="1">
      <c r="A53" s="41" t="s">
        <v>331</v>
      </c>
      <c r="B53" s="33">
        <v>65077</v>
      </c>
      <c r="C53" s="24">
        <f t="shared" si="0"/>
        <v>21692.333333333332</v>
      </c>
      <c r="D53" s="4">
        <f t="shared" si="1"/>
        <v>21693</v>
      </c>
      <c r="E53" s="20"/>
    </row>
    <row r="54" spans="1:5" ht="15" customHeight="1">
      <c r="A54" s="28" t="s">
        <v>283</v>
      </c>
      <c r="B54" s="33" t="e">
        <f>#REF!</f>
        <v>#REF!</v>
      </c>
      <c r="C54" s="24" t="e">
        <f t="shared" si="0"/>
        <v>#REF!</v>
      </c>
      <c r="D54" s="4" t="e">
        <f t="shared" si="1"/>
        <v>#REF!</v>
      </c>
      <c r="E54" s="22"/>
    </row>
    <row r="55" spans="1:5" ht="15" customHeight="1">
      <c r="A55" s="27" t="s">
        <v>287</v>
      </c>
      <c r="B55" s="33" t="e">
        <f>SUM(B6:B18,B29:B54)</f>
        <v>#REF!</v>
      </c>
      <c r="C55" s="24" t="e">
        <f>SUM(C6:C28,C30:C54)</f>
        <v>#REF!</v>
      </c>
      <c r="D55" s="4" t="e">
        <f>ROUNDUP(C55,0)</f>
        <v>#REF!</v>
      </c>
      <c r="E55" s="22"/>
    </row>
    <row r="56" spans="1:5" ht="15" customHeight="1" thickBot="1">
      <c r="A56" s="299" t="s">
        <v>297</v>
      </c>
      <c r="B56" s="300"/>
      <c r="C56" s="25" t="e">
        <f>B55/50</f>
        <v>#REF!</v>
      </c>
      <c r="D56" s="6" t="e">
        <f>ROUNDUP(C56,0)</f>
        <v>#REF!</v>
      </c>
      <c r="E56" s="23"/>
    </row>
  </sheetData>
  <mergeCells count="5">
    <mergeCell ref="A56:B56"/>
    <mergeCell ref="A2:A5"/>
    <mergeCell ref="E2:E5"/>
    <mergeCell ref="C2:D2"/>
    <mergeCell ref="C3:C4"/>
  </mergeCells>
  <phoneticPr fontId="2"/>
  <printOptions horizontalCentered="1"/>
  <pageMargins left="0.59055118110236227" right="0.39370078740157483" top="0.39370078740157483" bottom="0.19685039370078741" header="0.51181102362204722" footer="0.51181102362204722"/>
  <pageSetup paperSize="9" orientation="portrait" blackAndWhite="1"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0"/>
  <sheetViews>
    <sheetView view="pageBreakPreview" zoomScaleNormal="100" zoomScaleSheetLayoutView="100" workbookViewId="0"/>
  </sheetViews>
  <sheetFormatPr defaultRowHeight="16.5" customHeight="1"/>
  <cols>
    <col min="1" max="1" width="34.28515625" style="7" customWidth="1"/>
    <col min="2" max="2" width="14.28515625" style="8" customWidth="1"/>
    <col min="3" max="3" width="31.42578125" style="7" customWidth="1"/>
    <col min="4" max="4" width="14.28515625" style="8" customWidth="1"/>
    <col min="5" max="16384" width="9.140625" style="7"/>
  </cols>
  <sheetData>
    <row r="1" spans="1:4" ht="15" customHeight="1">
      <c r="A1" s="7" t="s">
        <v>304</v>
      </c>
    </row>
    <row r="2" spans="1:4" ht="15" customHeight="1">
      <c r="A2" s="7" t="s">
        <v>406</v>
      </c>
    </row>
    <row r="3" spans="1:4" ht="25.5" customHeight="1">
      <c r="A3" s="311" t="s">
        <v>405</v>
      </c>
      <c r="B3" s="311"/>
      <c r="C3" s="311"/>
      <c r="D3" s="311"/>
    </row>
    <row r="4" spans="1:4" ht="25.5" customHeight="1">
      <c r="A4" s="311"/>
      <c r="B4" s="311"/>
      <c r="C4" s="311"/>
      <c r="D4" s="311"/>
    </row>
    <row r="5" spans="1:4" ht="25.5" customHeight="1">
      <c r="A5" s="311"/>
      <c r="B5" s="311"/>
      <c r="C5" s="311"/>
      <c r="D5" s="311"/>
    </row>
    <row r="6" spans="1:4" ht="15" customHeight="1">
      <c r="A6" s="14"/>
      <c r="B6" s="14"/>
      <c r="C6" s="14"/>
      <c r="D6" s="14"/>
    </row>
    <row r="7" spans="1:4" ht="15" customHeight="1">
      <c r="A7" s="16" t="s">
        <v>407</v>
      </c>
    </row>
    <row r="8" spans="1:4" ht="15" customHeight="1"/>
    <row r="9" spans="1:4" ht="15" customHeight="1">
      <c r="A9" s="312" t="s">
        <v>404</v>
      </c>
      <c r="B9" s="312"/>
      <c r="C9" s="312"/>
      <c r="D9" s="312"/>
    </row>
    <row r="10" spans="1:4" ht="15" customHeight="1">
      <c r="A10" s="15"/>
      <c r="B10" s="15"/>
      <c r="C10" s="15"/>
      <c r="D10" s="15"/>
    </row>
    <row r="11" spans="1:4" ht="15" customHeight="1">
      <c r="A11" s="7" t="s">
        <v>307</v>
      </c>
    </row>
    <row r="12" spans="1:4" ht="15" customHeight="1">
      <c r="A12" s="7" t="s">
        <v>305</v>
      </c>
      <c r="B12" s="13" t="e">
        <f>道議!D56</f>
        <v>#REF!</v>
      </c>
    </row>
    <row r="13" spans="1:4" ht="15" customHeight="1">
      <c r="A13" s="7" t="s">
        <v>306</v>
      </c>
      <c r="B13" s="13" t="e">
        <f>#REF!</f>
        <v>#REF!</v>
      </c>
    </row>
    <row r="14" spans="1:4" ht="15" customHeight="1">
      <c r="B14" s="13"/>
    </row>
    <row r="15" spans="1:4" ht="15" customHeight="1">
      <c r="A15" s="7" t="s">
        <v>308</v>
      </c>
    </row>
    <row r="16" spans="1:4" ht="15" customHeight="1">
      <c r="A16" s="7" t="s">
        <v>335</v>
      </c>
      <c r="B16" s="13">
        <f>道議!D6</f>
        <v>46675</v>
      </c>
      <c r="C16" s="7" t="s">
        <v>251</v>
      </c>
      <c r="D16" s="13" t="e">
        <f>道議!D31</f>
        <v>#REF!</v>
      </c>
    </row>
    <row r="17" spans="1:4" ht="15" customHeight="1">
      <c r="A17" s="7" t="s">
        <v>334</v>
      </c>
      <c r="B17" s="13" t="e">
        <f>道議!D7</f>
        <v>#REF!</v>
      </c>
      <c r="C17" s="7" t="s">
        <v>252</v>
      </c>
      <c r="D17" s="13" t="e">
        <f>道議!D32</f>
        <v>#REF!</v>
      </c>
    </row>
    <row r="18" spans="1:4" ht="15" customHeight="1">
      <c r="A18" s="7" t="s">
        <v>339</v>
      </c>
      <c r="B18" s="13" t="e">
        <f>道議!D8</f>
        <v>#REF!</v>
      </c>
      <c r="C18" s="7" t="s">
        <v>253</v>
      </c>
      <c r="D18" s="13" t="e">
        <f>道議!D33</f>
        <v>#REF!</v>
      </c>
    </row>
    <row r="19" spans="1:4" ht="15" customHeight="1">
      <c r="A19" s="7" t="s">
        <v>340</v>
      </c>
      <c r="B19" s="13" t="e">
        <f>道議!D9</f>
        <v>#REF!</v>
      </c>
      <c r="C19" s="7" t="s">
        <v>254</v>
      </c>
      <c r="D19" s="13" t="e">
        <f>道議!D34</f>
        <v>#REF!</v>
      </c>
    </row>
    <row r="20" spans="1:4" ht="15" customHeight="1">
      <c r="A20" s="7" t="s">
        <v>332</v>
      </c>
      <c r="B20" s="13" t="e">
        <f>道議!D10</f>
        <v>#REF!</v>
      </c>
      <c r="C20" s="7" t="s">
        <v>255</v>
      </c>
      <c r="D20" s="13" t="e">
        <f>道議!D35</f>
        <v>#REF!</v>
      </c>
    </row>
    <row r="21" spans="1:4" ht="15" customHeight="1">
      <c r="A21" s="7" t="s">
        <v>333</v>
      </c>
      <c r="B21" s="13" t="e">
        <f>道議!D11</f>
        <v>#REF!</v>
      </c>
      <c r="C21" s="7" t="s">
        <v>256</v>
      </c>
      <c r="D21" s="13" t="e">
        <f>道議!D36</f>
        <v>#REF!</v>
      </c>
    </row>
    <row r="22" spans="1:4" ht="15" customHeight="1">
      <c r="A22" s="7" t="s">
        <v>336</v>
      </c>
      <c r="B22" s="13">
        <f>道議!D12</f>
        <v>35016</v>
      </c>
      <c r="C22" s="7" t="s">
        <v>257</v>
      </c>
      <c r="D22" s="13" t="e">
        <f>道議!D37</f>
        <v>#REF!</v>
      </c>
    </row>
    <row r="23" spans="1:4" ht="15" customHeight="1">
      <c r="A23" s="7" t="s">
        <v>345</v>
      </c>
      <c r="B23" s="13" t="e">
        <f>道議!D13</f>
        <v>#REF!</v>
      </c>
      <c r="C23" s="7" t="s">
        <v>243</v>
      </c>
      <c r="D23" s="13" t="e">
        <f>道議!D38</f>
        <v>#REF!</v>
      </c>
    </row>
    <row r="24" spans="1:4" ht="15" customHeight="1">
      <c r="A24" s="7" t="s">
        <v>337</v>
      </c>
      <c r="B24" s="13" t="e">
        <f>道議!D14</f>
        <v>#REF!</v>
      </c>
      <c r="C24" s="7" t="s">
        <v>244</v>
      </c>
      <c r="D24" s="13" t="e">
        <f>道議!D39</f>
        <v>#REF!</v>
      </c>
    </row>
    <row r="25" spans="1:4" ht="15" customHeight="1">
      <c r="A25" s="7" t="s">
        <v>338</v>
      </c>
      <c r="B25" s="13" t="e">
        <f>道議!D15</f>
        <v>#REF!</v>
      </c>
      <c r="C25" s="7" t="s">
        <v>245</v>
      </c>
      <c r="D25" s="13" t="e">
        <f>道議!D40</f>
        <v>#REF!</v>
      </c>
    </row>
    <row r="26" spans="1:4" ht="15" customHeight="1">
      <c r="A26" s="7" t="s">
        <v>341</v>
      </c>
      <c r="B26" s="13" t="e">
        <f>道議!D16</f>
        <v>#REF!</v>
      </c>
      <c r="C26" s="7" t="s">
        <v>246</v>
      </c>
      <c r="D26" s="13" t="e">
        <f>道議!D41</f>
        <v>#REF!</v>
      </c>
    </row>
    <row r="27" spans="1:4" ht="15" customHeight="1">
      <c r="A27" s="7" t="s">
        <v>342</v>
      </c>
      <c r="B27" s="13" t="e">
        <f>道議!D17</f>
        <v>#REF!</v>
      </c>
      <c r="C27" s="7" t="s">
        <v>247</v>
      </c>
      <c r="D27" s="13" t="e">
        <f>道議!D42</f>
        <v>#REF!</v>
      </c>
    </row>
    <row r="28" spans="1:4" ht="15" customHeight="1">
      <c r="A28" s="7" t="s">
        <v>343</v>
      </c>
      <c r="B28" s="13" t="e">
        <f>道議!D18</f>
        <v>#REF!</v>
      </c>
      <c r="C28" s="7" t="s">
        <v>248</v>
      </c>
      <c r="D28" s="13" t="e">
        <f>道議!D43</f>
        <v>#REF!</v>
      </c>
    </row>
    <row r="29" spans="1:4" ht="15" customHeight="1">
      <c r="A29" s="7" t="s">
        <v>232</v>
      </c>
      <c r="B29" s="13" t="e">
        <f>道議!D19</f>
        <v>#REF!</v>
      </c>
      <c r="C29" s="7" t="s">
        <v>249</v>
      </c>
      <c r="D29" s="13" t="e">
        <f>道議!D44</f>
        <v>#REF!</v>
      </c>
    </row>
    <row r="30" spans="1:4" ht="15" customHeight="1">
      <c r="A30" s="7" t="s">
        <v>233</v>
      </c>
      <c r="B30" s="13" t="e">
        <f>道議!D20</f>
        <v>#REF!</v>
      </c>
      <c r="C30" s="7" t="s">
        <v>250</v>
      </c>
      <c r="D30" s="13" t="e">
        <f>道議!D45</f>
        <v>#REF!</v>
      </c>
    </row>
    <row r="31" spans="1:4" ht="15" customHeight="1">
      <c r="A31" s="7" t="s">
        <v>234</v>
      </c>
      <c r="B31" s="13" t="e">
        <f>道議!D21</f>
        <v>#REF!</v>
      </c>
      <c r="C31" s="7" t="s">
        <v>258</v>
      </c>
      <c r="D31" s="13" t="e">
        <f>道議!D46</f>
        <v>#REF!</v>
      </c>
    </row>
    <row r="32" spans="1:4" ht="15" customHeight="1">
      <c r="A32" s="7" t="s">
        <v>235</v>
      </c>
      <c r="B32" s="13" t="e">
        <f>道議!D22</f>
        <v>#REF!</v>
      </c>
      <c r="C32" s="7" t="s">
        <v>259</v>
      </c>
      <c r="D32" s="13" t="e">
        <f>道議!D47</f>
        <v>#REF!</v>
      </c>
    </row>
    <row r="33" spans="1:4" ht="15" customHeight="1">
      <c r="A33" s="7" t="s">
        <v>236</v>
      </c>
      <c r="B33" s="13" t="e">
        <f>道議!D23</f>
        <v>#REF!</v>
      </c>
      <c r="C33" s="7" t="s">
        <v>260</v>
      </c>
      <c r="D33" s="13" t="e">
        <f>道議!D48</f>
        <v>#REF!</v>
      </c>
    </row>
    <row r="34" spans="1:4" ht="15" customHeight="1">
      <c r="A34" s="7" t="s">
        <v>239</v>
      </c>
      <c r="B34" s="13" t="e">
        <f>道議!D24</f>
        <v>#REF!</v>
      </c>
      <c r="C34" s="7" t="s">
        <v>261</v>
      </c>
      <c r="D34" s="13" t="e">
        <f>道議!D49</f>
        <v>#REF!</v>
      </c>
    </row>
    <row r="35" spans="1:4" ht="15" customHeight="1">
      <c r="A35" s="7" t="s">
        <v>237</v>
      </c>
      <c r="B35" s="13" t="e">
        <f>道議!D25</f>
        <v>#REF!</v>
      </c>
      <c r="C35" s="7" t="s">
        <v>262</v>
      </c>
      <c r="D35" s="13" t="e">
        <f>道議!D50</f>
        <v>#REF!</v>
      </c>
    </row>
    <row r="36" spans="1:4" ht="15" customHeight="1">
      <c r="A36" s="7" t="s">
        <v>241</v>
      </c>
      <c r="B36" s="13" t="e">
        <f>道議!D26</f>
        <v>#REF!</v>
      </c>
      <c r="C36" s="7" t="s">
        <v>263</v>
      </c>
      <c r="D36" s="13" t="e">
        <f>道議!D51</f>
        <v>#REF!</v>
      </c>
    </row>
    <row r="37" spans="1:4" ht="15" customHeight="1">
      <c r="A37" s="7" t="s">
        <v>240</v>
      </c>
      <c r="B37" s="13" t="e">
        <f>道議!D27</f>
        <v>#REF!</v>
      </c>
      <c r="C37" s="7" t="s">
        <v>264</v>
      </c>
      <c r="D37" s="13" t="e">
        <f>道議!D52</f>
        <v>#REF!</v>
      </c>
    </row>
    <row r="38" spans="1:4" ht="15" customHeight="1">
      <c r="A38" s="7" t="s">
        <v>238</v>
      </c>
      <c r="B38" s="13" t="e">
        <f>道議!D28</f>
        <v>#REF!</v>
      </c>
      <c r="C38" s="7" t="s">
        <v>344</v>
      </c>
      <c r="D38" s="13">
        <f>道議!D53</f>
        <v>21693</v>
      </c>
    </row>
    <row r="39" spans="1:4" ht="15" customHeight="1">
      <c r="A39" s="7" t="s">
        <v>242</v>
      </c>
      <c r="B39" s="13" t="e">
        <f>道議!D30</f>
        <v>#REF!</v>
      </c>
      <c r="C39" s="7" t="s">
        <v>284</v>
      </c>
      <c r="D39" s="13" t="e">
        <f>道議!D54</f>
        <v>#REF!</v>
      </c>
    </row>
    <row r="40" spans="1:4" ht="15" customHeight="1">
      <c r="B40" s="13"/>
      <c r="D40" s="13"/>
    </row>
    <row r="41" spans="1:4" ht="15" customHeight="1">
      <c r="A41" s="11" t="s">
        <v>309</v>
      </c>
      <c r="B41" s="10"/>
      <c r="C41" s="10"/>
      <c r="D41" s="10"/>
    </row>
    <row r="42" spans="1:4" ht="15" customHeight="1">
      <c r="A42" s="12" t="s">
        <v>310</v>
      </c>
      <c r="B42" s="10"/>
      <c r="C42" s="10"/>
      <c r="D42" s="10"/>
    </row>
    <row r="43" spans="1:4" ht="15" customHeight="1">
      <c r="A43" s="9" t="s">
        <v>265</v>
      </c>
      <c r="C43" s="7" t="s">
        <v>305</v>
      </c>
      <c r="D43" s="13" t="e">
        <f>#REF!</f>
        <v>#REF!</v>
      </c>
    </row>
    <row r="44" spans="1:4" ht="15" customHeight="1">
      <c r="C44" s="7" t="s">
        <v>306</v>
      </c>
      <c r="D44" s="13" t="e">
        <f>#REF!</f>
        <v>#REF!</v>
      </c>
    </row>
    <row r="45" spans="1:4" ht="15" customHeight="1">
      <c r="A45" s="7" t="s">
        <v>266</v>
      </c>
      <c r="C45" s="7" t="s">
        <v>305</v>
      </c>
      <c r="D45" s="13" t="e">
        <f>#REF!</f>
        <v>#REF!</v>
      </c>
    </row>
    <row r="46" spans="1:4" ht="15" customHeight="1">
      <c r="C46" s="7" t="s">
        <v>306</v>
      </c>
      <c r="D46" s="13" t="e">
        <f>#REF!</f>
        <v>#REF!</v>
      </c>
    </row>
    <row r="47" spans="1:4" ht="15" customHeight="1">
      <c r="A47" s="7" t="s">
        <v>267</v>
      </c>
      <c r="C47" s="7" t="s">
        <v>305</v>
      </c>
      <c r="D47" s="13" t="e">
        <f>#REF!</f>
        <v>#REF!</v>
      </c>
    </row>
    <row r="48" spans="1:4" ht="15" customHeight="1">
      <c r="C48" s="7" t="s">
        <v>306</v>
      </c>
      <c r="D48" s="13" t="e">
        <f>#REF!</f>
        <v>#REF!</v>
      </c>
    </row>
    <row r="49" spans="1:4" ht="15" customHeight="1">
      <c r="A49" s="7" t="s">
        <v>268</v>
      </c>
      <c r="C49" s="7" t="s">
        <v>305</v>
      </c>
      <c r="D49" s="13" t="e">
        <f>#REF!</f>
        <v>#REF!</v>
      </c>
    </row>
    <row r="50" spans="1:4" ht="15" customHeight="1">
      <c r="C50" s="7" t="s">
        <v>306</v>
      </c>
      <c r="D50" s="13" t="e">
        <f>#REF!</f>
        <v>#REF!</v>
      </c>
    </row>
  </sheetData>
  <mergeCells count="2">
    <mergeCell ref="A3:D5"/>
    <mergeCell ref="A9:D9"/>
  </mergeCells>
  <phoneticPr fontId="2"/>
  <printOptions horizontalCentered="1"/>
  <pageMargins left="0.78740157480314965" right="0.78740157480314965" top="0.78740157480314965" bottom="0.59055118110236227"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報道1</vt:lpstr>
      <vt:lpstr>報道2</vt:lpstr>
      <vt:lpstr>報道3</vt:lpstr>
      <vt:lpstr>報道4</vt:lpstr>
      <vt:lpstr>議案</vt:lpstr>
      <vt:lpstr>道議</vt:lpstr>
      <vt:lpstr>ボツ告示</vt:lpstr>
      <vt:lpstr>ボツ告示!Print_Area</vt:lpstr>
      <vt:lpstr>報道2!Print_Area</vt:lpstr>
      <vt:lpstr>報道3!Print_Area</vt:lpstr>
      <vt:lpstr>報道4!Print_Area</vt:lpstr>
      <vt:lpstr>報道1!Print_Titles</vt:lpstr>
    </vt:vector>
  </TitlesOfParts>
  <Company>総合企画部市町村課２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佐々木＿啓太</cp:lastModifiedBy>
  <cp:lastPrinted>2023-06-02T06:06:27Z</cp:lastPrinted>
  <dcterms:created xsi:type="dcterms:W3CDTF">2001-05-11T05:20:23Z</dcterms:created>
  <dcterms:modified xsi:type="dcterms:W3CDTF">2024-03-04T05:26:59Z</dcterms:modified>
</cp:coreProperties>
</file>