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11 企画調整係\09_地域保健関係\13_地域保健情報年報\R3年報\完成品\"/>
    </mc:Choice>
  </mc:AlternateContent>
  <bookViews>
    <workbookView xWindow="-15" yWindow="0" windowWidth="7695" windowHeight="8265" tabRatio="911" firstSheet="1" activeTab="3"/>
  </bookViews>
  <sheets>
    <sheet name="⑳改正案一覧" sheetId="1" state="hidden" r:id="rId1"/>
    <sheet name="リスト" sheetId="50" r:id="rId2"/>
    <sheet name="64" sheetId="18" r:id="rId3"/>
    <sheet name="65" sheetId="73" r:id="rId4"/>
    <sheet name="66-1" sheetId="74" r:id="rId5"/>
    <sheet name="66-2" sheetId="69" r:id="rId6"/>
    <sheet name="67" sheetId="22" r:id="rId7"/>
    <sheet name="68" sheetId="23" r:id="rId8"/>
    <sheet name="69" sheetId="70" r:id="rId9"/>
    <sheet name="70" sheetId="36" r:id="rId10"/>
  </sheets>
  <externalReferences>
    <externalReference r:id="rId11"/>
    <externalReference r:id="rId12"/>
  </externalReferences>
  <definedNames>
    <definedName name="_xlnm._FilterDatabase" localSheetId="2" hidden="1">'64'!$A$4:$C$185</definedName>
    <definedName name="_xlnm._FilterDatabase" localSheetId="4" hidden="1">'66-1'!$A$3:$C$185</definedName>
    <definedName name="_xlnm._FilterDatabase" localSheetId="5" hidden="1">'66-2'!$A$3:$D$431</definedName>
    <definedName name="_xlnm._FilterDatabase" localSheetId="7" hidden="1">'68'!$A$3:$C$185</definedName>
    <definedName name="_xlnm._FilterDatabase" localSheetId="8" hidden="1">'69'!$A$3:$C$185</definedName>
    <definedName name="_xlnm._FilterDatabase" localSheetId="9" hidden="1">'70'!$A$3:$C$185</definedName>
    <definedName name="_xlnm.Print_Area" localSheetId="2">'64'!$C$1:$AB$188</definedName>
    <definedName name="_xlnm.Print_Area" localSheetId="3">'65'!$C$1:$Y$191</definedName>
    <definedName name="_xlnm.Print_Area" localSheetId="4">'66-1'!$C$1:$U$189</definedName>
    <definedName name="_xlnm.Print_Area" localSheetId="5">'66-2'!$C$1:$AD$433</definedName>
    <definedName name="_xlnm.Print_Area" localSheetId="6">'67'!$B$1:$Z$39</definedName>
    <definedName name="_xlnm.Print_Area" localSheetId="7">'68'!$C$1:$Q$188</definedName>
    <definedName name="_xlnm.Print_Area" localSheetId="8">'69'!$C$1:$H$189</definedName>
    <definedName name="_xlnm.Print_Area" localSheetId="9">'70'!$C$1:$L$188</definedName>
    <definedName name="_xlnm.Print_Area" localSheetId="0">⑳改正案一覧!$A$1:$G$129</definedName>
    <definedName name="_xlnm.Print_Area" localSheetId="1">#REF!</definedName>
    <definedName name="_xlnm.Print_Area">#REF!</definedName>
    <definedName name="_xlnm.Print_Titles" localSheetId="2">'64'!$1:$4</definedName>
    <definedName name="_xlnm.Print_Titles" localSheetId="8">'69'!$1:$3</definedName>
    <definedName name="_xlnm.Print_Titles" localSheetId="9">'70'!$C:$C,'70'!$1:$3</definedName>
    <definedName name="_xlnm.Print_Titles" localSheetId="0">⑳改正案一覧!$3:$5</definedName>
    <definedName name="_xlnm.Print_Titles">#N/A</definedName>
    <definedName name="Z_293DF52C_1200_42BF_A78D_BB2AAB878329_.wvu.PrintArea" localSheetId="2" hidden="1">'64'!$C$1:$AB$188</definedName>
    <definedName name="Z_293DF52C_1200_42BF_A78D_BB2AAB878329_.wvu.PrintArea" localSheetId="3" hidden="1">'65'!$C$1:$Y$191</definedName>
    <definedName name="Z_293DF52C_1200_42BF_A78D_BB2AAB878329_.wvu.PrintArea" localSheetId="4" hidden="1">'66-1'!$C$1:$U$187</definedName>
    <definedName name="Z_293DF52C_1200_42BF_A78D_BB2AAB878329_.wvu.PrintArea" localSheetId="5" hidden="1">'66-2'!$C$1:$W$437</definedName>
    <definedName name="Z_293DF52C_1200_42BF_A78D_BB2AAB878329_.wvu.PrintArea" localSheetId="6" hidden="1">'67'!$B$1:$Z$38</definedName>
    <definedName name="Z_293DF52C_1200_42BF_A78D_BB2AAB878329_.wvu.PrintArea" localSheetId="7" hidden="1">'68'!$C$1:$Q$187</definedName>
    <definedName name="Z_293DF52C_1200_42BF_A78D_BB2AAB878329_.wvu.PrintArea" localSheetId="8" hidden="1">'69'!$C$1:$H$188</definedName>
    <definedName name="Z_293DF52C_1200_42BF_A78D_BB2AAB878329_.wvu.PrintArea" localSheetId="9" hidden="1">'70'!$C$1:$I$187</definedName>
    <definedName name="Z_293DF52C_1200_42BF_A78D_BB2AAB878329_.wvu.PrintArea" localSheetId="0" hidden="1">⑳改正案一覧!$A$1:$G$129</definedName>
    <definedName name="Z_293DF52C_1200_42BF_A78D_BB2AAB878329_.wvu.PrintTitles" localSheetId="2" hidden="1">'64'!$1:$4</definedName>
    <definedName name="Z_293DF52C_1200_42BF_A78D_BB2AAB878329_.wvu.PrintTitles" localSheetId="8" hidden="1">'69'!$1:$3</definedName>
    <definedName name="Z_293DF52C_1200_42BF_A78D_BB2AAB878329_.wvu.PrintTitles" localSheetId="9" hidden="1">'70'!$C:$C,'70'!$1:$3</definedName>
    <definedName name="Z_293DF52C_1200_42BF_A78D_BB2AAB878329_.wvu.PrintTitles" localSheetId="0" hidden="1">⑳改正案一覧!$3:$5</definedName>
    <definedName name="Z_56D0106B_CB90_4499_A8AC_183481DC4CD8_.wvu.PrintArea" localSheetId="2" hidden="1">'64'!$C$1:$AB$188</definedName>
    <definedName name="Z_56D0106B_CB90_4499_A8AC_183481DC4CD8_.wvu.PrintArea" localSheetId="3" hidden="1">'65'!$C$1:$Y$191</definedName>
    <definedName name="Z_56D0106B_CB90_4499_A8AC_183481DC4CD8_.wvu.PrintArea" localSheetId="4" hidden="1">'66-1'!$C$1:$U$187</definedName>
    <definedName name="Z_56D0106B_CB90_4499_A8AC_183481DC4CD8_.wvu.PrintArea" localSheetId="5" hidden="1">'66-2'!$C$1:$W$437</definedName>
    <definedName name="Z_56D0106B_CB90_4499_A8AC_183481DC4CD8_.wvu.PrintArea" localSheetId="6" hidden="1">'67'!$B$1:$Z$38</definedName>
    <definedName name="Z_56D0106B_CB90_4499_A8AC_183481DC4CD8_.wvu.PrintArea" localSheetId="7" hidden="1">'68'!$C$1:$Q$187</definedName>
    <definedName name="Z_56D0106B_CB90_4499_A8AC_183481DC4CD8_.wvu.PrintArea" localSheetId="8" hidden="1">'69'!$C$1:$H$188</definedName>
    <definedName name="Z_56D0106B_CB90_4499_A8AC_183481DC4CD8_.wvu.PrintArea" localSheetId="9" hidden="1">'70'!$C$1:$I$187</definedName>
    <definedName name="Z_56D0106B_CB90_4499_A8AC_183481DC4CD8_.wvu.PrintArea" localSheetId="0" hidden="1">⑳改正案一覧!$A$1:$G$129</definedName>
    <definedName name="Z_56D0106B_CB90_4499_A8AC_183481DC4CD8_.wvu.PrintTitles" localSheetId="2" hidden="1">'64'!$1:$4</definedName>
    <definedName name="Z_56D0106B_CB90_4499_A8AC_183481DC4CD8_.wvu.PrintTitles" localSheetId="8" hidden="1">'69'!$1:$3</definedName>
    <definedName name="Z_56D0106B_CB90_4499_A8AC_183481DC4CD8_.wvu.PrintTitles" localSheetId="9" hidden="1">'70'!$C:$C,'70'!$1:$3</definedName>
    <definedName name="Z_56D0106B_CB90_4499_A8AC_183481DC4CD8_.wvu.PrintTitles" localSheetId="0" hidden="1">⑳改正案一覧!$3:$5</definedName>
    <definedName name="Z_81642AB8_0225_4BC4_B7AE_9E8C6C06FBF4_.wvu.PrintArea" localSheetId="2" hidden="1">'64'!$C$1:$AB$188</definedName>
    <definedName name="Z_81642AB8_0225_4BC4_B7AE_9E8C6C06FBF4_.wvu.PrintArea" localSheetId="3" hidden="1">'65'!$C$1:$Y$191</definedName>
    <definedName name="Z_81642AB8_0225_4BC4_B7AE_9E8C6C06FBF4_.wvu.PrintArea" localSheetId="4" hidden="1">'66-1'!$C$1:$U$187</definedName>
    <definedName name="Z_81642AB8_0225_4BC4_B7AE_9E8C6C06FBF4_.wvu.PrintArea" localSheetId="5" hidden="1">'66-2'!$C$1:$W$437</definedName>
    <definedName name="Z_81642AB8_0225_4BC4_B7AE_9E8C6C06FBF4_.wvu.PrintArea" localSheetId="6" hidden="1">'67'!$B$1:$Z$38</definedName>
    <definedName name="Z_81642AB8_0225_4BC4_B7AE_9E8C6C06FBF4_.wvu.PrintArea" localSheetId="7" hidden="1">'68'!$C$1:$Q$187</definedName>
    <definedName name="Z_81642AB8_0225_4BC4_B7AE_9E8C6C06FBF4_.wvu.PrintArea" localSheetId="8" hidden="1">'69'!$C$1:$H$188</definedName>
    <definedName name="Z_81642AB8_0225_4BC4_B7AE_9E8C6C06FBF4_.wvu.PrintArea" localSheetId="9" hidden="1">'70'!$C$1:$I$187</definedName>
    <definedName name="Z_81642AB8_0225_4BC4_B7AE_9E8C6C06FBF4_.wvu.PrintArea" localSheetId="0" hidden="1">⑳改正案一覧!$A$1:$G$129</definedName>
    <definedName name="Z_81642AB8_0225_4BC4_B7AE_9E8C6C06FBF4_.wvu.PrintTitles" localSheetId="2" hidden="1">'64'!$1:$4</definedName>
    <definedName name="Z_81642AB8_0225_4BC4_B7AE_9E8C6C06FBF4_.wvu.PrintTitles" localSheetId="8" hidden="1">'69'!$1:$3</definedName>
    <definedName name="Z_81642AB8_0225_4BC4_B7AE_9E8C6C06FBF4_.wvu.PrintTitles" localSheetId="9" hidden="1">'70'!$C:$C,'70'!$1:$3</definedName>
    <definedName name="Z_81642AB8_0225_4BC4_B7AE_9E8C6C06FBF4_.wvu.PrintTitles" localSheetId="0" hidden="1">⑳改正案一覧!$3:$5</definedName>
    <definedName name="Z_9FA15B25_8550_4830_A9CA_B59845F5CCBC_.wvu.PrintArea" localSheetId="2" hidden="1">'64'!$C$1:$AB$188</definedName>
    <definedName name="Z_9FA15B25_8550_4830_A9CA_B59845F5CCBC_.wvu.PrintArea" localSheetId="3" hidden="1">'65'!$C$1:$Y$191</definedName>
    <definedName name="Z_9FA15B25_8550_4830_A9CA_B59845F5CCBC_.wvu.PrintArea" localSheetId="4" hidden="1">'66-1'!$C$1:$U$189</definedName>
    <definedName name="Z_9FA15B25_8550_4830_A9CA_B59845F5CCBC_.wvu.PrintArea" localSheetId="6" hidden="1">'67'!$B$1:$Z$39</definedName>
    <definedName name="Z_9FA15B25_8550_4830_A9CA_B59845F5CCBC_.wvu.PrintArea" localSheetId="7" hidden="1">'68'!$C$1:$Q$188</definedName>
    <definedName name="Z_9FA15B25_8550_4830_A9CA_B59845F5CCBC_.wvu.PrintArea" localSheetId="8" hidden="1">'69'!$C$1:$H$189</definedName>
    <definedName name="Z_9FA15B25_8550_4830_A9CA_B59845F5CCBC_.wvu.PrintArea" localSheetId="0" hidden="1">⑳改正案一覧!$A$1:$G$129</definedName>
    <definedName name="Z_9FA15B25_8550_4830_A9CA_B59845F5CCBC_.wvu.PrintTitles" localSheetId="2" hidden="1">'64'!$1:$4</definedName>
    <definedName name="Z_9FA15B25_8550_4830_A9CA_B59845F5CCBC_.wvu.PrintTitles" localSheetId="8" hidden="1">'69'!$1:$3</definedName>
    <definedName name="Z_9FA15B25_8550_4830_A9CA_B59845F5CCBC_.wvu.PrintTitles" localSheetId="0" hidden="1">⑳改正案一覧!$3:$5</definedName>
    <definedName name="Z_D034F5BB_6E71_4F8C_9D99_72523C76DCDF_.wvu.PrintArea" localSheetId="2" hidden="1">'64'!$C$1:$AB$188</definedName>
    <definedName name="Z_D034F5BB_6E71_4F8C_9D99_72523C76DCDF_.wvu.PrintArea" localSheetId="3" hidden="1">'65'!$C$1:$Y$191</definedName>
    <definedName name="Z_D034F5BB_6E71_4F8C_9D99_72523C76DCDF_.wvu.PrintArea" localSheetId="4" hidden="1">'66-1'!$C$1:$U$189</definedName>
    <definedName name="Z_D034F5BB_6E71_4F8C_9D99_72523C76DCDF_.wvu.PrintArea" localSheetId="6" hidden="1">'67'!$B$1:$Z$39</definedName>
    <definedName name="Z_D034F5BB_6E71_4F8C_9D99_72523C76DCDF_.wvu.PrintArea" localSheetId="7" hidden="1">'68'!$C$1:$Q$188</definedName>
    <definedName name="Z_D034F5BB_6E71_4F8C_9D99_72523C76DCDF_.wvu.PrintArea" localSheetId="8" hidden="1">'69'!$C$1:$H$189</definedName>
    <definedName name="Z_D034F5BB_6E71_4F8C_9D99_72523C76DCDF_.wvu.PrintArea" localSheetId="0" hidden="1">⑳改正案一覧!$A$1:$G$129</definedName>
    <definedName name="Z_D034F5BB_6E71_4F8C_9D99_72523C76DCDF_.wvu.PrintTitles" localSheetId="2" hidden="1">'64'!$1:$4</definedName>
    <definedName name="Z_D034F5BB_6E71_4F8C_9D99_72523C76DCDF_.wvu.PrintTitles" localSheetId="8" hidden="1">'69'!$1:$3</definedName>
    <definedName name="Z_D034F5BB_6E71_4F8C_9D99_72523C76DCDF_.wvu.PrintTitles" localSheetId="0" hidden="1">⑳改正案一覧!$3:$5</definedName>
    <definedName name="Z_E9AFFCD5_0B0D_4F68_A5A8_B69D62648515_.wvu.PrintArea" localSheetId="2" hidden="1">'64'!$C$1:$AB$188</definedName>
    <definedName name="Z_E9AFFCD5_0B0D_4F68_A5A8_B69D62648515_.wvu.PrintArea" localSheetId="3" hidden="1">'65'!$C$1:$Y$191</definedName>
    <definedName name="Z_E9AFFCD5_0B0D_4F68_A5A8_B69D62648515_.wvu.PrintArea" localSheetId="4" hidden="1">'66-1'!$C$1:$U$189</definedName>
    <definedName name="Z_E9AFFCD5_0B0D_4F68_A5A8_B69D62648515_.wvu.PrintArea" localSheetId="6" hidden="1">'67'!$B$1:$Z$39</definedName>
    <definedName name="Z_E9AFFCD5_0B0D_4F68_A5A8_B69D62648515_.wvu.PrintArea" localSheetId="7" hidden="1">'68'!$C$1:$Q$188</definedName>
    <definedName name="Z_E9AFFCD5_0B0D_4F68_A5A8_B69D62648515_.wvu.PrintArea" localSheetId="8" hidden="1">'69'!$C$1:$H$189</definedName>
    <definedName name="Z_E9AFFCD5_0B0D_4F68_A5A8_B69D62648515_.wvu.PrintArea" localSheetId="0" hidden="1">⑳改正案一覧!$A$1:$G$129</definedName>
    <definedName name="Z_E9AFFCD5_0B0D_4F68_A5A8_B69D62648515_.wvu.PrintTitles" localSheetId="2" hidden="1">'64'!$1:$4</definedName>
    <definedName name="Z_E9AFFCD5_0B0D_4F68_A5A8_B69D62648515_.wvu.PrintTitles" localSheetId="8" hidden="1">'69'!$1:$3</definedName>
    <definedName name="Z_E9AFFCD5_0B0D_4F68_A5A8_B69D62648515_.wvu.PrintTitles" localSheetId="0" hidden="1">⑳改正案一覧!$3:$5</definedName>
    <definedName name="橋本" localSheetId="3">#REF!</definedName>
    <definedName name="橋本" localSheetId="4">#REF!</definedName>
    <definedName name="橋本" localSheetId="5">#REF!</definedName>
    <definedName name="橋本" localSheetId="8">#REF!</definedName>
    <definedName name="橋本" localSheetId="9">#REF!</definedName>
    <definedName name="橋本" localSheetId="1">#REF!</definedName>
    <definedName name="橋本">#REF!</definedName>
  </definedNames>
  <calcPr calcId="162913" iterate="1"/>
  <customWorkbookViews>
    <customWorkbookView name="新谷＿奈加（がん対策係） - 個人用ビュー" guid="{D034F5BB-6E71-4F8C-9D99-72523C76DCDF}" mergeInterval="0" personalView="1" maximized="1" xWindow="-8" yWindow="-8" windowWidth="1382" windowHeight="744" tabRatio="911" activeSheetId="18"/>
    <customWorkbookView name="Windows ユーザー - 個人用ビュー" guid="{E9AFFCD5-0B0D-4F68-A5A8-B69D62648515}" mergeInterval="0" personalView="1" xWindow="26" yWindow="26" windowWidth="1238" windowHeight="698" tabRatio="911" activeSheetId="34"/>
    <customWorkbookView name="212176 - 個人用ビュー" guid="{81642AB8-0225-4BC4-B7AE-9E8C6C06FBF4}" mergeInterval="0" personalView="1" maximized="1" xWindow="1" yWindow="1" windowWidth="1020" windowHeight="549" tabRatio="949" activeSheetId="16"/>
    <customWorkbookView name="046029 - 個人用ビュー" guid="{293DF52C-1200-42BF-A78D-BB2AAB878329}" mergeInterval="0" personalView="1" maximized="1" windowWidth="1276" windowHeight="800" tabRatio="949" activeSheetId="2"/>
    <customWorkbookView name="053894 - 個人用ビュー" guid="{56D0106B-CB90-4499-A8AC-183481DC4CD8}" mergeInterval="0" personalView="1" xWindow="3" yWindow="29" windowWidth="981" windowHeight="445" tabRatio="949" activeSheetId="13" showComments="commIndAndComment"/>
    <customWorkbookView name="fino - 個人用ビュー" guid="{9FA15B25-8550-4830-A9CA-B59845F5CCBC}" mergeInterval="0" personalView="1" maximized="1" windowWidth="1119" windowHeight="548" tabRatio="911" activeSheetId="2"/>
  </customWorkbookViews>
</workbook>
</file>

<file path=xl/calcChain.xml><?xml version="1.0" encoding="utf-8"?>
<calcChain xmlns="http://schemas.openxmlformats.org/spreadsheetml/2006/main">
  <c r="V6" i="74" l="1"/>
  <c r="T6" i="74"/>
  <c r="U6" i="74" s="1"/>
  <c r="R6" i="74"/>
  <c r="S6" i="74" s="1"/>
  <c r="P6" i="74"/>
  <c r="Q6" i="74" s="1"/>
  <c r="N6" i="74"/>
  <c r="O6" i="74" s="1"/>
  <c r="L6" i="74"/>
  <c r="M6" i="74" s="1"/>
  <c r="J6" i="74"/>
  <c r="K6" i="74" s="1"/>
  <c r="H6" i="74"/>
  <c r="I6" i="74" s="1"/>
  <c r="F6" i="74"/>
  <c r="G6" i="74" s="1"/>
  <c r="D6" i="74"/>
  <c r="E6" i="74" s="1"/>
  <c r="V5" i="74"/>
  <c r="T5" i="74"/>
  <c r="U5" i="74" s="1"/>
  <c r="R5" i="74"/>
  <c r="S5" i="74" s="1"/>
  <c r="P5" i="74"/>
  <c r="Q5" i="74" s="1"/>
  <c r="N5" i="74"/>
  <c r="O5" i="74" s="1"/>
  <c r="L5" i="74"/>
  <c r="M5" i="74" s="1"/>
  <c r="J5" i="74"/>
  <c r="K5" i="74" s="1"/>
  <c r="H5" i="74"/>
  <c r="I5" i="74" s="1"/>
  <c r="F5" i="74"/>
  <c r="G5" i="74" s="1"/>
  <c r="D5" i="74"/>
  <c r="E5" i="74" s="1"/>
  <c r="U7" i="73" l="1"/>
  <c r="X9" i="73"/>
  <c r="V9" i="73"/>
  <c r="T9" i="73"/>
  <c r="P9" i="73"/>
  <c r="N9" i="73"/>
  <c r="L9" i="73"/>
  <c r="J9" i="73"/>
  <c r="H9" i="73"/>
  <c r="F9" i="73"/>
  <c r="X8" i="73"/>
  <c r="V8" i="73"/>
  <c r="T8" i="73"/>
  <c r="P8" i="73"/>
  <c r="N8" i="73"/>
  <c r="L8" i="73"/>
  <c r="J8" i="73"/>
  <c r="H8" i="73"/>
  <c r="F8" i="73"/>
  <c r="M7" i="73"/>
  <c r="Y7" i="73"/>
  <c r="Q7" i="73"/>
  <c r="O7" i="73"/>
  <c r="I7" i="73"/>
  <c r="E7" i="73"/>
  <c r="S7" i="73" l="1"/>
  <c r="R9" i="73"/>
  <c r="D9" i="73"/>
  <c r="R8" i="73"/>
  <c r="Z8" i="73"/>
  <c r="O8" i="73" s="1"/>
  <c r="D8" i="73"/>
  <c r="G7" i="73"/>
  <c r="W7" i="73"/>
  <c r="Z9" i="73"/>
  <c r="K7" i="73"/>
  <c r="S8" i="73" l="1"/>
  <c r="K8" i="73"/>
  <c r="Y8" i="73"/>
  <c r="E8" i="73"/>
  <c r="K9" i="73"/>
  <c r="W9" i="73"/>
  <c r="G9" i="73"/>
  <c r="O9" i="73"/>
  <c r="I9" i="73"/>
  <c r="S9" i="73"/>
  <c r="I8" i="73"/>
  <c r="Q8" i="73"/>
  <c r="Q9" i="73"/>
  <c r="M9" i="73"/>
  <c r="E9" i="73"/>
  <c r="Y9" i="73"/>
  <c r="U8" i="73"/>
  <c r="M8" i="73"/>
  <c r="G8" i="73"/>
  <c r="W8" i="73"/>
  <c r="U9" i="73"/>
  <c r="U5" i="18" l="1"/>
  <c r="V5" i="18"/>
  <c r="W5" i="18"/>
  <c r="X5" i="18"/>
  <c r="L5" i="18"/>
  <c r="D5" i="18"/>
  <c r="Y5" i="18" l="1"/>
  <c r="Z5" i="18"/>
  <c r="AA5" i="18"/>
  <c r="AB5" i="18"/>
  <c r="N5" i="18"/>
  <c r="O5" i="18"/>
  <c r="P5" i="18"/>
  <c r="Q5" i="18"/>
  <c r="R5" i="18"/>
  <c r="S5" i="18"/>
  <c r="T5" i="18"/>
  <c r="M5" i="18"/>
  <c r="F5" i="18" l="1"/>
  <c r="G5" i="18"/>
  <c r="H5" i="18"/>
  <c r="I5" i="18"/>
  <c r="J5" i="18"/>
  <c r="K5" i="18"/>
  <c r="E5" i="18"/>
  <c r="E5" i="70" l="1"/>
  <c r="F5" i="70"/>
  <c r="G5" i="70"/>
  <c r="H5" i="70"/>
  <c r="E6" i="70"/>
  <c r="F6" i="70"/>
  <c r="G6" i="70"/>
  <c r="H6" i="70"/>
  <c r="F4" i="70"/>
  <c r="G4" i="70"/>
  <c r="E4" i="70"/>
  <c r="D185" i="70"/>
  <c r="D184" i="70"/>
  <c r="D183" i="70"/>
  <c r="D182" i="70"/>
  <c r="D181" i="70"/>
  <c r="D180" i="70"/>
  <c r="D179" i="70"/>
  <c r="D178" i="70"/>
  <c r="D177" i="70"/>
  <c r="D176" i="70"/>
  <c r="D175" i="70"/>
  <c r="D174" i="70"/>
  <c r="D173" i="70"/>
  <c r="D172" i="70"/>
  <c r="D171" i="70"/>
  <c r="D170" i="70"/>
  <c r="D169" i="70"/>
  <c r="D168" i="70"/>
  <c r="D167" i="70"/>
  <c r="D166" i="70"/>
  <c r="D165" i="70"/>
  <c r="D164" i="70"/>
  <c r="D163" i="70"/>
  <c r="D162" i="70"/>
  <c r="D161" i="70"/>
  <c r="D160" i="70"/>
  <c r="D159" i="70"/>
  <c r="D158" i="70"/>
  <c r="D157" i="70"/>
  <c r="D156" i="70"/>
  <c r="D155" i="70"/>
  <c r="D154" i="70"/>
  <c r="D153" i="70"/>
  <c r="D152" i="70"/>
  <c r="D151" i="70"/>
  <c r="D150" i="70"/>
  <c r="D149" i="70"/>
  <c r="D148" i="70"/>
  <c r="D147" i="70"/>
  <c r="D146" i="70"/>
  <c r="D145" i="70"/>
  <c r="D144" i="70"/>
  <c r="D143" i="70"/>
  <c r="D142" i="70"/>
  <c r="D141" i="70"/>
  <c r="D140" i="70"/>
  <c r="D139" i="70"/>
  <c r="D138" i="70"/>
  <c r="D137" i="70"/>
  <c r="D136" i="70"/>
  <c r="D135" i="70"/>
  <c r="D134" i="70"/>
  <c r="D133" i="70"/>
  <c r="D132" i="70"/>
  <c r="D131" i="70"/>
  <c r="D130" i="70"/>
  <c r="D129" i="70"/>
  <c r="D128" i="70"/>
  <c r="D127" i="70"/>
  <c r="D126" i="70"/>
  <c r="D125" i="70"/>
  <c r="D124" i="70"/>
  <c r="D123" i="70"/>
  <c r="D122" i="70"/>
  <c r="D121" i="70"/>
  <c r="D120" i="70"/>
  <c r="D119" i="70"/>
  <c r="D118" i="70"/>
  <c r="D117" i="70"/>
  <c r="D116" i="70"/>
  <c r="D115" i="70"/>
  <c r="D114" i="70"/>
  <c r="D113" i="70"/>
  <c r="D112" i="70"/>
  <c r="D111" i="70"/>
  <c r="D110" i="70"/>
  <c r="D109" i="70"/>
  <c r="D108" i="70"/>
  <c r="D107" i="70"/>
  <c r="D106" i="70"/>
  <c r="D105" i="70"/>
  <c r="D104" i="70"/>
  <c r="D103" i="70"/>
  <c r="D102" i="70"/>
  <c r="D101" i="70"/>
  <c r="D100" i="70"/>
  <c r="D99" i="70"/>
  <c r="D98" i="70"/>
  <c r="D97" i="70"/>
  <c r="D96" i="70"/>
  <c r="D95" i="70"/>
  <c r="D94" i="70"/>
  <c r="D93" i="70"/>
  <c r="D92" i="70"/>
  <c r="D91" i="70"/>
  <c r="D90" i="70"/>
  <c r="D89" i="70"/>
  <c r="D88" i="70"/>
  <c r="D87" i="70"/>
  <c r="D86" i="70"/>
  <c r="D85" i="70"/>
  <c r="D84" i="70"/>
  <c r="D83" i="70"/>
  <c r="D82" i="70"/>
  <c r="D81" i="70"/>
  <c r="D80" i="70"/>
  <c r="D79" i="70"/>
  <c r="D78" i="70"/>
  <c r="D77" i="70"/>
  <c r="D76" i="70"/>
  <c r="D75" i="70"/>
  <c r="D74" i="70"/>
  <c r="D73" i="70"/>
  <c r="D72" i="70"/>
  <c r="D71" i="70"/>
  <c r="D70" i="70"/>
  <c r="D69" i="70"/>
  <c r="D68" i="70"/>
  <c r="D67" i="70"/>
  <c r="D66" i="70"/>
  <c r="D65" i="70"/>
  <c r="D64" i="70"/>
  <c r="D63" i="70"/>
  <c r="D62" i="70"/>
  <c r="D61" i="70"/>
  <c r="D60" i="70"/>
  <c r="D59" i="70"/>
  <c r="D58" i="70"/>
  <c r="D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8" i="70"/>
  <c r="D7" i="70"/>
  <c r="H4" i="70"/>
  <c r="D5" i="70" l="1"/>
  <c r="D6" i="70"/>
  <c r="D4" i="70"/>
  <c r="X431" i="69"/>
  <c r="X430" i="69"/>
  <c r="X429" i="69"/>
  <c r="X428" i="69"/>
  <c r="X427" i="69"/>
  <c r="X426" i="69"/>
  <c r="X425" i="69"/>
  <c r="X424" i="69"/>
  <c r="X423" i="69"/>
  <c r="X422" i="69"/>
  <c r="X421" i="69"/>
  <c r="X420" i="69"/>
  <c r="X419" i="69"/>
  <c r="X418" i="69"/>
  <c r="X417" i="69"/>
  <c r="X416" i="69"/>
  <c r="X415" i="69"/>
  <c r="X414" i="69"/>
  <c r="X413" i="69"/>
  <c r="X412" i="69"/>
  <c r="X411" i="69"/>
  <c r="X410" i="69"/>
  <c r="X409" i="69"/>
  <c r="X408" i="69"/>
  <c r="X407" i="69"/>
  <c r="X406" i="69"/>
  <c r="X405" i="69"/>
  <c r="X404" i="69"/>
  <c r="X403" i="69"/>
  <c r="X402" i="69"/>
  <c r="X401" i="69"/>
  <c r="X400" i="69"/>
  <c r="X399" i="69"/>
  <c r="X398" i="69"/>
  <c r="X397" i="69"/>
  <c r="X396" i="69"/>
  <c r="X395" i="69"/>
  <c r="X394" i="69"/>
  <c r="X393" i="69"/>
  <c r="X392" i="69"/>
  <c r="X391" i="69"/>
  <c r="X390" i="69"/>
  <c r="X389" i="69"/>
  <c r="X388" i="69"/>
  <c r="X387" i="69"/>
  <c r="X386" i="69"/>
  <c r="X385" i="69"/>
  <c r="X384" i="69"/>
  <c r="X383" i="69"/>
  <c r="X382" i="69"/>
  <c r="X381" i="69"/>
  <c r="X380" i="69"/>
  <c r="X379" i="69"/>
  <c r="X378" i="69"/>
  <c r="X377" i="69"/>
  <c r="X376" i="69"/>
  <c r="X375" i="69"/>
  <c r="X374" i="69"/>
  <c r="X373" i="69"/>
  <c r="X372" i="69"/>
  <c r="X371" i="69"/>
  <c r="X370" i="69"/>
  <c r="X369" i="69"/>
  <c r="X368" i="69"/>
  <c r="X367" i="69"/>
  <c r="X366" i="69"/>
  <c r="X365" i="69"/>
  <c r="X364" i="69"/>
  <c r="X363" i="69"/>
  <c r="X362" i="69"/>
  <c r="X361" i="69"/>
  <c r="X360" i="69"/>
  <c r="X359" i="69"/>
  <c r="X358" i="69"/>
  <c r="X357" i="69"/>
  <c r="X356" i="69"/>
  <c r="X355" i="69"/>
  <c r="X354" i="69"/>
  <c r="X353" i="69"/>
  <c r="X352" i="69"/>
  <c r="X351" i="69"/>
  <c r="X350" i="69"/>
  <c r="X349" i="69"/>
  <c r="X348" i="69"/>
  <c r="X347" i="69"/>
  <c r="X346" i="69"/>
  <c r="X345" i="69"/>
  <c r="X344" i="69"/>
  <c r="X343" i="69"/>
  <c r="X342" i="69"/>
  <c r="X341" i="69"/>
  <c r="X340" i="69"/>
  <c r="X339" i="69"/>
  <c r="X338" i="69"/>
  <c r="X337" i="69"/>
  <c r="X336" i="69"/>
  <c r="X335" i="69"/>
  <c r="X334" i="69"/>
  <c r="X333" i="69"/>
  <c r="X332" i="69"/>
  <c r="X331" i="69"/>
  <c r="X330" i="69"/>
  <c r="X329" i="69"/>
  <c r="X328" i="69"/>
  <c r="X327" i="69"/>
  <c r="X326" i="69"/>
  <c r="X325" i="69"/>
  <c r="X324" i="69"/>
  <c r="X323" i="69"/>
  <c r="X322" i="69"/>
  <c r="X321" i="69"/>
  <c r="X320" i="69"/>
  <c r="X319" i="69"/>
  <c r="X318" i="69"/>
  <c r="X317" i="69"/>
  <c r="X316" i="69"/>
  <c r="X315" i="69"/>
  <c r="X314" i="69"/>
  <c r="X313" i="69"/>
  <c r="X312" i="69"/>
  <c r="X311" i="69"/>
  <c r="X310" i="69"/>
  <c r="X309" i="69"/>
  <c r="X308" i="69"/>
  <c r="X307" i="69"/>
  <c r="X306" i="69"/>
  <c r="X305" i="69"/>
  <c r="X304" i="69"/>
  <c r="X303" i="69"/>
  <c r="X302" i="69"/>
  <c r="X301" i="69"/>
  <c r="X300" i="69"/>
  <c r="X299" i="69"/>
  <c r="X298" i="69"/>
  <c r="X297" i="69"/>
  <c r="X296" i="69"/>
  <c r="X295" i="69"/>
  <c r="X294" i="69"/>
  <c r="X293" i="69"/>
  <c r="X292" i="69"/>
  <c r="X291" i="69"/>
  <c r="X290" i="69"/>
  <c r="X289" i="69"/>
  <c r="X288" i="69"/>
  <c r="X287" i="69"/>
  <c r="X286" i="69"/>
  <c r="X285" i="69"/>
  <c r="X284" i="69"/>
  <c r="X283" i="69"/>
  <c r="X282" i="69"/>
  <c r="X281" i="69"/>
  <c r="X280" i="69"/>
  <c r="X279" i="69"/>
  <c r="X278" i="69"/>
  <c r="X277" i="69"/>
  <c r="X276" i="69"/>
  <c r="X275" i="69"/>
  <c r="X274" i="69"/>
  <c r="X273" i="69"/>
  <c r="X272" i="69"/>
  <c r="X271" i="69"/>
  <c r="X270" i="69"/>
  <c r="X269" i="69"/>
  <c r="X268" i="69"/>
  <c r="X267" i="69"/>
  <c r="X266" i="69"/>
  <c r="X265" i="69"/>
  <c r="X264" i="69"/>
  <c r="X263" i="69"/>
  <c r="X262" i="69"/>
  <c r="X261" i="69"/>
  <c r="X260" i="69"/>
  <c r="X259" i="69"/>
  <c r="X258" i="69"/>
  <c r="X257" i="69"/>
  <c r="X256" i="69"/>
  <c r="X255" i="69"/>
  <c r="X254" i="69"/>
  <c r="X253" i="69"/>
  <c r="AD252" i="69"/>
  <c r="AC252" i="69"/>
  <c r="AB252" i="69"/>
  <c r="AA252" i="69"/>
  <c r="AA5" i="69" s="1"/>
  <c r="Z252" i="69"/>
  <c r="Z5" i="69" s="1"/>
  <c r="Y252" i="69"/>
  <c r="W252" i="69"/>
  <c r="V252" i="69"/>
  <c r="U252" i="69"/>
  <c r="T252" i="69"/>
  <c r="S252" i="69"/>
  <c r="R252" i="69"/>
  <c r="R5" i="69" s="1"/>
  <c r="Q252" i="69"/>
  <c r="P252" i="69"/>
  <c r="O252" i="69"/>
  <c r="N252" i="69"/>
  <c r="M252" i="69"/>
  <c r="L252" i="69"/>
  <c r="K252" i="69"/>
  <c r="J252" i="69"/>
  <c r="J5" i="69" s="1"/>
  <c r="I252" i="69"/>
  <c r="H252" i="69"/>
  <c r="G252" i="69"/>
  <c r="F252" i="69"/>
  <c r="E252" i="69"/>
  <c r="X251" i="69"/>
  <c r="X250" i="69"/>
  <c r="X249" i="69"/>
  <c r="X248" i="69"/>
  <c r="X247" i="69"/>
  <c r="X246" i="69"/>
  <c r="X245" i="69"/>
  <c r="X244" i="69"/>
  <c r="X243" i="69"/>
  <c r="X242" i="69"/>
  <c r="X241" i="69"/>
  <c r="X240" i="69"/>
  <c r="X239" i="69"/>
  <c r="X238" i="69"/>
  <c r="X237" i="69"/>
  <c r="X236" i="69"/>
  <c r="X235" i="69"/>
  <c r="X234" i="69"/>
  <c r="X233" i="69"/>
  <c r="X232" i="69"/>
  <c r="X231" i="69"/>
  <c r="X230" i="69"/>
  <c r="X229" i="69"/>
  <c r="X228" i="69"/>
  <c r="X227" i="69"/>
  <c r="X226" i="69"/>
  <c r="X225" i="69"/>
  <c r="X224" i="69"/>
  <c r="X223" i="69"/>
  <c r="X222" i="69"/>
  <c r="X221" i="69"/>
  <c r="X220" i="69"/>
  <c r="X219" i="69"/>
  <c r="X218" i="69"/>
  <c r="X217" i="69"/>
  <c r="X216" i="69"/>
  <c r="X215" i="69"/>
  <c r="X214" i="69"/>
  <c r="X213" i="69"/>
  <c r="X212" i="69"/>
  <c r="X211" i="69"/>
  <c r="X210" i="69"/>
  <c r="X209" i="69"/>
  <c r="X208" i="69"/>
  <c r="X207" i="69"/>
  <c r="X206" i="69"/>
  <c r="X205" i="69"/>
  <c r="X204" i="69"/>
  <c r="X203" i="69"/>
  <c r="X202" i="69"/>
  <c r="X201" i="69"/>
  <c r="X200" i="69"/>
  <c r="X199" i="69"/>
  <c r="X198" i="69"/>
  <c r="X197" i="69"/>
  <c r="X196" i="69"/>
  <c r="X195" i="69"/>
  <c r="X194" i="69"/>
  <c r="X193" i="69"/>
  <c r="X192" i="69"/>
  <c r="X191" i="69"/>
  <c r="X190" i="69"/>
  <c r="X189" i="69"/>
  <c r="X188" i="69"/>
  <c r="X187" i="69"/>
  <c r="X186" i="69"/>
  <c r="X185" i="69"/>
  <c r="X184" i="69"/>
  <c r="X183" i="69"/>
  <c r="X182" i="69"/>
  <c r="X181" i="69"/>
  <c r="X180" i="69"/>
  <c r="X179" i="69"/>
  <c r="X178" i="69"/>
  <c r="X177" i="69"/>
  <c r="X176" i="69"/>
  <c r="X175" i="69"/>
  <c r="X174" i="69"/>
  <c r="X173" i="69"/>
  <c r="X172" i="69"/>
  <c r="X171" i="69"/>
  <c r="X170" i="69"/>
  <c r="X169" i="69"/>
  <c r="X168" i="69"/>
  <c r="X167" i="69"/>
  <c r="X166" i="69"/>
  <c r="X165" i="69"/>
  <c r="X164" i="69"/>
  <c r="X163" i="69"/>
  <c r="X162" i="69"/>
  <c r="X161" i="69"/>
  <c r="X160" i="69"/>
  <c r="X159" i="69"/>
  <c r="X158" i="69"/>
  <c r="X157" i="69"/>
  <c r="X156" i="69"/>
  <c r="X155" i="69"/>
  <c r="X154" i="69"/>
  <c r="X153" i="69"/>
  <c r="X152" i="69"/>
  <c r="X151" i="69"/>
  <c r="X150" i="69"/>
  <c r="X149" i="69"/>
  <c r="X148" i="69"/>
  <c r="X147" i="69"/>
  <c r="X146" i="69"/>
  <c r="X145" i="69"/>
  <c r="X144" i="69"/>
  <c r="X143" i="69"/>
  <c r="X142" i="69"/>
  <c r="X141" i="69"/>
  <c r="X140" i="69"/>
  <c r="X139" i="69"/>
  <c r="X138" i="69"/>
  <c r="X137" i="69"/>
  <c r="X136" i="69"/>
  <c r="X135" i="69"/>
  <c r="X134" i="69"/>
  <c r="X133" i="69"/>
  <c r="X132" i="69"/>
  <c r="X131" i="69"/>
  <c r="X130" i="69"/>
  <c r="X129" i="69"/>
  <c r="X128" i="69"/>
  <c r="X127" i="69"/>
  <c r="X126" i="69"/>
  <c r="X125" i="69"/>
  <c r="X124" i="69"/>
  <c r="X123" i="69"/>
  <c r="X122" i="69"/>
  <c r="X121" i="69"/>
  <c r="X120" i="69"/>
  <c r="X119" i="69"/>
  <c r="X118" i="69"/>
  <c r="X117" i="69"/>
  <c r="X116" i="69"/>
  <c r="X115" i="69"/>
  <c r="X114" i="69"/>
  <c r="X113" i="69"/>
  <c r="X112" i="69"/>
  <c r="X111" i="69"/>
  <c r="X110" i="69"/>
  <c r="X109" i="69"/>
  <c r="X108" i="69"/>
  <c r="X107" i="69"/>
  <c r="X106" i="69"/>
  <c r="X105" i="69"/>
  <c r="X104" i="69"/>
  <c r="X103" i="69"/>
  <c r="X102" i="69"/>
  <c r="X101" i="69"/>
  <c r="X100" i="69"/>
  <c r="X99" i="69"/>
  <c r="X98" i="69"/>
  <c r="X97" i="69"/>
  <c r="X96" i="69"/>
  <c r="X95" i="69"/>
  <c r="X94" i="69"/>
  <c r="X93" i="69"/>
  <c r="X92" i="69"/>
  <c r="X91" i="69"/>
  <c r="X90" i="69"/>
  <c r="X89" i="69"/>
  <c r="X88" i="69"/>
  <c r="X87" i="69"/>
  <c r="X86" i="69"/>
  <c r="X85" i="69"/>
  <c r="X84" i="69"/>
  <c r="X83" i="69"/>
  <c r="X82" i="69"/>
  <c r="X81" i="69"/>
  <c r="X80" i="69"/>
  <c r="X79" i="69"/>
  <c r="X78" i="69"/>
  <c r="X77" i="69"/>
  <c r="X76" i="69"/>
  <c r="X75" i="69"/>
  <c r="X74" i="69"/>
  <c r="X73" i="69"/>
  <c r="AD72" i="69"/>
  <c r="AD4" i="69" s="1"/>
  <c r="AC72" i="69"/>
  <c r="AB72" i="69"/>
  <c r="AA72" i="69"/>
  <c r="Z72" i="69"/>
  <c r="Y72" i="69"/>
  <c r="W72" i="69"/>
  <c r="V72" i="69"/>
  <c r="U72" i="69"/>
  <c r="T72" i="69"/>
  <c r="S72" i="69"/>
  <c r="R72" i="69"/>
  <c r="Q72" i="69"/>
  <c r="P72" i="69"/>
  <c r="O72" i="69"/>
  <c r="N72" i="69"/>
  <c r="N4" i="69" s="1"/>
  <c r="M72" i="69"/>
  <c r="M4" i="69" s="1"/>
  <c r="L72" i="69"/>
  <c r="K72" i="69"/>
  <c r="J72" i="69"/>
  <c r="I72" i="69"/>
  <c r="H72" i="69"/>
  <c r="G72" i="69"/>
  <c r="F72" i="69"/>
  <c r="E72" i="69"/>
  <c r="AD71" i="69"/>
  <c r="AC71" i="69"/>
  <c r="AB71" i="69"/>
  <c r="AA71" i="69"/>
  <c r="Z71" i="69"/>
  <c r="Y71" i="69"/>
  <c r="W71" i="69"/>
  <c r="V71" i="69"/>
  <c r="U71" i="69"/>
  <c r="T71" i="69"/>
  <c r="S71" i="69"/>
  <c r="R71" i="69"/>
  <c r="Q71" i="69"/>
  <c r="P71" i="69"/>
  <c r="O71" i="69"/>
  <c r="N71" i="69"/>
  <c r="M71" i="69"/>
  <c r="L71" i="69"/>
  <c r="K71" i="69"/>
  <c r="J71" i="69"/>
  <c r="I71" i="69"/>
  <c r="H71" i="69"/>
  <c r="G71" i="69"/>
  <c r="F71" i="69"/>
  <c r="E71" i="69"/>
  <c r="AD70" i="69"/>
  <c r="AC70" i="69"/>
  <c r="AB70" i="69"/>
  <c r="AA70" i="69"/>
  <c r="Z70" i="69"/>
  <c r="Y70" i="69"/>
  <c r="W70" i="69"/>
  <c r="V70" i="69"/>
  <c r="U70" i="69"/>
  <c r="T70" i="69"/>
  <c r="S70" i="69"/>
  <c r="R70" i="69"/>
  <c r="Q70" i="69"/>
  <c r="P70" i="69"/>
  <c r="O70" i="69"/>
  <c r="N70" i="69"/>
  <c r="M70" i="69"/>
  <c r="L70" i="69"/>
  <c r="K70" i="69"/>
  <c r="J70" i="69"/>
  <c r="I70" i="69"/>
  <c r="H70" i="69"/>
  <c r="G70" i="69"/>
  <c r="F70" i="69"/>
  <c r="E70" i="69"/>
  <c r="AD69" i="69"/>
  <c r="AC69" i="69"/>
  <c r="AB69" i="69"/>
  <c r="AA69" i="69"/>
  <c r="Z69" i="69"/>
  <c r="Y69" i="69"/>
  <c r="W69" i="69"/>
  <c r="V69" i="69"/>
  <c r="U69" i="69"/>
  <c r="T69" i="69"/>
  <c r="S69" i="69"/>
  <c r="R69" i="69"/>
  <c r="Q69" i="69"/>
  <c r="P69" i="69"/>
  <c r="O69" i="69"/>
  <c r="N69" i="69"/>
  <c r="M69" i="69"/>
  <c r="L69" i="69"/>
  <c r="K69" i="69"/>
  <c r="J69" i="69"/>
  <c r="I69" i="69"/>
  <c r="H69" i="69"/>
  <c r="G69" i="69"/>
  <c r="F69" i="69"/>
  <c r="E69" i="69"/>
  <c r="AD68" i="69"/>
  <c r="AC68" i="69"/>
  <c r="AB68" i="69"/>
  <c r="AA68" i="69"/>
  <c r="Z68" i="69"/>
  <c r="Y68" i="69"/>
  <c r="W68" i="69"/>
  <c r="V68" i="69"/>
  <c r="U68" i="69"/>
  <c r="T68" i="69"/>
  <c r="S68" i="69"/>
  <c r="R68" i="69"/>
  <c r="Q68" i="69"/>
  <c r="P68" i="69"/>
  <c r="O68" i="69"/>
  <c r="N68" i="69"/>
  <c r="M68" i="69"/>
  <c r="L68" i="69"/>
  <c r="K68" i="69"/>
  <c r="J68" i="69"/>
  <c r="I68" i="69"/>
  <c r="H68" i="69"/>
  <c r="G68" i="69"/>
  <c r="F68" i="69"/>
  <c r="E68" i="69"/>
  <c r="X67" i="69"/>
  <c r="X66" i="69"/>
  <c r="X65" i="69"/>
  <c r="X64" i="69"/>
  <c r="X63" i="69"/>
  <c r="X62" i="69"/>
  <c r="X61" i="69"/>
  <c r="X60" i="69"/>
  <c r="X59" i="69"/>
  <c r="X58" i="69"/>
  <c r="X57" i="69"/>
  <c r="X56" i="69"/>
  <c r="X55" i="69"/>
  <c r="X54" i="69"/>
  <c r="X53" i="69"/>
  <c r="X52" i="69"/>
  <c r="X51" i="69"/>
  <c r="X50" i="69"/>
  <c r="X49" i="69"/>
  <c r="X48" i="69"/>
  <c r="X47" i="69"/>
  <c r="X46" i="69"/>
  <c r="X45" i="69"/>
  <c r="X44" i="69"/>
  <c r="X43" i="69"/>
  <c r="X42" i="69"/>
  <c r="X41" i="69"/>
  <c r="X40" i="69"/>
  <c r="X39" i="69"/>
  <c r="X38" i="69"/>
  <c r="AD37" i="69"/>
  <c r="AC37" i="69"/>
  <c r="AB37" i="69"/>
  <c r="AA37" i="69"/>
  <c r="Z37" i="69"/>
  <c r="Y37" i="69"/>
  <c r="Y5" i="69" s="1"/>
  <c r="W37" i="69"/>
  <c r="V37" i="69"/>
  <c r="V5" i="69" s="1"/>
  <c r="U37" i="69"/>
  <c r="U5" i="69" s="1"/>
  <c r="T37" i="69"/>
  <c r="S37" i="69"/>
  <c r="R37" i="69"/>
  <c r="Q37" i="69"/>
  <c r="P37" i="69"/>
  <c r="O37" i="69"/>
  <c r="N37" i="69"/>
  <c r="N5" i="69" s="1"/>
  <c r="M37" i="69"/>
  <c r="M5" i="69" s="1"/>
  <c r="L37" i="69"/>
  <c r="K37" i="69"/>
  <c r="J37" i="69"/>
  <c r="I37" i="69"/>
  <c r="H37" i="69"/>
  <c r="G37" i="69"/>
  <c r="F37" i="69"/>
  <c r="F5" i="69" s="1"/>
  <c r="E37" i="69"/>
  <c r="E5" i="69" s="1"/>
  <c r="X36" i="69"/>
  <c r="X35" i="69"/>
  <c r="X34" i="69"/>
  <c r="X33" i="69"/>
  <c r="X32" i="69"/>
  <c r="X31" i="69"/>
  <c r="X30" i="69"/>
  <c r="X29" i="69"/>
  <c r="X28" i="69"/>
  <c r="X27" i="69"/>
  <c r="X26" i="69"/>
  <c r="X25" i="69"/>
  <c r="X24" i="69"/>
  <c r="X23" i="69"/>
  <c r="X22" i="69"/>
  <c r="X21" i="69"/>
  <c r="X20" i="69"/>
  <c r="X19" i="69"/>
  <c r="X18" i="69"/>
  <c r="X17" i="69"/>
  <c r="X16" i="69"/>
  <c r="X15" i="69"/>
  <c r="X14" i="69"/>
  <c r="X13" i="69"/>
  <c r="X12" i="69"/>
  <c r="X11" i="69"/>
  <c r="X10" i="69"/>
  <c r="X9" i="69"/>
  <c r="X8" i="69"/>
  <c r="X7" i="69"/>
  <c r="AD6" i="69"/>
  <c r="AC6" i="69"/>
  <c r="AC4" i="69" s="1"/>
  <c r="AB6" i="69"/>
  <c r="AA6" i="69"/>
  <c r="Z6" i="69"/>
  <c r="Z4" i="69" s="1"/>
  <c r="Y6" i="69"/>
  <c r="Y4" i="69" s="1"/>
  <c r="W6" i="69"/>
  <c r="W4" i="69" s="1"/>
  <c r="V6" i="69"/>
  <c r="U6" i="69"/>
  <c r="T6" i="69"/>
  <c r="T4" i="69" s="1"/>
  <c r="S6" i="69"/>
  <c r="R6" i="69"/>
  <c r="Q6" i="69"/>
  <c r="Q4" i="69" s="1"/>
  <c r="P6" i="69"/>
  <c r="P4" i="69" s="1"/>
  <c r="O6" i="69"/>
  <c r="O4" i="69" s="1"/>
  <c r="N6" i="69"/>
  <c r="M6" i="69"/>
  <c r="L6" i="69"/>
  <c r="L4" i="69" s="1"/>
  <c r="K6" i="69"/>
  <c r="J6" i="69"/>
  <c r="I6" i="69"/>
  <c r="I4" i="69" s="1"/>
  <c r="H6" i="69"/>
  <c r="H4" i="69" s="1"/>
  <c r="G6" i="69"/>
  <c r="G4" i="69" s="1"/>
  <c r="F6" i="69"/>
  <c r="E6" i="69"/>
  <c r="AD5" i="69"/>
  <c r="I5" i="69" l="1"/>
  <c r="AC5" i="69"/>
  <c r="X69" i="69"/>
  <c r="AA4" i="69"/>
  <c r="E4" i="69"/>
  <c r="U4" i="69"/>
  <c r="K4" i="69"/>
  <c r="S4" i="69"/>
  <c r="AB4" i="69"/>
  <c r="Q5" i="69"/>
  <c r="F4" i="69"/>
  <c r="V4" i="69"/>
  <c r="X252" i="69"/>
  <c r="X68" i="69"/>
  <c r="X71" i="69"/>
  <c r="X72" i="69"/>
  <c r="K5" i="69"/>
  <c r="S5" i="69"/>
  <c r="AB5" i="69"/>
  <c r="X37" i="69"/>
  <c r="X70" i="69"/>
  <c r="J4" i="69"/>
  <c r="R4" i="69"/>
  <c r="L5" i="69"/>
  <c r="T5" i="69"/>
  <c r="X6" i="69"/>
  <c r="G5" i="69"/>
  <c r="O5" i="69"/>
  <c r="W5" i="69"/>
  <c r="H5" i="69"/>
  <c r="P5" i="69"/>
  <c r="X4" i="69" l="1"/>
  <c r="X5" i="69"/>
  <c r="E4" i="23" l="1"/>
  <c r="F4" i="23"/>
  <c r="G4" i="23"/>
  <c r="H4" i="23"/>
  <c r="I4" i="23"/>
  <c r="J4" i="23"/>
  <c r="K4" i="23"/>
  <c r="L4" i="23"/>
  <c r="M4" i="23"/>
  <c r="N4" i="23"/>
  <c r="O4" i="23"/>
  <c r="P4" i="23"/>
  <c r="Q4" i="23"/>
  <c r="D4" i="23"/>
  <c r="E6" i="18" l="1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D6" i="18"/>
  <c r="E4" i="36" l="1"/>
  <c r="F4" i="36"/>
  <c r="G4" i="36"/>
  <c r="H4" i="36"/>
  <c r="I4" i="36"/>
  <c r="J4" i="36"/>
  <c r="K4" i="36"/>
  <c r="L4" i="36"/>
  <c r="D4" i="36"/>
  <c r="E5" i="36"/>
  <c r="F5" i="36"/>
  <c r="G5" i="36"/>
  <c r="H5" i="36"/>
  <c r="I5" i="36"/>
  <c r="J5" i="36"/>
  <c r="K5" i="36"/>
  <c r="L5" i="36"/>
  <c r="E6" i="36"/>
  <c r="F6" i="36"/>
  <c r="G6" i="36"/>
  <c r="H6" i="36"/>
  <c r="I6" i="36"/>
  <c r="J6" i="36"/>
  <c r="K6" i="36"/>
  <c r="L6" i="36"/>
  <c r="D5" i="36"/>
  <c r="D6" i="36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D6" i="23"/>
  <c r="D5" i="23"/>
  <c r="F7" i="18" l="1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E7" i="18"/>
  <c r="D7" i="18"/>
  <c r="K2" i="50" l="1"/>
  <c r="K4" i="50"/>
  <c r="K5" i="50"/>
  <c r="K6" i="50"/>
  <c r="K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27" i="50"/>
  <c r="K28" i="50"/>
  <c r="K29" i="50"/>
  <c r="K30" i="50"/>
  <c r="K31" i="50"/>
  <c r="K3" i="50"/>
  <c r="G190" i="50" l="1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2" i="50"/>
</calcChain>
</file>

<file path=xl/sharedStrings.xml><?xml version="1.0" encoding="utf-8"?>
<sst xmlns="http://schemas.openxmlformats.org/spreadsheetml/2006/main" count="16959" uniqueCount="1264">
  <si>
    <t>第７０表　介護保険（施設数、実地指導数）</t>
    <rPh sb="5" eb="7">
      <t>カイゴ</t>
    </rPh>
    <rPh sb="7" eb="9">
      <t>ホケン</t>
    </rPh>
    <rPh sb="10" eb="12">
      <t>シセツ</t>
    </rPh>
    <rPh sb="12" eb="13">
      <t>スウ</t>
    </rPh>
    <rPh sb="14" eb="16">
      <t>ジッチ</t>
    </rPh>
    <rPh sb="16" eb="18">
      <t>シドウ</t>
    </rPh>
    <rPh sb="18" eb="19">
      <t>スウ</t>
    </rPh>
    <phoneticPr fontId="3"/>
  </si>
  <si>
    <t>その他</t>
    <rPh sb="2" eb="3">
      <t>タ</t>
    </rPh>
    <phoneticPr fontId="3"/>
  </si>
  <si>
    <t>計</t>
  </si>
  <si>
    <t>エクセル</t>
  </si>
  <si>
    <t>エクセル</t>
    <phoneticPr fontId="3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</si>
  <si>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3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</si>
  <si>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3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</si>
  <si>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3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</si>
  <si>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</si>
  <si>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3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</si>
  <si>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3"/>
  </si>
  <si>
    <t>感染症患者数</t>
    <rPh sb="0" eb="3">
      <t>カンセンショウ</t>
    </rPh>
    <rPh sb="3" eb="6">
      <t>カンジャスウ</t>
    </rPh>
    <phoneticPr fontId="3"/>
  </si>
  <si>
    <t>エキノコックス症検診数</t>
    <rPh sb="7" eb="8">
      <t>ショウ</t>
    </rPh>
    <rPh sb="8" eb="10">
      <t>ケンシン</t>
    </rPh>
    <rPh sb="10" eb="11">
      <t>スウ</t>
    </rPh>
    <phoneticPr fontId="3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</si>
  <si>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3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</si>
  <si>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3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</si>
  <si>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3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</si>
  <si>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3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</si>
  <si>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3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</si>
  <si>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3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</si>
  <si>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3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</si>
  <si>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3"/>
  </si>
  <si>
    <t>臨床検査数</t>
    <rPh sb="0" eb="2">
      <t>リンショウ</t>
    </rPh>
    <rPh sb="2" eb="4">
      <t>ケンサ</t>
    </rPh>
    <rPh sb="4" eb="5">
      <t>スウ</t>
    </rPh>
    <phoneticPr fontId="3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</si>
  <si>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3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</si>
  <si>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3"/>
  </si>
  <si>
    <t>環境衛生（施設数）</t>
    <rPh sb="0" eb="2">
      <t>カンキョウ</t>
    </rPh>
    <rPh sb="2" eb="4">
      <t>エイセイ</t>
    </rPh>
    <rPh sb="5" eb="8">
      <t>シセツスウ</t>
    </rPh>
    <phoneticPr fontId="3"/>
  </si>
  <si>
    <t>食品衛生（施設数）</t>
    <rPh sb="0" eb="2">
      <t>ショクヒン</t>
    </rPh>
    <rPh sb="2" eb="4">
      <t>エイセイ</t>
    </rPh>
    <rPh sb="5" eb="8">
      <t>シセツスウ</t>
    </rPh>
    <phoneticPr fontId="3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</si>
  <si>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3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</si>
  <si>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3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</si>
  <si>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3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</si>
  <si>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3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</si>
  <si>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3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</si>
  <si>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3"/>
  </si>
  <si>
    <t>精神保健事業</t>
    <rPh sb="0" eb="2">
      <t>セイシン</t>
    </rPh>
    <rPh sb="2" eb="4">
      <t>ホケン</t>
    </rPh>
    <rPh sb="4" eb="6">
      <t>ジギョウ</t>
    </rPh>
    <phoneticPr fontId="3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</si>
  <si>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3"/>
  </si>
  <si>
    <t>表　　　　　　題</t>
    <rPh sb="0" eb="1">
      <t>オモテ</t>
    </rPh>
    <rPh sb="7" eb="8">
      <t>ダイ</t>
    </rPh>
    <phoneticPr fontId="3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</si>
  <si>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3"/>
  </si>
  <si>
    <t>水道普及状況</t>
    <rPh sb="0" eb="2">
      <t>スイドウ</t>
    </rPh>
    <rPh sb="2" eb="4">
      <t>フキュウ</t>
    </rPh>
    <rPh sb="4" eb="6">
      <t>ジョウキョウ</t>
    </rPh>
    <phoneticPr fontId="3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</si>
  <si>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3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</si>
  <si>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3"/>
  </si>
  <si>
    <t>保健医療施設数</t>
    <rPh sb="0" eb="2">
      <t>ホケン</t>
    </rPh>
    <rPh sb="2" eb="4">
      <t>イリョウ</t>
    </rPh>
    <rPh sb="4" eb="7">
      <t>シセツスウ</t>
    </rPh>
    <phoneticPr fontId="3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</si>
  <si>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</si>
  <si>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3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</si>
  <si>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3"/>
  </si>
  <si>
    <t>結核予防（ＢＣＧ）</t>
    <rPh sb="0" eb="2">
      <t>ケッカク</t>
    </rPh>
    <rPh sb="2" eb="4">
      <t>ヨボウ</t>
    </rPh>
    <phoneticPr fontId="3"/>
  </si>
  <si>
    <t>献血者数</t>
    <rPh sb="0" eb="2">
      <t>ケンケツ</t>
    </rPh>
    <rPh sb="2" eb="3">
      <t>シャ</t>
    </rPh>
    <rPh sb="3" eb="4">
      <t>カズ</t>
    </rPh>
    <phoneticPr fontId="3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</si>
  <si>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3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</si>
  <si>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3"/>
  </si>
  <si>
    <t>区　　分</t>
    <rPh sb="0" eb="1">
      <t>ク</t>
    </rPh>
    <rPh sb="3" eb="4">
      <t>ブン</t>
    </rPh>
    <phoneticPr fontId="3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</si>
  <si>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3"/>
  </si>
  <si>
    <t>人口</t>
    <rPh sb="0" eb="2">
      <t>ジンコウ</t>
    </rPh>
    <phoneticPr fontId="3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</si>
  <si>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3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</si>
  <si>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3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</si>
  <si>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3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</si>
  <si>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3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</si>
  <si>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3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</si>
  <si>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3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</si>
  <si>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3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</si>
  <si>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3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</si>
  <si>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</si>
  <si>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3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</si>
  <si>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</si>
  <si>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3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</si>
  <si>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3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</si>
  <si>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3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</si>
  <si>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</si>
  <si>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3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</si>
  <si>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3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</si>
  <si>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</si>
  <si>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3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</si>
  <si>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</si>
  <si>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3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</si>
  <si>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3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</si>
  <si>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3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</si>
  <si>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3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</si>
  <si>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3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</si>
  <si>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3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</si>
  <si>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3"/>
  </si>
  <si>
    <t>医療給付事業</t>
    <rPh sb="0" eb="2">
      <t>イリョウ</t>
    </rPh>
    <rPh sb="2" eb="4">
      <t>キュウフ</t>
    </rPh>
    <rPh sb="4" eb="6">
      <t>ジギョウ</t>
    </rPh>
    <phoneticPr fontId="3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</si>
  <si>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3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</si>
  <si>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3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</si>
  <si>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3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</si>
  <si>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3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</si>
  <si>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3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</si>
  <si>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3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</si>
  <si>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3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</si>
  <si>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3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</si>
  <si>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</si>
  <si>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3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</si>
  <si>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3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</si>
  <si>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3"/>
  </si>
  <si>
    <t>衛生教育</t>
    <rPh sb="0" eb="2">
      <t>エイセイ</t>
    </rPh>
    <rPh sb="2" eb="4">
      <t>キョウイク</t>
    </rPh>
    <phoneticPr fontId="3"/>
  </si>
  <si>
    <t>1章</t>
    <rPh sb="1" eb="2">
      <t>ショウ</t>
    </rPh>
    <phoneticPr fontId="3"/>
  </si>
  <si>
    <t>人</t>
    <rPh sb="0" eb="1">
      <t>ヒト</t>
    </rPh>
    <phoneticPr fontId="3"/>
  </si>
  <si>
    <t>口</t>
    <rPh sb="0" eb="1">
      <t>クチ</t>
    </rPh>
    <phoneticPr fontId="3"/>
  </si>
  <si>
    <t>動</t>
    <rPh sb="0" eb="1">
      <t>ドウ</t>
    </rPh>
    <phoneticPr fontId="3"/>
  </si>
  <si>
    <t>向</t>
    <rPh sb="0" eb="1">
      <t>ム</t>
    </rPh>
    <phoneticPr fontId="3"/>
  </si>
  <si>
    <t>2章</t>
    <rPh sb="1" eb="2">
      <t>ショウ</t>
    </rPh>
    <phoneticPr fontId="3"/>
  </si>
  <si>
    <t>保</t>
    <rPh sb="0" eb="1">
      <t>ホ</t>
    </rPh>
    <phoneticPr fontId="3"/>
  </si>
  <si>
    <t>健</t>
    <rPh sb="0" eb="1">
      <t>ケン</t>
    </rPh>
    <phoneticPr fontId="3"/>
  </si>
  <si>
    <t>予</t>
    <rPh sb="0" eb="1">
      <t>ヨ</t>
    </rPh>
    <phoneticPr fontId="3"/>
  </si>
  <si>
    <t>防</t>
    <rPh sb="0" eb="1">
      <t>ボウ</t>
    </rPh>
    <phoneticPr fontId="3"/>
  </si>
  <si>
    <t>結核</t>
    <rPh sb="0" eb="2">
      <t>ケッカク</t>
    </rPh>
    <phoneticPr fontId="3"/>
  </si>
  <si>
    <t>感染症</t>
    <rPh sb="0" eb="3">
      <t>カンセンショウ</t>
    </rPh>
    <phoneticPr fontId="3"/>
  </si>
  <si>
    <t>医療</t>
    <rPh sb="0" eb="2">
      <t>イリョウ</t>
    </rPh>
    <phoneticPr fontId="3"/>
  </si>
  <si>
    <t>3章</t>
    <rPh sb="1" eb="2">
      <t>ショウ</t>
    </rPh>
    <phoneticPr fontId="3"/>
  </si>
  <si>
    <t>医</t>
    <rPh sb="0" eb="1">
      <t>イ</t>
    </rPh>
    <phoneticPr fontId="3"/>
  </si>
  <si>
    <t>療</t>
    <rPh sb="0" eb="1">
      <t>リョウ</t>
    </rPh>
    <phoneticPr fontId="3"/>
  </si>
  <si>
    <t>薬</t>
    <rPh sb="0" eb="1">
      <t>ヤク</t>
    </rPh>
    <phoneticPr fontId="3"/>
  </si>
  <si>
    <t>事</t>
    <rPh sb="0" eb="1">
      <t>ジ</t>
    </rPh>
    <phoneticPr fontId="3"/>
  </si>
  <si>
    <t>介護保険</t>
    <rPh sb="0" eb="2">
      <t>カイゴ</t>
    </rPh>
    <rPh sb="2" eb="4">
      <t>ホケン</t>
    </rPh>
    <phoneticPr fontId="3"/>
  </si>
  <si>
    <t>4章</t>
    <rPh sb="1" eb="2">
      <t>ショウ</t>
    </rPh>
    <phoneticPr fontId="3"/>
  </si>
  <si>
    <t>生</t>
    <rPh sb="0" eb="1">
      <t>セイ</t>
    </rPh>
    <phoneticPr fontId="3"/>
  </si>
  <si>
    <t>活</t>
    <rPh sb="0" eb="1">
      <t>カツ</t>
    </rPh>
    <phoneticPr fontId="3"/>
  </si>
  <si>
    <t>環</t>
    <rPh sb="0" eb="1">
      <t>カン</t>
    </rPh>
    <phoneticPr fontId="3"/>
  </si>
  <si>
    <t>境</t>
    <rPh sb="0" eb="1">
      <t>キョウ</t>
    </rPh>
    <phoneticPr fontId="3"/>
  </si>
  <si>
    <t>5章</t>
    <rPh sb="1" eb="2">
      <t>ショウ</t>
    </rPh>
    <phoneticPr fontId="3"/>
  </si>
  <si>
    <t>衛生</t>
    <rPh sb="0" eb="2">
      <t>エイセイ</t>
    </rPh>
    <phoneticPr fontId="3"/>
  </si>
  <si>
    <t>教育等</t>
    <rPh sb="0" eb="2">
      <t>キョウイク</t>
    </rPh>
    <rPh sb="2" eb="3">
      <t>ナド</t>
    </rPh>
    <phoneticPr fontId="3"/>
  </si>
  <si>
    <t>の</t>
    <phoneticPr fontId="3"/>
  </si>
  <si>
    <t>12～1</t>
    <phoneticPr fontId="3"/>
  </si>
  <si>
    <t>12～2</t>
    <phoneticPr fontId="3"/>
  </si>
  <si>
    <t>12～3</t>
    <phoneticPr fontId="3"/>
  </si>
  <si>
    <t>14～1</t>
    <phoneticPr fontId="3"/>
  </si>
  <si>
    <t>14～2</t>
    <phoneticPr fontId="3"/>
  </si>
  <si>
    <t>14～3</t>
    <phoneticPr fontId="3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</si>
  <si>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3"/>
  </si>
  <si>
    <t>（上記以外の項目）</t>
    <rPh sb="1" eb="3">
      <t>ジョウキ</t>
    </rPh>
    <rPh sb="3" eb="5">
      <t>イガイ</t>
    </rPh>
    <rPh sb="6" eb="8">
      <t>コウモク</t>
    </rPh>
    <phoneticPr fontId="3"/>
  </si>
  <si>
    <t>（重度等医療）</t>
    <rPh sb="1" eb="3">
      <t>ジュウド</t>
    </rPh>
    <rPh sb="3" eb="4">
      <t>ナド</t>
    </rPh>
    <rPh sb="4" eb="6">
      <t>イリョウ</t>
    </rPh>
    <phoneticPr fontId="3"/>
  </si>
  <si>
    <t>（母子・乳幼児医療）</t>
    <rPh sb="1" eb="3">
      <t>ボシ</t>
    </rPh>
    <rPh sb="4" eb="7">
      <t>ニュウヨウジ</t>
    </rPh>
    <rPh sb="7" eb="9">
      <t>イリョウ</t>
    </rPh>
    <phoneticPr fontId="3"/>
  </si>
  <si>
    <t>（育成医療）</t>
    <rPh sb="1" eb="3">
      <t>イクセイ</t>
    </rPh>
    <rPh sb="3" eb="5">
      <t>イリョウ</t>
    </rPh>
    <phoneticPr fontId="3"/>
  </si>
  <si>
    <t>（未熟児・結核）</t>
    <rPh sb="1" eb="4">
      <t>ミジュクジ</t>
    </rPh>
    <rPh sb="5" eb="7">
      <t>ケッカク</t>
    </rPh>
    <phoneticPr fontId="3"/>
  </si>
  <si>
    <t>（小児慢性）</t>
    <rPh sb="1" eb="3">
      <t>ショウニ</t>
    </rPh>
    <rPh sb="3" eb="5">
      <t>マンセイ</t>
    </rPh>
    <phoneticPr fontId="3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</si>
  <si>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3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</si>
  <si>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3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</si>
  <si>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3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</si>
  <si>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3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</si>
  <si>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3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</si>
  <si>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3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</si>
  <si>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</si>
  <si>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3"/>
  </si>
  <si>
    <t>水道</t>
    <rPh sb="0" eb="2">
      <t>スイドウ</t>
    </rPh>
    <phoneticPr fontId="3"/>
  </si>
  <si>
    <t>狂犬病</t>
    <rPh sb="0" eb="3">
      <t>キョウケンビョウ</t>
    </rPh>
    <phoneticPr fontId="3"/>
  </si>
  <si>
    <t>（「栄養士」の項目）</t>
    <rPh sb="2" eb="5">
      <t>エイヨウシ</t>
    </rPh>
    <rPh sb="7" eb="9">
      <t>コウモク</t>
    </rPh>
    <phoneticPr fontId="3"/>
  </si>
  <si>
    <t>と</t>
    <phoneticPr fontId="3"/>
  </si>
  <si>
    <t>（マル初）</t>
    <rPh sb="3" eb="4">
      <t>ショ</t>
    </rPh>
    <phoneticPr fontId="3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</si>
  <si>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3"/>
  </si>
  <si>
    <t>（老人医療給付）</t>
    <rPh sb="1" eb="3">
      <t>ロウジン</t>
    </rPh>
    <rPh sb="3" eb="5">
      <t>イリョウ</t>
    </rPh>
    <rPh sb="5" eb="7">
      <t>キュウフ</t>
    </rPh>
    <phoneticPr fontId="3"/>
  </si>
  <si>
    <t>（老人医療給付特別対策）</t>
    <rPh sb="1" eb="3">
      <t>ロウジン</t>
    </rPh>
    <rPh sb="7" eb="9">
      <t>トクベツ</t>
    </rPh>
    <rPh sb="9" eb="11">
      <t>タイサク</t>
    </rPh>
    <phoneticPr fontId="3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</si>
  <si>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3"/>
  </si>
  <si>
    <t>29～1</t>
    <phoneticPr fontId="3"/>
  </si>
  <si>
    <t>29～2</t>
    <phoneticPr fontId="3"/>
  </si>
  <si>
    <t>50～54</t>
    <phoneticPr fontId="3"/>
  </si>
  <si>
    <t>28～1</t>
    <phoneticPr fontId="3"/>
  </si>
  <si>
    <t>56～1</t>
    <phoneticPr fontId="3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</si>
  <si>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</si>
  <si>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道北</t>
    <rPh sb="0" eb="2">
      <t>ドウホク</t>
    </rPh>
    <phoneticPr fontId="3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</si>
  <si>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</si>
  <si>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オホーツク</t>
    <phoneticPr fontId="3"/>
  </si>
  <si>
    <t>十勝</t>
    <rPh sb="0" eb="2">
      <t>トカチ</t>
    </rPh>
    <phoneticPr fontId="3"/>
  </si>
  <si>
    <t>釧根</t>
    <rPh sb="0" eb="1">
      <t>セン</t>
    </rPh>
    <rPh sb="1" eb="2">
      <t>ネ</t>
    </rPh>
    <phoneticPr fontId="3"/>
  </si>
  <si>
    <t>道南</t>
    <rPh sb="0" eb="2">
      <t>ドウナン</t>
    </rPh>
    <phoneticPr fontId="3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</si>
  <si>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</si>
  <si>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後志</t>
    <rPh sb="0" eb="2">
      <t>シリベシ</t>
    </rPh>
    <phoneticPr fontId="3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</si>
  <si>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</si>
  <si>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石狩</t>
    <rPh sb="0" eb="2">
      <t>イシカリ</t>
    </rPh>
    <phoneticPr fontId="3"/>
  </si>
  <si>
    <t>空知</t>
    <rPh sb="0" eb="2">
      <t>ソラチ</t>
    </rPh>
    <phoneticPr fontId="3"/>
  </si>
  <si>
    <t>人口動態</t>
    <rPh sb="0" eb="2">
      <t>ジンコウ</t>
    </rPh>
    <rPh sb="2" eb="4">
      <t>ドウタイ</t>
    </rPh>
    <phoneticPr fontId="3"/>
  </si>
  <si>
    <t>母子保健</t>
    <rPh sb="0" eb="2">
      <t>ボシ</t>
    </rPh>
    <rPh sb="2" eb="4">
      <t>ホケン</t>
    </rPh>
    <phoneticPr fontId="3"/>
  </si>
  <si>
    <t>栄養改善</t>
    <rPh sb="0" eb="2">
      <t>エイヨウ</t>
    </rPh>
    <rPh sb="2" eb="4">
      <t>カイゼン</t>
    </rPh>
    <phoneticPr fontId="3"/>
  </si>
  <si>
    <t>歯科保健</t>
    <rPh sb="0" eb="2">
      <t>シカ</t>
    </rPh>
    <rPh sb="2" eb="4">
      <t>ホケン</t>
    </rPh>
    <phoneticPr fontId="3"/>
  </si>
  <si>
    <t>医療給付</t>
    <rPh sb="0" eb="2">
      <t>イリョウ</t>
    </rPh>
    <rPh sb="2" eb="4">
      <t>キュウフ</t>
    </rPh>
    <phoneticPr fontId="3"/>
  </si>
  <si>
    <t>成人保健</t>
    <rPh sb="0" eb="2">
      <t>セイジン</t>
    </rPh>
    <rPh sb="2" eb="4">
      <t>ホケン</t>
    </rPh>
    <phoneticPr fontId="3"/>
  </si>
  <si>
    <t>特定疾患</t>
    <rPh sb="0" eb="2">
      <t>トクテイ</t>
    </rPh>
    <rPh sb="2" eb="4">
      <t>シッカン</t>
    </rPh>
    <phoneticPr fontId="3"/>
  </si>
  <si>
    <t>精神保健</t>
    <rPh sb="0" eb="2">
      <t>セイシン</t>
    </rPh>
    <rPh sb="2" eb="4">
      <t>ホケン</t>
    </rPh>
    <phoneticPr fontId="3"/>
  </si>
  <si>
    <t>保健師活動</t>
    <rPh sb="0" eb="2">
      <t>ホケン</t>
    </rPh>
    <rPh sb="2" eb="3">
      <t>シ</t>
    </rPh>
    <rPh sb="3" eb="5">
      <t>カツドウ</t>
    </rPh>
    <phoneticPr fontId="3"/>
  </si>
  <si>
    <t>環境衛生</t>
    <rPh sb="0" eb="2">
      <t>カンキョウ</t>
    </rPh>
    <rPh sb="2" eb="4">
      <t>エイセイ</t>
    </rPh>
    <phoneticPr fontId="3"/>
  </si>
  <si>
    <t>食品衛生</t>
    <rPh sb="0" eb="2">
      <t>ショクヒン</t>
    </rPh>
    <rPh sb="2" eb="4">
      <t>エイセイ</t>
    </rPh>
    <phoneticPr fontId="3"/>
  </si>
  <si>
    <t>試験検査</t>
    <rPh sb="0" eb="2">
      <t>シケン</t>
    </rPh>
    <rPh sb="2" eb="4">
      <t>ケンサ</t>
    </rPh>
    <phoneticPr fontId="3"/>
  </si>
  <si>
    <t>○</t>
    <phoneticPr fontId="3"/>
  </si>
  <si>
    <t>全道</t>
  </si>
  <si>
    <t>-</t>
  </si>
  <si>
    <t>施設数</t>
    <phoneticPr fontId="3"/>
  </si>
  <si>
    <t>計</t>
    <rPh sb="0" eb="1">
      <t>ケイ</t>
    </rPh>
    <phoneticPr fontId="3"/>
  </si>
  <si>
    <t>改正案※</t>
    <rPh sb="0" eb="2">
      <t>カイセイ</t>
    </rPh>
    <rPh sb="2" eb="3">
      <t>アン</t>
    </rPh>
    <phoneticPr fontId="3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</si>
  <si>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3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</si>
  <si>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3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</si>
  <si>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</si>
  <si>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日胆</t>
    <rPh sb="0" eb="1">
      <t>ヒ</t>
    </rPh>
    <rPh sb="1" eb="2">
      <t>タン</t>
    </rPh>
    <phoneticPr fontId="3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</si>
  <si>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3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</si>
  <si>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3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</si>
  <si>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</si>
  <si>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57～1</t>
    <phoneticPr fontId="3"/>
  </si>
  <si>
    <t>57～2</t>
    <phoneticPr fontId="3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</si>
  <si>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</si>
  <si>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3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</si>
  <si>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3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</si>
  <si>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3"/>
  </si>
  <si>
    <t>○</t>
  </si>
  <si>
    <t>61～1</t>
    <phoneticPr fontId="3"/>
  </si>
  <si>
    <t>61～2</t>
    <phoneticPr fontId="3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</si>
  <si>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3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</si>
  <si>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3"/>
  </si>
  <si>
    <t>○</t>
    <phoneticPr fontId="3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</si>
  <si>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3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</si>
  <si>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3"/>
  </si>
  <si>
    <t>27～2</t>
    <phoneticPr fontId="3"/>
  </si>
  <si>
    <t>27～1</t>
    <phoneticPr fontId="3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</si>
  <si>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3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</si>
  <si>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3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</si>
  <si>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3"/>
  </si>
  <si>
    <t>34～1</t>
    <phoneticPr fontId="3"/>
  </si>
  <si>
    <t>34～2</t>
    <phoneticPr fontId="3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</si>
  <si>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</si>
  <si>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</si>
  <si>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その他</t>
  </si>
  <si>
    <t>全道</t>
    <rPh sb="0" eb="1">
      <t>ゼン</t>
    </rPh>
    <rPh sb="1" eb="2">
      <t>ミチ</t>
    </rPh>
    <phoneticPr fontId="3"/>
  </si>
  <si>
    <t>実数</t>
  </si>
  <si>
    <t>診療所（歯科診療所を除く）</t>
  </si>
  <si>
    <t>療養病床</t>
    <phoneticPr fontId="3"/>
  </si>
  <si>
    <t>歯科診療所</t>
  </si>
  <si>
    <t>歯科技工所</t>
  </si>
  <si>
    <t>助産所</t>
  </si>
  <si>
    <t>施術所</t>
  </si>
  <si>
    <t>衛生検査所</t>
  </si>
  <si>
    <t>国</t>
  </si>
  <si>
    <t>公的医療機関</t>
  </si>
  <si>
    <t>医療法人</t>
  </si>
  <si>
    <t>個人</t>
  </si>
  <si>
    <t>道市町村</t>
  </si>
  <si>
    <t>病　院</t>
  </si>
  <si>
    <t>診療所（一般）</t>
  </si>
  <si>
    <t>　　病院</t>
    <phoneticPr fontId="3"/>
  </si>
  <si>
    <t>　　　診療所</t>
    <phoneticPr fontId="3"/>
  </si>
  <si>
    <t>施設数</t>
    <rPh sb="0" eb="2">
      <t>シセツ</t>
    </rPh>
    <phoneticPr fontId="3"/>
  </si>
  <si>
    <t>　　　病床数</t>
    <phoneticPr fontId="3"/>
  </si>
  <si>
    <t>　　　一般</t>
    <phoneticPr fontId="3"/>
  </si>
  <si>
    <t>歯科</t>
    <phoneticPr fontId="3"/>
  </si>
  <si>
    <t>一般病床</t>
    <rPh sb="2" eb="4">
      <t>ビョウショウ</t>
    </rPh>
    <phoneticPr fontId="3"/>
  </si>
  <si>
    <t>精神病床</t>
    <rPh sb="2" eb="4">
      <t>ビョウショウ</t>
    </rPh>
    <phoneticPr fontId="3"/>
  </si>
  <si>
    <t>結核病床</t>
    <rPh sb="2" eb="4">
      <t>ビョウショウ</t>
    </rPh>
    <phoneticPr fontId="3"/>
  </si>
  <si>
    <t>感染症病床</t>
    <rPh sb="0" eb="3">
      <t>カンセンショウ</t>
    </rPh>
    <rPh sb="3" eb="5">
      <t>ビョウショウ</t>
    </rPh>
    <phoneticPr fontId="3"/>
  </si>
  <si>
    <t>人口
 10万対</t>
    <phoneticPr fontId="3"/>
  </si>
  <si>
    <t>人口
  10万対</t>
    <phoneticPr fontId="3"/>
  </si>
  <si>
    <t>歯科衛生士</t>
    <rPh sb="0" eb="2">
      <t>シカ</t>
    </rPh>
    <rPh sb="2" eb="5">
      <t>エイセイシ</t>
    </rPh>
    <phoneticPr fontId="3"/>
  </si>
  <si>
    <t>歯科技工士</t>
    <rPh sb="0" eb="2">
      <t>シカ</t>
    </rPh>
    <rPh sb="2" eb="5">
      <t>ギコウシ</t>
    </rPh>
    <phoneticPr fontId="3"/>
  </si>
  <si>
    <t>保健師</t>
    <rPh sb="2" eb="3">
      <t>シ</t>
    </rPh>
    <phoneticPr fontId="3"/>
  </si>
  <si>
    <t>助産師</t>
    <rPh sb="2" eb="3">
      <t>シ</t>
    </rPh>
    <phoneticPr fontId="3"/>
  </si>
  <si>
    <t>看護師</t>
    <rPh sb="2" eb="3">
      <t>シ</t>
    </rPh>
    <phoneticPr fontId="3"/>
  </si>
  <si>
    <t>准看護師</t>
    <rPh sb="3" eb="4">
      <t>シ</t>
    </rPh>
    <phoneticPr fontId="3"/>
  </si>
  <si>
    <t>人口
10万対</t>
    <phoneticPr fontId="3"/>
  </si>
  <si>
    <t>理学療法士</t>
    <phoneticPr fontId="3"/>
  </si>
  <si>
    <t>作業療法士</t>
    <phoneticPr fontId="3"/>
  </si>
  <si>
    <t>視能訓練士</t>
    <phoneticPr fontId="3"/>
  </si>
  <si>
    <t>臨床工学技士</t>
    <phoneticPr fontId="3"/>
  </si>
  <si>
    <t>義肢装具士</t>
    <rPh sb="0" eb="2">
      <t>ギシ</t>
    </rPh>
    <rPh sb="2" eb="5">
      <t>ソウグシ</t>
    </rPh>
    <phoneticPr fontId="3"/>
  </si>
  <si>
    <t>言語聴覚士</t>
    <rPh sb="0" eb="2">
      <t>ゲンゴ</t>
    </rPh>
    <rPh sb="2" eb="5">
      <t>チョウカクシ</t>
    </rPh>
    <phoneticPr fontId="3"/>
  </si>
  <si>
    <t>常勤換算数</t>
    <rPh sb="0" eb="2">
      <t>ジョウキン</t>
    </rPh>
    <rPh sb="2" eb="4">
      <t>カンサン</t>
    </rPh>
    <rPh sb="4" eb="5">
      <t>スウ</t>
    </rPh>
    <phoneticPr fontId="3"/>
  </si>
  <si>
    <t>薬局</t>
  </si>
  <si>
    <t>医薬品販売業</t>
    <phoneticPr fontId="3"/>
  </si>
  <si>
    <t>医療機器販売業</t>
    <rPh sb="0" eb="2">
      <t>イリョウ</t>
    </rPh>
    <rPh sb="2" eb="4">
      <t>キキ</t>
    </rPh>
    <rPh sb="4" eb="6">
      <t>ハンバイ</t>
    </rPh>
    <rPh sb="6" eb="7">
      <t>ギョウ</t>
    </rPh>
    <phoneticPr fontId="3"/>
  </si>
  <si>
    <t>毒物劇物販売業</t>
    <phoneticPr fontId="3"/>
  </si>
  <si>
    <t>一般</t>
  </si>
  <si>
    <t>管理</t>
    <rPh sb="0" eb="2">
      <t>カンリ</t>
    </rPh>
    <phoneticPr fontId="3"/>
  </si>
  <si>
    <t>献血者数</t>
    <phoneticPr fontId="3"/>
  </si>
  <si>
    <t>換算献血数
※</t>
    <rPh sb="0" eb="2">
      <t>カンサン</t>
    </rPh>
    <phoneticPr fontId="3"/>
  </si>
  <si>
    <t>計</t>
    <phoneticPr fontId="3"/>
  </si>
  <si>
    <t>２００ｍｌ</t>
    <phoneticPr fontId="3"/>
  </si>
  <si>
    <t>４００ｍｌ</t>
    <phoneticPr fontId="3"/>
  </si>
  <si>
    <t>成分</t>
  </si>
  <si>
    <t>※　　換算献血数：200ｍｌ＋400ｍｌ×２＋成分</t>
    <phoneticPr fontId="3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</si>
  <si>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</si>
  <si>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施設数</t>
    <rPh sb="0" eb="3">
      <t>シセツスウ</t>
    </rPh>
    <phoneticPr fontId="3"/>
  </si>
  <si>
    <t>入所定員</t>
    <rPh sb="0" eb="2">
      <t>ニュウショ</t>
    </rPh>
    <rPh sb="2" eb="4">
      <t>テイイン</t>
    </rPh>
    <phoneticPr fontId="3"/>
  </si>
  <si>
    <t>指定病床数</t>
    <rPh sb="0" eb="2">
      <t>シテイ</t>
    </rPh>
    <rPh sb="2" eb="5">
      <t>ビョウショウスウ</t>
    </rPh>
    <phoneticPr fontId="3"/>
  </si>
  <si>
    <t>第６９表　献血者数</t>
    <phoneticPr fontId="3"/>
  </si>
  <si>
    <t>第６８表　医薬品等取扱業者数</t>
    <rPh sb="0" eb="1">
      <t>ダイ</t>
    </rPh>
    <rPh sb="3" eb="4">
      <t>ヒョウ</t>
    </rPh>
    <rPh sb="5" eb="8">
      <t>イヤクヒン</t>
    </rPh>
    <rPh sb="8" eb="9">
      <t>トウ</t>
    </rPh>
    <rPh sb="9" eb="11">
      <t>トリアツカイ</t>
    </rPh>
    <rPh sb="11" eb="12">
      <t>ギョウ</t>
    </rPh>
    <rPh sb="12" eb="13">
      <t>モノ</t>
    </rPh>
    <rPh sb="13" eb="14">
      <t>スウ</t>
    </rPh>
    <phoneticPr fontId="3"/>
  </si>
  <si>
    <t>第６７表　保健所把握保健医療機関従事者数（人口１０万対）</t>
    <rPh sb="5" eb="8">
      <t>ホケンショ</t>
    </rPh>
    <rPh sb="8" eb="10">
      <t>ハアク</t>
    </rPh>
    <rPh sb="10" eb="12">
      <t>ホケン</t>
    </rPh>
    <rPh sb="12" eb="14">
      <t>イリョウ</t>
    </rPh>
    <rPh sb="14" eb="16">
      <t>キカン</t>
    </rPh>
    <phoneticPr fontId="3"/>
  </si>
  <si>
    <t>第６５表　医療施設数・病床数（人口１０万対）</t>
    <rPh sb="0" eb="1">
      <t>ダイ</t>
    </rPh>
    <rPh sb="3" eb="4">
      <t>ヒョウ</t>
    </rPh>
    <rPh sb="5" eb="7">
      <t>イリョウ</t>
    </rPh>
    <rPh sb="7" eb="10">
      <t>シセツスウ</t>
    </rPh>
    <rPh sb="11" eb="14">
      <t>ビョウショウスウ</t>
    </rPh>
    <rPh sb="15" eb="17">
      <t>ジンコウ</t>
    </rPh>
    <rPh sb="19" eb="20">
      <t>ヨロズ</t>
    </rPh>
    <rPh sb="20" eb="21">
      <t>タイ</t>
    </rPh>
    <phoneticPr fontId="3"/>
  </si>
  <si>
    <t>第６６－２表　職員配置状況（保健所・地域保健事業に関わる部署）</t>
    <rPh sb="7" eb="9">
      <t>ショクイン</t>
    </rPh>
    <rPh sb="9" eb="11">
      <t>ハイチ</t>
    </rPh>
    <rPh sb="11" eb="13">
      <t>ジョウキョウ</t>
    </rPh>
    <rPh sb="14" eb="17">
      <t>ホケンショ</t>
    </rPh>
    <rPh sb="18" eb="20">
      <t>チイキ</t>
    </rPh>
    <rPh sb="20" eb="22">
      <t>ホケン</t>
    </rPh>
    <rPh sb="22" eb="24">
      <t>ジギョウ</t>
    </rPh>
    <rPh sb="25" eb="26">
      <t>カカ</t>
    </rPh>
    <rPh sb="28" eb="30">
      <t>ブショ</t>
    </rPh>
    <phoneticPr fontId="3"/>
  </si>
  <si>
    <t>常勤（実人員）</t>
    <rPh sb="0" eb="2">
      <t>ジョウキン</t>
    </rPh>
    <rPh sb="3" eb="6">
      <t>ジツジンイン</t>
    </rPh>
    <phoneticPr fontId="3"/>
  </si>
  <si>
    <t>獣医師</t>
    <rPh sb="0" eb="3">
      <t>ジュウイシ</t>
    </rPh>
    <phoneticPr fontId="3"/>
  </si>
  <si>
    <t>薬剤師</t>
    <rPh sb="0" eb="3">
      <t>ヤクザイシ</t>
    </rPh>
    <phoneticPr fontId="3"/>
  </si>
  <si>
    <t>保健師</t>
    <rPh sb="0" eb="3">
      <t>ホケンシ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</si>
  <si>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</si>
  <si>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</si>
  <si>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准看護師</t>
    <rPh sb="0" eb="4">
      <t>ジュンカンゴシ</t>
    </rPh>
    <phoneticPr fontId="3"/>
  </si>
  <si>
    <t>作業療法士</t>
    <rPh sb="0" eb="2">
      <t>サギョウ</t>
    </rPh>
    <rPh sb="2" eb="5">
      <t>リョウホウシ</t>
    </rPh>
    <phoneticPr fontId="3"/>
  </si>
  <si>
    <t>診療放射線技師</t>
    <rPh sb="0" eb="2">
      <t>シンリョウ</t>
    </rPh>
    <rPh sb="2" eb="5">
      <t>ホウシャセン</t>
    </rPh>
    <rPh sb="5" eb="7">
      <t>ギシ</t>
    </rPh>
    <phoneticPr fontId="3"/>
  </si>
  <si>
    <t>診療エックス線技師</t>
    <rPh sb="0" eb="2">
      <t>シンリョウ</t>
    </rPh>
    <rPh sb="6" eb="7">
      <t>セン</t>
    </rPh>
    <rPh sb="7" eb="9">
      <t>ギシ</t>
    </rPh>
    <phoneticPr fontId="3"/>
  </si>
  <si>
    <t>臨床検査技師</t>
    <rPh sb="0" eb="2">
      <t>リンショウ</t>
    </rPh>
    <rPh sb="2" eb="4">
      <t>ケンサ</t>
    </rPh>
    <rPh sb="4" eb="6">
      <t>ギシ</t>
    </rPh>
    <phoneticPr fontId="3"/>
  </si>
  <si>
    <t>衛生検査技師</t>
    <rPh sb="0" eb="2">
      <t>エイセイ</t>
    </rPh>
    <rPh sb="2" eb="4">
      <t>ケンサ</t>
    </rPh>
    <rPh sb="4" eb="6">
      <t>ギシ</t>
    </rPh>
    <phoneticPr fontId="3"/>
  </si>
  <si>
    <t>管理栄養士</t>
    <rPh sb="0" eb="2">
      <t>カンリ</t>
    </rPh>
    <rPh sb="2" eb="5">
      <t>エイヨウシ</t>
    </rPh>
    <phoneticPr fontId="3"/>
  </si>
  <si>
    <t>栄養士</t>
    <rPh sb="0" eb="3">
      <t>エイヨウシ</t>
    </rPh>
    <phoneticPr fontId="3"/>
  </si>
  <si>
    <t>精神保健福祉士</t>
    <rPh sb="0" eb="2">
      <t>セイシン</t>
    </rPh>
    <rPh sb="2" eb="4">
      <t>ホケン</t>
    </rPh>
    <rPh sb="4" eb="7">
      <t>フクシシ</t>
    </rPh>
    <phoneticPr fontId="3"/>
  </si>
  <si>
    <t>精神保健福祉相談員</t>
    <rPh sb="0" eb="2">
      <t>セイシン</t>
    </rPh>
    <rPh sb="2" eb="4">
      <t>ホケン</t>
    </rPh>
    <rPh sb="4" eb="6">
      <t>フクシ</t>
    </rPh>
    <rPh sb="6" eb="9">
      <t>ソウダンイン</t>
    </rPh>
    <phoneticPr fontId="3"/>
  </si>
  <si>
    <t>栄養指導員</t>
    <rPh sb="0" eb="2">
      <t>エイヨウ</t>
    </rPh>
    <rPh sb="2" eb="5">
      <t>シドウイン</t>
    </rPh>
    <phoneticPr fontId="3"/>
  </si>
  <si>
    <t>食品衛生監視員</t>
    <rPh sb="0" eb="2">
      <t>ショクヒン</t>
    </rPh>
    <rPh sb="2" eb="4">
      <t>エイセイ</t>
    </rPh>
    <rPh sb="4" eb="7">
      <t>カンシイン</t>
    </rPh>
    <phoneticPr fontId="3"/>
  </si>
  <si>
    <t>環境衛生監視員</t>
    <rPh sb="0" eb="2">
      <t>カンキョウ</t>
    </rPh>
    <rPh sb="2" eb="4">
      <t>エイセイ</t>
    </rPh>
    <rPh sb="4" eb="7">
      <t>カンシイン</t>
    </rPh>
    <phoneticPr fontId="3"/>
  </si>
  <si>
    <t>医療監視員</t>
    <rPh sb="0" eb="2">
      <t>イリョウ</t>
    </rPh>
    <rPh sb="2" eb="5">
      <t>カンシイン</t>
    </rPh>
    <phoneticPr fontId="3"/>
  </si>
  <si>
    <t>店舗</t>
    <rPh sb="0" eb="2">
      <t>テンポ</t>
    </rPh>
    <phoneticPr fontId="3"/>
  </si>
  <si>
    <t>第６４表　保健医療施設数</t>
    <phoneticPr fontId="3"/>
  </si>
  <si>
    <t>病院</t>
    <phoneticPr fontId="3"/>
  </si>
  <si>
    <t>医師</t>
    <phoneticPr fontId="3"/>
  </si>
  <si>
    <t>歯科医師</t>
    <phoneticPr fontId="3"/>
  </si>
  <si>
    <t>薬剤師</t>
    <phoneticPr fontId="3"/>
  </si>
  <si>
    <t>非常勤（延人員）</t>
    <rPh sb="0" eb="1">
      <t>ヒ</t>
    </rPh>
    <rPh sb="1" eb="3">
      <t>ジョウキン</t>
    </rPh>
    <rPh sb="4" eb="7">
      <t>ノベジンイン</t>
    </rPh>
    <phoneticPr fontId="3"/>
  </si>
  <si>
    <t>実地指導数</t>
    <rPh sb="0" eb="2">
      <t>ジッチ</t>
    </rPh>
    <rPh sb="2" eb="4">
      <t>シドウ</t>
    </rPh>
    <rPh sb="4" eb="5">
      <t>スウ</t>
    </rPh>
    <phoneticPr fontId="3"/>
  </si>
  <si>
    <t>特例１種</t>
    <phoneticPr fontId="3"/>
  </si>
  <si>
    <t>農業用
品目</t>
    <phoneticPr fontId="3"/>
  </si>
  <si>
    <t>（再掲）</t>
    <rPh sb="1" eb="3">
      <t>サイケイ</t>
    </rPh>
    <phoneticPr fontId="3"/>
  </si>
  <si>
    <t>第６６－１表　保健医療従事者数（人口１０万対）</t>
    <phoneticPr fontId="3"/>
  </si>
  <si>
    <t>旧薬種商</t>
    <rPh sb="0" eb="1">
      <t>キュウ</t>
    </rPh>
    <rPh sb="1" eb="3">
      <t>ヤクシュ</t>
    </rPh>
    <rPh sb="3" eb="4">
      <t>ショウ</t>
    </rPh>
    <phoneticPr fontId="3"/>
  </si>
  <si>
    <t>卸売</t>
    <rPh sb="0" eb="2">
      <t>オロシウ</t>
    </rPh>
    <phoneticPr fontId="3"/>
  </si>
  <si>
    <t>医療機器貸与業</t>
    <rPh sb="0" eb="2">
      <t>イリョウ</t>
    </rPh>
    <rPh sb="2" eb="4">
      <t>キキ</t>
    </rPh>
    <rPh sb="4" eb="6">
      <t>タイヨ</t>
    </rPh>
    <rPh sb="6" eb="7">
      <t>ギョウ</t>
    </rPh>
    <phoneticPr fontId="3"/>
  </si>
  <si>
    <t>高度
管理</t>
    <rPh sb="0" eb="2">
      <t>コウド</t>
    </rPh>
    <rPh sb="3" eb="5">
      <t>カンリ</t>
    </rPh>
    <phoneticPr fontId="3"/>
  </si>
  <si>
    <t>特定
品目</t>
    <phoneticPr fontId="3"/>
  </si>
  <si>
    <t>管理栄養士</t>
    <phoneticPr fontId="3"/>
  </si>
  <si>
    <t>注１　平成１５年度から診療所（助産所）運営状況報告が廃止されたため、病院のみの従事者数である。</t>
    <rPh sb="0" eb="1">
      <t>チュウ</t>
    </rPh>
    <rPh sb="39" eb="42">
      <t>ジュウジシャ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</si>
  <si>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</si>
  <si>
    <t>資料　保健所集計</t>
    <phoneticPr fontId="3"/>
  </si>
  <si>
    <t>市町村保健センター及び同様の機能を持つセンター</t>
    <rPh sb="3" eb="5">
      <t>ホケン</t>
    </rPh>
    <rPh sb="9" eb="10">
      <t>オヨ</t>
    </rPh>
    <rPh sb="11" eb="13">
      <t>ドウヨウ</t>
    </rPh>
    <rPh sb="14" eb="16">
      <t>キノウ</t>
    </rPh>
    <rPh sb="17" eb="18">
      <t>モ</t>
    </rPh>
    <phoneticPr fontId="3"/>
  </si>
  <si>
    <t>江差</t>
  </si>
  <si>
    <t>八雲</t>
  </si>
  <si>
    <t>千歳</t>
  </si>
  <si>
    <t>倶知安</t>
  </si>
  <si>
    <t>岩内</t>
  </si>
  <si>
    <t>岩見沢</t>
  </si>
  <si>
    <t>深川</t>
  </si>
  <si>
    <t>室蘭</t>
  </si>
  <si>
    <t>苫小牧</t>
  </si>
  <si>
    <t>浦河</t>
  </si>
  <si>
    <t>静内</t>
  </si>
  <si>
    <t>名寄</t>
  </si>
  <si>
    <t>留萌</t>
  </si>
  <si>
    <t>稚内</t>
  </si>
  <si>
    <t>紋別</t>
  </si>
  <si>
    <t>釧路</t>
  </si>
  <si>
    <t>根室</t>
  </si>
  <si>
    <t>中標津</t>
  </si>
  <si>
    <t>帯広</t>
  </si>
  <si>
    <t>帯広</t>
    <rPh sb="0" eb="2">
      <t>オビヒロ</t>
    </rPh>
    <phoneticPr fontId="3"/>
  </si>
  <si>
    <t>令和３年度</t>
    <phoneticPr fontId="3"/>
  </si>
  <si>
    <t>小樽市</t>
  </si>
  <si>
    <t>市立函館</t>
  </si>
  <si>
    <t>旭川市</t>
  </si>
  <si>
    <t>富良野</t>
    <rPh sb="0" eb="3">
      <t>フラノ</t>
    </rPh>
    <phoneticPr fontId="19"/>
  </si>
  <si>
    <t>根室</t>
    <rPh sb="0" eb="2">
      <t>ネムロ</t>
    </rPh>
    <phoneticPr fontId="19"/>
  </si>
  <si>
    <t>網走</t>
  </si>
  <si>
    <t>北見</t>
  </si>
  <si>
    <t>札幌市</t>
  </si>
  <si>
    <t>函館市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</si>
  <si>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</si>
  <si>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</si>
  <si>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</si>
  <si>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</si>
  <si>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</si>
  <si>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</si>
  <si>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</si>
  <si>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</si>
  <si>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</si>
  <si>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</si>
  <si>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</si>
  <si>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滝川</t>
  </si>
  <si>
    <t>芦別市</t>
  </si>
  <si>
    <t>江別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</si>
  <si>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</si>
  <si>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</si>
  <si>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</si>
  <si>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</si>
  <si>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</si>
  <si>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</si>
  <si>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</si>
  <si>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</si>
  <si>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</si>
  <si>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</si>
  <si>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</si>
  <si>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</si>
  <si>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</t>
  </si>
  <si>
    <t>富良野市</t>
  </si>
  <si>
    <t>登別市</t>
  </si>
  <si>
    <t>恵庭市</t>
  </si>
  <si>
    <t>伊達市</t>
  </si>
  <si>
    <t>北広島市</t>
  </si>
  <si>
    <t>石狩市</t>
  </si>
  <si>
    <t>渡島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</si>
  <si>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</si>
  <si>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</si>
  <si>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</si>
  <si>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</si>
  <si>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</si>
  <si>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</si>
  <si>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</si>
  <si>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</si>
  <si>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</si>
  <si>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</si>
  <si>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</si>
  <si>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</si>
  <si>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</si>
  <si>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</si>
  <si>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</si>
  <si>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</si>
  <si>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</si>
  <si>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</si>
  <si>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</si>
  <si>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</si>
  <si>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</si>
  <si>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</si>
  <si>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</si>
  <si>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</si>
  <si>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</si>
  <si>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</si>
  <si>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</si>
  <si>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</si>
  <si>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</si>
  <si>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</si>
  <si>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</si>
  <si>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</si>
  <si>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</si>
  <si>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</si>
  <si>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</si>
  <si>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</si>
  <si>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</si>
  <si>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</si>
  <si>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</si>
  <si>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</si>
  <si>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</si>
  <si>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</si>
  <si>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</si>
  <si>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</si>
  <si>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</si>
  <si>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</si>
  <si>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</si>
  <si>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</si>
  <si>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</si>
  <si>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</si>
  <si>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</si>
  <si>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</si>
  <si>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上川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</si>
  <si>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</si>
  <si>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</si>
  <si>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</si>
  <si>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</si>
  <si>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</si>
  <si>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</si>
  <si>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</si>
  <si>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</si>
  <si>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</si>
  <si>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</si>
  <si>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</si>
  <si>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</si>
  <si>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</si>
  <si>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</si>
  <si>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</si>
  <si>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</si>
  <si>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</si>
  <si>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</si>
  <si>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</si>
  <si>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</si>
  <si>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</si>
  <si>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</si>
  <si>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</si>
  <si>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</si>
  <si>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</si>
  <si>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</si>
  <si>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</si>
  <si>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</si>
  <si>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</si>
  <si>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</si>
  <si>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</si>
  <si>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</si>
  <si>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</si>
  <si>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</si>
  <si>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</si>
  <si>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</si>
  <si>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</si>
  <si>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</si>
  <si>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</si>
  <si>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</si>
  <si>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</si>
  <si>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</si>
  <si>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</si>
  <si>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</si>
  <si>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</si>
  <si>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</si>
  <si>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</si>
  <si>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</si>
  <si>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</si>
  <si>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</si>
  <si>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</si>
  <si>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</si>
  <si>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</si>
  <si>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</si>
  <si>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</si>
  <si>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</si>
  <si>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</si>
  <si>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</si>
  <si>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</si>
  <si>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</si>
  <si>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</si>
  <si>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</si>
  <si>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</si>
  <si>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</si>
  <si>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</si>
  <si>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</si>
  <si>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</si>
  <si>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</si>
  <si>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</si>
  <si>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</si>
  <si>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</si>
  <si>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</si>
  <si>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</si>
  <si>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</si>
  <si>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</si>
  <si>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</si>
  <si>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</si>
  <si>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</si>
  <si>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</si>
  <si>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</si>
  <si>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</si>
  <si>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</si>
  <si>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</si>
  <si>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</si>
  <si>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</si>
  <si>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</si>
  <si>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</si>
  <si>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</si>
  <si>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</si>
  <si>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</si>
  <si>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</si>
  <si>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</si>
  <si>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</si>
  <si>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渡島</t>
    <rPh sb="0" eb="2">
      <t>オシマ</t>
    </rPh>
    <phoneticPr fontId="3"/>
  </si>
  <si>
    <t>江差</t>
    <rPh sb="0" eb="2">
      <t>エサシ</t>
    </rPh>
    <phoneticPr fontId="3"/>
  </si>
  <si>
    <t>八雲</t>
    <rPh sb="0" eb="2">
      <t>ヤクモ</t>
    </rPh>
    <phoneticPr fontId="3"/>
  </si>
  <si>
    <t>江別</t>
    <rPh sb="0" eb="2">
      <t>エベツ</t>
    </rPh>
    <phoneticPr fontId="3"/>
  </si>
  <si>
    <t>小樽市</t>
    <rPh sb="0" eb="3">
      <t>オタルシ</t>
    </rPh>
    <phoneticPr fontId="3"/>
  </si>
  <si>
    <t>江別市</t>
    <rPh sb="0" eb="3">
      <t>エベツシ</t>
    </rPh>
    <phoneticPr fontId="3"/>
  </si>
  <si>
    <t>札幌市</t>
    <rPh sb="0" eb="3">
      <t>サッポロシ</t>
    </rPh>
    <phoneticPr fontId="3"/>
  </si>
  <si>
    <t>上川</t>
    <rPh sb="0" eb="2">
      <t>カミカワ</t>
    </rPh>
    <phoneticPr fontId="3"/>
  </si>
  <si>
    <t>旭川市</t>
    <rPh sb="0" eb="3">
      <t>アサヒカワシ</t>
    </rPh>
    <phoneticPr fontId="3"/>
  </si>
  <si>
    <t>市町村</t>
    <rPh sb="0" eb="3">
      <t>シチョウソン</t>
    </rPh>
    <phoneticPr fontId="28"/>
  </si>
  <si>
    <t>保健所</t>
    <rPh sb="0" eb="3">
      <t>ホケンジョ</t>
    </rPh>
    <phoneticPr fontId="28"/>
  </si>
  <si>
    <t>札幌市</t>
    <rPh sb="0" eb="3">
      <t>サッポロシ</t>
    </rPh>
    <phoneticPr fontId="28"/>
  </si>
  <si>
    <t>南渡島</t>
    <rPh sb="0" eb="3">
      <t>ミナミオシマ</t>
    </rPh>
    <phoneticPr fontId="28"/>
  </si>
  <si>
    <t>011011</t>
  </si>
  <si>
    <t>札幌市中央区</t>
  </si>
  <si>
    <t>小樽市</t>
    <phoneticPr fontId="28"/>
  </si>
  <si>
    <t>南桧山</t>
    <rPh sb="0" eb="1">
      <t>ミナミ</t>
    </rPh>
    <rPh sb="1" eb="3">
      <t>ヒヤマ</t>
    </rPh>
    <phoneticPr fontId="28"/>
  </si>
  <si>
    <t>011029</t>
  </si>
  <si>
    <t>札幌市北区</t>
  </si>
  <si>
    <t>市立函館</t>
    <phoneticPr fontId="28"/>
  </si>
  <si>
    <t>北渡島桧山</t>
    <rPh sb="0" eb="3">
      <t>キタオシマ</t>
    </rPh>
    <rPh sb="3" eb="5">
      <t>ヒヤマ</t>
    </rPh>
    <phoneticPr fontId="28"/>
  </si>
  <si>
    <t>011037</t>
  </si>
  <si>
    <t>札幌市東区</t>
  </si>
  <si>
    <t>旭川市</t>
    <phoneticPr fontId="28"/>
  </si>
  <si>
    <t>札幌</t>
    <rPh sb="0" eb="2">
      <t>サッポロ</t>
    </rPh>
    <phoneticPr fontId="28"/>
  </si>
  <si>
    <t>011045</t>
  </si>
  <si>
    <t>札幌市白石区</t>
  </si>
  <si>
    <t>江別</t>
    <rPh sb="0" eb="2">
      <t>エベツ</t>
    </rPh>
    <phoneticPr fontId="28"/>
  </si>
  <si>
    <t>後志</t>
    <rPh sb="0" eb="2">
      <t>シリベシ</t>
    </rPh>
    <phoneticPr fontId="28"/>
  </si>
  <si>
    <t>011053</t>
  </si>
  <si>
    <t>札幌市豊平区</t>
  </si>
  <si>
    <t>千歳</t>
    <rPh sb="0" eb="2">
      <t>チトセ</t>
    </rPh>
    <phoneticPr fontId="28"/>
  </si>
  <si>
    <t>南空知</t>
    <rPh sb="0" eb="3">
      <t>ミナミソラチ</t>
    </rPh>
    <phoneticPr fontId="28"/>
  </si>
  <si>
    <t>011061</t>
  </si>
  <si>
    <t>札幌市南区</t>
  </si>
  <si>
    <t>中空知</t>
    <rPh sb="0" eb="3">
      <t>ナカソラチ</t>
    </rPh>
    <phoneticPr fontId="28"/>
  </si>
  <si>
    <t>011070</t>
  </si>
  <si>
    <t>札幌市西区</t>
  </si>
  <si>
    <t>滝川</t>
    <rPh sb="0" eb="2">
      <t>タキカワ</t>
    </rPh>
    <phoneticPr fontId="28"/>
  </si>
  <si>
    <t>北空知</t>
    <rPh sb="0" eb="3">
      <t>キタソラチ</t>
    </rPh>
    <phoneticPr fontId="28"/>
  </si>
  <si>
    <t>011088</t>
  </si>
  <si>
    <t>札幌市厚別区</t>
  </si>
  <si>
    <t>深川</t>
    <rPh sb="0" eb="2">
      <t>フカガワ</t>
    </rPh>
    <phoneticPr fontId="28"/>
  </si>
  <si>
    <t>西胆振</t>
    <rPh sb="0" eb="3">
      <t>ニシイブリ</t>
    </rPh>
    <phoneticPr fontId="28"/>
  </si>
  <si>
    <t>011096</t>
  </si>
  <si>
    <t>札幌市手稲区</t>
  </si>
  <si>
    <t>富良野</t>
    <rPh sb="0" eb="3">
      <t>フラノ</t>
    </rPh>
    <phoneticPr fontId="28"/>
  </si>
  <si>
    <t>東胆振</t>
    <rPh sb="0" eb="1">
      <t>ヒガシ</t>
    </rPh>
    <rPh sb="1" eb="3">
      <t>イブリ</t>
    </rPh>
    <phoneticPr fontId="28"/>
  </si>
  <si>
    <t>011100</t>
  </si>
  <si>
    <t>札幌市清田区</t>
  </si>
  <si>
    <t>名寄</t>
    <rPh sb="0" eb="2">
      <t>ナヨロ</t>
    </rPh>
    <phoneticPr fontId="28"/>
  </si>
  <si>
    <t>日高</t>
    <rPh sb="0" eb="2">
      <t>ヒダカ</t>
    </rPh>
    <phoneticPr fontId="28"/>
  </si>
  <si>
    <t>012025</t>
  </si>
  <si>
    <t>岩内</t>
    <rPh sb="0" eb="2">
      <t>イワナイ</t>
    </rPh>
    <phoneticPr fontId="28"/>
  </si>
  <si>
    <t>上川中部</t>
    <rPh sb="0" eb="4">
      <t>カミカワチュウブ</t>
    </rPh>
    <phoneticPr fontId="28"/>
  </si>
  <si>
    <t>012033</t>
  </si>
  <si>
    <t>倶知安</t>
    <rPh sb="0" eb="3">
      <t>クッチャン</t>
    </rPh>
    <phoneticPr fontId="28"/>
  </si>
  <si>
    <t>上川北部</t>
    <rPh sb="0" eb="2">
      <t>カミカワ</t>
    </rPh>
    <rPh sb="2" eb="4">
      <t>ホクブ</t>
    </rPh>
    <phoneticPr fontId="28"/>
  </si>
  <si>
    <t>012041</t>
  </si>
  <si>
    <t>江差</t>
    <rPh sb="0" eb="2">
      <t>エサシ</t>
    </rPh>
    <phoneticPr fontId="28"/>
  </si>
  <si>
    <t>012050</t>
  </si>
  <si>
    <t>渡島</t>
    <rPh sb="0" eb="2">
      <t>オシマ</t>
    </rPh>
    <phoneticPr fontId="28"/>
  </si>
  <si>
    <t>留萌</t>
    <rPh sb="0" eb="2">
      <t>ルモイ</t>
    </rPh>
    <phoneticPr fontId="28"/>
  </si>
  <si>
    <t>012068</t>
  </si>
  <si>
    <t>八雲</t>
    <rPh sb="0" eb="2">
      <t>ヤクモ</t>
    </rPh>
    <phoneticPr fontId="28"/>
  </si>
  <si>
    <t>宗谷</t>
    <rPh sb="0" eb="2">
      <t>ソウヤ</t>
    </rPh>
    <phoneticPr fontId="28"/>
  </si>
  <si>
    <t>012076</t>
  </si>
  <si>
    <t>室蘭</t>
    <phoneticPr fontId="28"/>
  </si>
  <si>
    <t>北網</t>
    <rPh sb="0" eb="1">
      <t>キタ</t>
    </rPh>
    <rPh sb="1" eb="2">
      <t>アミ</t>
    </rPh>
    <phoneticPr fontId="28"/>
  </si>
  <si>
    <t>012084</t>
  </si>
  <si>
    <t>遠紋</t>
    <rPh sb="0" eb="1">
      <t>オン</t>
    </rPh>
    <rPh sb="1" eb="2">
      <t>モン</t>
    </rPh>
    <phoneticPr fontId="28"/>
  </si>
  <si>
    <t>012092</t>
  </si>
  <si>
    <t>浦河</t>
    <rPh sb="0" eb="2">
      <t>ウラカワ</t>
    </rPh>
    <phoneticPr fontId="28"/>
  </si>
  <si>
    <t>十勝</t>
    <rPh sb="0" eb="2">
      <t>トカチ</t>
    </rPh>
    <phoneticPr fontId="28"/>
  </si>
  <si>
    <t>012106</t>
  </si>
  <si>
    <t>静内</t>
    <rPh sb="0" eb="2">
      <t>シズナイ</t>
    </rPh>
    <phoneticPr fontId="28"/>
  </si>
  <si>
    <t>釧路</t>
    <rPh sb="0" eb="2">
      <t>クシロ</t>
    </rPh>
    <phoneticPr fontId="28"/>
  </si>
  <si>
    <t>012114</t>
  </si>
  <si>
    <t>帯広</t>
    <phoneticPr fontId="28"/>
  </si>
  <si>
    <t>根室</t>
    <rPh sb="0" eb="2">
      <t>ネムロ</t>
    </rPh>
    <phoneticPr fontId="28"/>
  </si>
  <si>
    <t>012122</t>
  </si>
  <si>
    <t>釧路</t>
    <phoneticPr fontId="28"/>
  </si>
  <si>
    <t>012131</t>
  </si>
  <si>
    <t>012149</t>
  </si>
  <si>
    <t>中標津</t>
    <rPh sb="0" eb="3">
      <t>ナカシベツ</t>
    </rPh>
    <phoneticPr fontId="28"/>
  </si>
  <si>
    <t>012157</t>
  </si>
  <si>
    <t>012165</t>
  </si>
  <si>
    <t>北見</t>
    <phoneticPr fontId="28"/>
  </si>
  <si>
    <t>012173</t>
  </si>
  <si>
    <t>紋別</t>
    <rPh sb="0" eb="2">
      <t>モンベツ</t>
    </rPh>
    <phoneticPr fontId="28"/>
  </si>
  <si>
    <t>012181</t>
  </si>
  <si>
    <t>012190</t>
  </si>
  <si>
    <t>012203</t>
  </si>
  <si>
    <t>上川</t>
    <rPh sb="0" eb="2">
      <t>カミカワ</t>
    </rPh>
    <phoneticPr fontId="28"/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</si>
  <si>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</si>
  <si>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</si>
  <si>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</si>
  <si>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</si>
  <si>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</si>
  <si>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</si>
  <si>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</si>
  <si>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</si>
  <si>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</si>
  <si>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</si>
  <si>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</si>
  <si>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</si>
  <si>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</si>
  <si>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</si>
  <si>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</si>
  <si>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</si>
  <si>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石狩郡当別町</t>
  </si>
  <si>
    <t>013048</t>
  </si>
  <si>
    <t>石狩郡新篠津村</t>
  </si>
  <si>
    <t>013315</t>
  </si>
  <si>
    <t>松前郡松前町</t>
  </si>
  <si>
    <t>013323</t>
  </si>
  <si>
    <t>松前郡福島町</t>
  </si>
  <si>
    <t>013331</t>
  </si>
  <si>
    <t>上磯郡知内町</t>
  </si>
  <si>
    <t>013340</t>
  </si>
  <si>
    <t>上磯郡木古内町</t>
  </si>
  <si>
    <t>013374</t>
  </si>
  <si>
    <t>亀田郡七飯町</t>
  </si>
  <si>
    <t>013439</t>
  </si>
  <si>
    <t>茅部郡鹿部町</t>
  </si>
  <si>
    <t>013455</t>
  </si>
  <si>
    <t>茅部郡森町</t>
  </si>
  <si>
    <t>013463</t>
  </si>
  <si>
    <t>二海郡八雲町</t>
  </si>
  <si>
    <t>013471</t>
  </si>
  <si>
    <t>山越郡長万部町</t>
  </si>
  <si>
    <t>013617</t>
  </si>
  <si>
    <t>檜山郡江差町</t>
  </si>
  <si>
    <t>013625</t>
  </si>
  <si>
    <t>檜山郡上ノ国町</t>
  </si>
  <si>
    <t>013633</t>
  </si>
  <si>
    <t>檜山郡厚沢部町</t>
  </si>
  <si>
    <t>013641</t>
  </si>
  <si>
    <t>爾志郡乙部町</t>
  </si>
  <si>
    <t>013676</t>
  </si>
  <si>
    <t>奥尻郡奥尻町</t>
  </si>
  <si>
    <t>013706</t>
  </si>
  <si>
    <t>瀬棚郡今金町</t>
  </si>
  <si>
    <t>013714</t>
  </si>
  <si>
    <t>久遠郡せたな町</t>
  </si>
  <si>
    <t>013919</t>
  </si>
  <si>
    <t>島牧郡島牧村</t>
  </si>
  <si>
    <t>013927</t>
  </si>
  <si>
    <t>寿都郡寿都町</t>
  </si>
  <si>
    <t>013935</t>
  </si>
  <si>
    <t>寿都郡黒松内町</t>
  </si>
  <si>
    <t>013943</t>
  </si>
  <si>
    <t>磯谷郡蘭越町</t>
  </si>
  <si>
    <t>013951</t>
  </si>
  <si>
    <t>虻田郡ニセコ町</t>
  </si>
  <si>
    <t>013960</t>
  </si>
  <si>
    <t>虻田郡真狩村</t>
  </si>
  <si>
    <t>013978</t>
  </si>
  <si>
    <t>虻田郡留寿都村</t>
  </si>
  <si>
    <t>013986</t>
  </si>
  <si>
    <t>虻田郡喜茂別町</t>
  </si>
  <si>
    <t>013994</t>
  </si>
  <si>
    <t>虻田郡京極町</t>
  </si>
  <si>
    <t>014001</t>
  </si>
  <si>
    <t>虻田郡倶知安町</t>
  </si>
  <si>
    <t>014010</t>
  </si>
  <si>
    <t>岩内郡共和町</t>
  </si>
  <si>
    <t>014028</t>
  </si>
  <si>
    <t>岩内郡岩内町</t>
  </si>
  <si>
    <t>014036</t>
  </si>
  <si>
    <t>古宇郡泊村</t>
  </si>
  <si>
    <t>014044</t>
  </si>
  <si>
    <t>古宇郡神恵内村</t>
  </si>
  <si>
    <t>014052</t>
  </si>
  <si>
    <t>積丹郡積丹町</t>
  </si>
  <si>
    <t>014061</t>
  </si>
  <si>
    <t>古平郡古平町</t>
  </si>
  <si>
    <t>014079</t>
  </si>
  <si>
    <t>余市郡仁木町</t>
  </si>
  <si>
    <t>014087</t>
  </si>
  <si>
    <t>余市郡余市町</t>
  </si>
  <si>
    <t>014095</t>
  </si>
  <si>
    <t>余市郡赤井川村</t>
  </si>
  <si>
    <t>014231</t>
  </si>
  <si>
    <t>空知郡南幌町</t>
  </si>
  <si>
    <t>014249</t>
  </si>
  <si>
    <t>空知郡奈井江町</t>
  </si>
  <si>
    <t>014257</t>
  </si>
  <si>
    <t>空知郡上砂川町</t>
  </si>
  <si>
    <t>014273</t>
  </si>
  <si>
    <t>夕張郡由仁町</t>
  </si>
  <si>
    <t>014281</t>
  </si>
  <si>
    <t>夕張郡長沼町</t>
  </si>
  <si>
    <t>014290</t>
  </si>
  <si>
    <t>夕張郡栗山町</t>
  </si>
  <si>
    <t>014303</t>
  </si>
  <si>
    <t>樺戸郡月形町</t>
  </si>
  <si>
    <t>014311</t>
  </si>
  <si>
    <t>樺戸郡浦臼町</t>
  </si>
  <si>
    <t>014320</t>
  </si>
  <si>
    <t>樺戸郡新十津川町</t>
  </si>
  <si>
    <t>014338</t>
  </si>
  <si>
    <t>雨竜郡妹背牛町</t>
  </si>
  <si>
    <t>014346</t>
  </si>
  <si>
    <t>雨竜郡秩父別町</t>
  </si>
  <si>
    <t>014362</t>
  </si>
  <si>
    <t>雨竜郡雨竜町</t>
  </si>
  <si>
    <t>014371</t>
  </si>
  <si>
    <t>雨竜郡北竜町</t>
  </si>
  <si>
    <t>014389</t>
  </si>
  <si>
    <t>雨竜郡沼田町</t>
  </si>
  <si>
    <t>014524</t>
  </si>
  <si>
    <t>上川郡鷹栖町</t>
  </si>
  <si>
    <t>014532</t>
  </si>
  <si>
    <t>上川郡東神楽町</t>
  </si>
  <si>
    <t>014541</t>
  </si>
  <si>
    <t>上川郡当麻町</t>
  </si>
  <si>
    <t>014559</t>
  </si>
  <si>
    <t>上川郡比布町</t>
  </si>
  <si>
    <t>014567</t>
  </si>
  <si>
    <t>上川郡愛別町</t>
  </si>
  <si>
    <t>014575</t>
  </si>
  <si>
    <t>上川郡上川町</t>
  </si>
  <si>
    <t>014583</t>
  </si>
  <si>
    <t>上川郡東川町</t>
  </si>
  <si>
    <t>014591</t>
  </si>
  <si>
    <t>上川郡美瑛町</t>
  </si>
  <si>
    <t>014605</t>
  </si>
  <si>
    <t>空知郡上富良野町</t>
  </si>
  <si>
    <t>014613</t>
  </si>
  <si>
    <t>空知郡中富良野町</t>
  </si>
  <si>
    <t>014621</t>
  </si>
  <si>
    <t>空知郡南富良野町</t>
  </si>
  <si>
    <t>014630</t>
  </si>
  <si>
    <t>勇払郡占冠村</t>
  </si>
  <si>
    <t>014648</t>
  </si>
  <si>
    <t>上川郡和寒町</t>
  </si>
  <si>
    <t>014656</t>
  </si>
  <si>
    <t>上川郡剣淵町</t>
  </si>
  <si>
    <t>014681</t>
  </si>
  <si>
    <t>上川郡下川町</t>
  </si>
  <si>
    <t>014699</t>
  </si>
  <si>
    <t>中川郡美深町</t>
  </si>
  <si>
    <t>014702</t>
  </si>
  <si>
    <t>中川郡音威子府村</t>
  </si>
  <si>
    <t>014711</t>
  </si>
  <si>
    <t>中川郡中川町</t>
  </si>
  <si>
    <t>014729</t>
  </si>
  <si>
    <t>雨竜郡幌加内町</t>
  </si>
  <si>
    <t>014818</t>
  </si>
  <si>
    <t>増毛郡増毛町</t>
  </si>
  <si>
    <t>014826</t>
  </si>
  <si>
    <t>留萌郡小平町</t>
  </si>
  <si>
    <t>014834</t>
  </si>
  <si>
    <t>苫前郡苫前町</t>
  </si>
  <si>
    <t>014842</t>
  </si>
  <si>
    <t>苫前郡羽幌町</t>
  </si>
  <si>
    <t>014851</t>
  </si>
  <si>
    <t>苫前郡初山別村</t>
  </si>
  <si>
    <t>014869</t>
  </si>
  <si>
    <t>天塩郡遠別町</t>
  </si>
  <si>
    <t>014877</t>
  </si>
  <si>
    <t>天塩郡天塩町</t>
  </si>
  <si>
    <t>015113</t>
  </si>
  <si>
    <t>宗谷郡猿払村</t>
  </si>
  <si>
    <t>015121</t>
  </si>
  <si>
    <t>枝幸郡浜頓別町</t>
  </si>
  <si>
    <t>015130</t>
  </si>
  <si>
    <t>枝幸郡中頓別町</t>
  </si>
  <si>
    <t>015148</t>
  </si>
  <si>
    <t>枝幸郡枝幸町</t>
  </si>
  <si>
    <t>015164</t>
  </si>
  <si>
    <t>天塩郡豊富町</t>
  </si>
  <si>
    <t>015172</t>
  </si>
  <si>
    <t>礼文郡礼文町</t>
  </si>
  <si>
    <t>015181</t>
  </si>
  <si>
    <t>利尻郡利尻町</t>
  </si>
  <si>
    <t>015199</t>
  </si>
  <si>
    <t>利尻郡利尻富士町</t>
  </si>
  <si>
    <t>015202</t>
  </si>
  <si>
    <t>天塩郡幌延町</t>
  </si>
  <si>
    <t>015431</t>
  </si>
  <si>
    <t>網走郡美幌町</t>
  </si>
  <si>
    <t>015440</t>
  </si>
  <si>
    <t>網走郡津別町</t>
  </si>
  <si>
    <t>015458</t>
  </si>
  <si>
    <t>斜里郡斜里町</t>
  </si>
  <si>
    <t>015466</t>
  </si>
  <si>
    <t>斜里郡清里町</t>
  </si>
  <si>
    <t>015474</t>
  </si>
  <si>
    <t>斜里郡小清水町</t>
  </si>
  <si>
    <t>015491</t>
  </si>
  <si>
    <t>常呂郡訓子府町</t>
  </si>
  <si>
    <t>015504</t>
  </si>
  <si>
    <t>常呂郡置戸町</t>
  </si>
  <si>
    <t>015521</t>
  </si>
  <si>
    <t>常呂郡佐呂間町</t>
  </si>
  <si>
    <t>015555</t>
  </si>
  <si>
    <t>紋別郡遠軽町</t>
  </si>
  <si>
    <t>015598</t>
  </si>
  <si>
    <t>紋別郡湧別町</t>
  </si>
  <si>
    <t>015601</t>
  </si>
  <si>
    <t>紋別郡滝上町</t>
  </si>
  <si>
    <t>015610</t>
  </si>
  <si>
    <t>紋別郡興部町</t>
  </si>
  <si>
    <t>015628</t>
  </si>
  <si>
    <t>紋別郡西興部村</t>
  </si>
  <si>
    <t>015636</t>
  </si>
  <si>
    <t>紋別郡雄武町</t>
  </si>
  <si>
    <t>015644</t>
  </si>
  <si>
    <t>網走郡大空町</t>
  </si>
  <si>
    <t>015717</t>
  </si>
  <si>
    <t>虻田郡豊浦町</t>
  </si>
  <si>
    <t>015750</t>
  </si>
  <si>
    <t>有珠郡壮瞥町</t>
  </si>
  <si>
    <t>015784</t>
  </si>
  <si>
    <t>白老郡白老町</t>
  </si>
  <si>
    <t>015814</t>
  </si>
  <si>
    <t>勇払郡厚真町</t>
  </si>
  <si>
    <t>015849</t>
  </si>
  <si>
    <t>虻田郡洞爺湖町</t>
  </si>
  <si>
    <t>015857</t>
  </si>
  <si>
    <t>勇払郡安平町</t>
  </si>
  <si>
    <t>015865</t>
  </si>
  <si>
    <t>勇払郡むかわ町</t>
  </si>
  <si>
    <t>016012</t>
  </si>
  <si>
    <t>沙流郡日高町</t>
  </si>
  <si>
    <t>016021</t>
  </si>
  <si>
    <t>沙流郡平取町</t>
  </si>
  <si>
    <t>016047</t>
  </si>
  <si>
    <t>新冠郡新冠町</t>
  </si>
  <si>
    <t>016071</t>
  </si>
  <si>
    <t>浦河郡浦河町</t>
  </si>
  <si>
    <t>016080</t>
  </si>
  <si>
    <t>様似郡様似町</t>
  </si>
  <si>
    <t>016098</t>
  </si>
  <si>
    <t>幌泉郡えりも町</t>
  </si>
  <si>
    <t>016101</t>
  </si>
  <si>
    <t>日高郡新ひだか町</t>
  </si>
  <si>
    <t>016314</t>
  </si>
  <si>
    <t>河東郡音更町</t>
  </si>
  <si>
    <t>016322</t>
  </si>
  <si>
    <t>河東郡士幌町</t>
  </si>
  <si>
    <t>016331</t>
  </si>
  <si>
    <t>河東郡上士幌町</t>
  </si>
  <si>
    <t>016349</t>
  </si>
  <si>
    <t>河東郡鹿追町</t>
  </si>
  <si>
    <t>016357</t>
  </si>
  <si>
    <t>上川郡新得町</t>
  </si>
  <si>
    <t>016365</t>
  </si>
  <si>
    <t>上川郡清水町</t>
  </si>
  <si>
    <t>016373</t>
  </si>
  <si>
    <t>河西郡芽室町</t>
  </si>
  <si>
    <t>016381</t>
  </si>
  <si>
    <t>河西郡中札内村</t>
  </si>
  <si>
    <t>016390</t>
  </si>
  <si>
    <t>河西郡更別村</t>
  </si>
  <si>
    <t>016411</t>
  </si>
  <si>
    <t>広尾郡大樹町</t>
  </si>
  <si>
    <t>016420</t>
  </si>
  <si>
    <t>広尾郡広尾町</t>
  </si>
  <si>
    <t>016438</t>
  </si>
  <si>
    <t>中川郡幕別町</t>
  </si>
  <si>
    <t>016446</t>
  </si>
  <si>
    <t>中川郡池田町</t>
  </si>
  <si>
    <t>016454</t>
  </si>
  <si>
    <t>中川郡豊頃町</t>
  </si>
  <si>
    <t>016462</t>
  </si>
  <si>
    <t>中川郡本別町</t>
  </si>
  <si>
    <t>016471</t>
  </si>
  <si>
    <t>足寄郡足寄町</t>
  </si>
  <si>
    <t>016489</t>
  </si>
  <si>
    <t>足寄郡陸別町</t>
  </si>
  <si>
    <t>016497</t>
  </si>
  <si>
    <t>十勝郡浦幌町</t>
  </si>
  <si>
    <t>016616</t>
  </si>
  <si>
    <t>釧路郡釧路町</t>
  </si>
  <si>
    <t>016624</t>
  </si>
  <si>
    <t>厚岸郡厚岸町</t>
  </si>
  <si>
    <t>016632</t>
  </si>
  <si>
    <t>厚岸郡浜中町</t>
  </si>
  <si>
    <t>016641</t>
  </si>
  <si>
    <t>川上郡標茶町</t>
  </si>
  <si>
    <t>016659</t>
  </si>
  <si>
    <t>川上郡弟子屈町</t>
  </si>
  <si>
    <t>016675</t>
  </si>
  <si>
    <t>阿寒郡鶴居村</t>
  </si>
  <si>
    <t>016683</t>
  </si>
  <si>
    <t>白糠郡白糠町</t>
  </si>
  <si>
    <t>016918</t>
  </si>
  <si>
    <t>野付郡別海町</t>
  </si>
  <si>
    <t>016926</t>
  </si>
  <si>
    <t>標津郡中標津町</t>
  </si>
  <si>
    <t>016934</t>
  </si>
  <si>
    <t>標津郡標津町</t>
  </si>
  <si>
    <t>016942</t>
  </si>
  <si>
    <t>目梨郡羅臼町</t>
  </si>
  <si>
    <t>不詳</t>
    <rPh sb="0" eb="2">
      <t>フショウ</t>
    </rPh>
    <phoneticPr fontId="28"/>
  </si>
  <si>
    <t>救急告示医療施設</t>
    <rPh sb="4" eb="6">
      <t>イリョウ</t>
    </rPh>
    <rPh sb="6" eb="8">
      <t>シセツ</t>
    </rPh>
    <phoneticPr fontId="3"/>
  </si>
  <si>
    <t>市立函館</t>
    <rPh sb="0" eb="2">
      <t>シリツ</t>
    </rPh>
    <rPh sb="2" eb="4">
      <t>ハコダテ</t>
    </rPh>
    <phoneticPr fontId="3"/>
  </si>
  <si>
    <t>渡島</t>
    <rPh sb="0" eb="2">
      <t>オシマ</t>
    </rPh>
    <phoneticPr fontId="3"/>
  </si>
  <si>
    <t>江差</t>
    <rPh sb="0" eb="2">
      <t>エサシ</t>
    </rPh>
    <phoneticPr fontId="3"/>
  </si>
  <si>
    <t>八雲</t>
    <rPh sb="0" eb="2">
      <t>ヤクモ</t>
    </rPh>
    <phoneticPr fontId="3"/>
  </si>
  <si>
    <t>札幌市</t>
    <rPh sb="0" eb="3">
      <t>サッポロシ</t>
    </rPh>
    <phoneticPr fontId="3"/>
  </si>
  <si>
    <t>江別</t>
    <rPh sb="0" eb="2">
      <t>エベツ</t>
    </rPh>
    <phoneticPr fontId="3"/>
  </si>
  <si>
    <t>千歳</t>
    <rPh sb="0" eb="2">
      <t>チトセ</t>
    </rPh>
    <phoneticPr fontId="3"/>
  </si>
  <si>
    <t>小樽市</t>
    <rPh sb="0" eb="3">
      <t>オタルシ</t>
    </rPh>
    <phoneticPr fontId="3"/>
  </si>
  <si>
    <t>倶知安</t>
    <rPh sb="0" eb="3">
      <t>クッチャン</t>
    </rPh>
    <phoneticPr fontId="3"/>
  </si>
  <si>
    <t>岩内</t>
    <rPh sb="0" eb="2">
      <t>イワナイ</t>
    </rPh>
    <phoneticPr fontId="3"/>
  </si>
  <si>
    <t>岩見沢</t>
    <rPh sb="0" eb="3">
      <t>イワミザワ</t>
    </rPh>
    <phoneticPr fontId="3"/>
  </si>
  <si>
    <t>病床数</t>
    <rPh sb="0" eb="3">
      <t>ビョウショウスウ</t>
    </rPh>
    <phoneticPr fontId="3"/>
  </si>
  <si>
    <t>(再掲)療養病床数</t>
    <rPh sb="1" eb="3">
      <t>サイケイ</t>
    </rPh>
    <rPh sb="4" eb="6">
      <t>リョウヨウ</t>
    </rPh>
    <rPh sb="6" eb="8">
      <t>ビョウショウ</t>
    </rPh>
    <rPh sb="8" eb="9">
      <t>スウ</t>
    </rPh>
    <phoneticPr fontId="3"/>
  </si>
  <si>
    <t>札幌市　　</t>
  </si>
  <si>
    <t>小樽市　　</t>
  </si>
  <si>
    <t>市立函館　</t>
  </si>
  <si>
    <t>旭川市　　</t>
  </si>
  <si>
    <t>江別　　　</t>
  </si>
  <si>
    <t>千歳　　　</t>
  </si>
  <si>
    <t>岩見沢　　</t>
  </si>
  <si>
    <t>滝川　　　</t>
  </si>
  <si>
    <t>深川　　　</t>
  </si>
  <si>
    <t>富良野　　</t>
  </si>
  <si>
    <t>名寄　　　</t>
  </si>
  <si>
    <t>岩内　　　</t>
  </si>
  <si>
    <t>倶知安　　</t>
  </si>
  <si>
    <t>江差　　　</t>
  </si>
  <si>
    <t>渡島　　　</t>
  </si>
  <si>
    <t>八雲　　　</t>
  </si>
  <si>
    <t>室蘭　　　</t>
  </si>
  <si>
    <t>苫小牧　　</t>
  </si>
  <si>
    <t>浦河　　　</t>
  </si>
  <si>
    <t>静内　　　</t>
  </si>
  <si>
    <t>帯広　　　</t>
  </si>
  <si>
    <t>釧路　　　</t>
  </si>
  <si>
    <t>根室　　　</t>
  </si>
  <si>
    <t>中標津　　</t>
  </si>
  <si>
    <t>網走　　　</t>
  </si>
  <si>
    <t>北見　　　</t>
  </si>
  <si>
    <t>紋別　　　</t>
  </si>
  <si>
    <t>稚内　　　</t>
  </si>
  <si>
    <t>留萌　　　</t>
  </si>
  <si>
    <t>上川　　　</t>
  </si>
  <si>
    <t>栄養士</t>
    <phoneticPr fontId="3"/>
  </si>
  <si>
    <t>北斗市</t>
    <rPh sb="0" eb="3">
      <t>ホクトシ</t>
    </rPh>
    <phoneticPr fontId="2"/>
  </si>
  <si>
    <t>七飯町</t>
    <rPh sb="0" eb="3">
      <t>ナナエチョウ</t>
    </rPh>
    <phoneticPr fontId="2"/>
  </si>
  <si>
    <t>松前町</t>
    <rPh sb="0" eb="3">
      <t>マツマエチョウ</t>
    </rPh>
    <phoneticPr fontId="2"/>
  </si>
  <si>
    <t>福島町</t>
    <rPh sb="0" eb="3">
      <t>フクシマチョウ</t>
    </rPh>
    <phoneticPr fontId="2"/>
  </si>
  <si>
    <t>知内町</t>
    <rPh sb="0" eb="3">
      <t>シリウチチョウ</t>
    </rPh>
    <phoneticPr fontId="2"/>
  </si>
  <si>
    <t>木古内町</t>
    <rPh sb="0" eb="4">
      <t>キコナイチョウ</t>
    </rPh>
    <phoneticPr fontId="2"/>
  </si>
  <si>
    <t>鹿部町</t>
    <rPh sb="0" eb="3">
      <t>シカベチョウ</t>
    </rPh>
    <phoneticPr fontId="2"/>
  </si>
  <si>
    <t>森町</t>
    <rPh sb="0" eb="2">
      <t>モリマチ</t>
    </rPh>
    <phoneticPr fontId="2"/>
  </si>
  <si>
    <t>八雲町</t>
    <rPh sb="0" eb="2">
      <t>ヤクモ</t>
    </rPh>
    <rPh sb="2" eb="3">
      <t>チュオ</t>
    </rPh>
    <phoneticPr fontId="2"/>
  </si>
  <si>
    <t>長万部町</t>
    <rPh sb="0" eb="3">
      <t>オシャマンベ</t>
    </rPh>
    <rPh sb="3" eb="4">
      <t>チョウ</t>
    </rPh>
    <phoneticPr fontId="2"/>
  </si>
  <si>
    <t>今金町</t>
    <rPh sb="0" eb="2">
      <t>イマカネ</t>
    </rPh>
    <rPh sb="2" eb="3">
      <t>チョウ</t>
    </rPh>
    <phoneticPr fontId="2"/>
  </si>
  <si>
    <t>せたな町</t>
    <rPh sb="3" eb="4">
      <t>チョウ</t>
    </rPh>
    <phoneticPr fontId="2"/>
  </si>
  <si>
    <t>江差町</t>
    <rPh sb="0" eb="3">
      <t>エサシチョウ</t>
    </rPh>
    <phoneticPr fontId="2"/>
  </si>
  <si>
    <t>厚沢部町</t>
    <rPh sb="0" eb="4">
      <t>アッサブチョウ</t>
    </rPh>
    <phoneticPr fontId="2"/>
  </si>
  <si>
    <t>乙部町</t>
    <rPh sb="0" eb="3">
      <t>オトベチョウ</t>
    </rPh>
    <phoneticPr fontId="2"/>
  </si>
  <si>
    <t>上ノ国町</t>
    <rPh sb="0" eb="1">
      <t>カミ</t>
    </rPh>
    <rPh sb="2" eb="4">
      <t>クニチョウ</t>
    </rPh>
    <phoneticPr fontId="2"/>
  </si>
  <si>
    <t>奥尻町</t>
    <rPh sb="0" eb="3">
      <t>オクシリチョウ</t>
    </rPh>
    <phoneticPr fontId="2"/>
  </si>
  <si>
    <t>島牧村</t>
    <rPh sb="0" eb="3">
      <t>シママキムラ</t>
    </rPh>
    <phoneticPr fontId="2"/>
  </si>
  <si>
    <t>寿都町</t>
    <rPh sb="0" eb="3">
      <t>スッツチョウ</t>
    </rPh>
    <phoneticPr fontId="2"/>
  </si>
  <si>
    <t>黒松内町</t>
    <rPh sb="0" eb="3">
      <t>クロマツナイ</t>
    </rPh>
    <rPh sb="3" eb="4">
      <t>チョウ</t>
    </rPh>
    <phoneticPr fontId="2"/>
  </si>
  <si>
    <t>蘭越町</t>
    <rPh sb="0" eb="3">
      <t>ランコシチョウ</t>
    </rPh>
    <phoneticPr fontId="2"/>
  </si>
  <si>
    <t>ニセコ町</t>
    <rPh sb="3" eb="4">
      <t>チョウ</t>
    </rPh>
    <phoneticPr fontId="2"/>
  </si>
  <si>
    <t>喜茂別町</t>
    <rPh sb="0" eb="3">
      <t>キモベツ</t>
    </rPh>
    <rPh sb="3" eb="4">
      <t>チョウ</t>
    </rPh>
    <phoneticPr fontId="2"/>
  </si>
  <si>
    <t>真狩村</t>
    <rPh sb="0" eb="3">
      <t>マッカリムラ</t>
    </rPh>
    <phoneticPr fontId="2"/>
  </si>
  <si>
    <t>留寿都村</t>
    <rPh sb="0" eb="4">
      <t>ルスツムラ</t>
    </rPh>
    <phoneticPr fontId="2"/>
  </si>
  <si>
    <t>京極町</t>
    <rPh sb="0" eb="3">
      <t>キョウゴクチョウ</t>
    </rPh>
    <phoneticPr fontId="2"/>
  </si>
  <si>
    <t>倶知安町</t>
    <rPh sb="0" eb="4">
      <t>クッチャンチョウ</t>
    </rPh>
    <phoneticPr fontId="2"/>
  </si>
  <si>
    <t>余市町</t>
    <rPh sb="0" eb="3">
      <t>ヨイチチョウ</t>
    </rPh>
    <phoneticPr fontId="2"/>
  </si>
  <si>
    <t>仁木町</t>
    <rPh sb="0" eb="3">
      <t>ニキチョウ</t>
    </rPh>
    <phoneticPr fontId="2"/>
  </si>
  <si>
    <t>古平町</t>
    <rPh sb="0" eb="3">
      <t>フルビラチョウ</t>
    </rPh>
    <phoneticPr fontId="2"/>
  </si>
  <si>
    <t>積丹町</t>
    <rPh sb="0" eb="3">
      <t>シャコタンチョウ</t>
    </rPh>
    <phoneticPr fontId="2"/>
  </si>
  <si>
    <t>赤井川村</t>
    <rPh sb="0" eb="4">
      <t>アカイガワムラ</t>
    </rPh>
    <phoneticPr fontId="2"/>
  </si>
  <si>
    <t>共和町</t>
    <rPh sb="0" eb="3">
      <t>キョウワチョウ</t>
    </rPh>
    <phoneticPr fontId="2"/>
  </si>
  <si>
    <t>岩内町</t>
    <rPh sb="0" eb="2">
      <t>イワナイ</t>
    </rPh>
    <rPh sb="2" eb="3">
      <t>チョウ</t>
    </rPh>
    <phoneticPr fontId="2"/>
  </si>
  <si>
    <t>泊村</t>
    <rPh sb="0" eb="2">
      <t>トマリムラ</t>
    </rPh>
    <phoneticPr fontId="2"/>
  </si>
  <si>
    <t>神恵内村</t>
    <rPh sb="0" eb="4">
      <t>カモエナイムラ</t>
    </rPh>
    <phoneticPr fontId="2"/>
  </si>
  <si>
    <t>岩見沢市</t>
    <rPh sb="0" eb="4">
      <t>イワミザワシ</t>
    </rPh>
    <phoneticPr fontId="2"/>
  </si>
  <si>
    <t>美唄市</t>
    <rPh sb="0" eb="3">
      <t>ビバイシ</t>
    </rPh>
    <phoneticPr fontId="2"/>
  </si>
  <si>
    <t>三笠市</t>
    <rPh sb="0" eb="3">
      <t>ミカサシ</t>
    </rPh>
    <phoneticPr fontId="2"/>
  </si>
  <si>
    <t>夕張市</t>
    <rPh sb="0" eb="3">
      <t>ユウバリシ</t>
    </rPh>
    <phoneticPr fontId="2"/>
  </si>
  <si>
    <t>月形町</t>
    <rPh sb="0" eb="3">
      <t>ツキガタチョウ</t>
    </rPh>
    <phoneticPr fontId="2"/>
  </si>
  <si>
    <t>栗山町</t>
    <rPh sb="0" eb="3">
      <t>クリヤマチョウ</t>
    </rPh>
    <phoneticPr fontId="2"/>
  </si>
  <si>
    <t>南幌町</t>
    <rPh sb="0" eb="3">
      <t>ナンポロチョウ</t>
    </rPh>
    <phoneticPr fontId="2"/>
  </si>
  <si>
    <t>長沼町</t>
    <rPh sb="0" eb="3">
      <t>ナガヌマチョウ</t>
    </rPh>
    <phoneticPr fontId="2"/>
  </si>
  <si>
    <t>由仁町</t>
    <rPh sb="0" eb="3">
      <t>ユニチョウ</t>
    </rPh>
    <phoneticPr fontId="2"/>
  </si>
  <si>
    <t>芦別市</t>
    <rPh sb="0" eb="3">
      <t>アシベツシ</t>
    </rPh>
    <phoneticPr fontId="2"/>
  </si>
  <si>
    <t>赤平市</t>
    <rPh sb="0" eb="3">
      <t>アカビラシ</t>
    </rPh>
    <phoneticPr fontId="2"/>
  </si>
  <si>
    <t>滝川市</t>
    <rPh sb="0" eb="3">
      <t>タキカワシ</t>
    </rPh>
    <phoneticPr fontId="2"/>
  </si>
  <si>
    <t>砂川市</t>
    <rPh sb="0" eb="2">
      <t>スナガワ</t>
    </rPh>
    <rPh sb="2" eb="3">
      <t>シ</t>
    </rPh>
    <phoneticPr fontId="2"/>
  </si>
  <si>
    <t>歌志内市</t>
    <rPh sb="0" eb="4">
      <t>ウタシナイシ</t>
    </rPh>
    <phoneticPr fontId="2"/>
  </si>
  <si>
    <t>奈井江町</t>
    <rPh sb="0" eb="4">
      <t>ナイエチョウ</t>
    </rPh>
    <phoneticPr fontId="2"/>
  </si>
  <si>
    <t>上砂川町</t>
    <rPh sb="0" eb="3">
      <t>カミスナガワ</t>
    </rPh>
    <rPh sb="3" eb="4">
      <t>チョウ</t>
    </rPh>
    <phoneticPr fontId="2"/>
  </si>
  <si>
    <t>浦臼町</t>
    <rPh sb="0" eb="3">
      <t>ウラウスチョウ</t>
    </rPh>
    <phoneticPr fontId="2"/>
  </si>
  <si>
    <t>新十津川町</t>
    <rPh sb="0" eb="5">
      <t>シントツカワチョウ</t>
    </rPh>
    <phoneticPr fontId="2"/>
  </si>
  <si>
    <t>雨竜町</t>
    <rPh sb="0" eb="3">
      <t>ウリュウチョウ</t>
    </rPh>
    <phoneticPr fontId="2"/>
  </si>
  <si>
    <t>深川市</t>
    <rPh sb="0" eb="3">
      <t>フカガワシ</t>
    </rPh>
    <phoneticPr fontId="2"/>
  </si>
  <si>
    <t>妹背牛町</t>
    <rPh sb="0" eb="4">
      <t>モセウシチョウ</t>
    </rPh>
    <phoneticPr fontId="2"/>
  </si>
  <si>
    <t>秩父別町</t>
    <rPh sb="0" eb="4">
      <t>チップベツチョウ</t>
    </rPh>
    <phoneticPr fontId="2"/>
  </si>
  <si>
    <t>北竜町</t>
    <rPh sb="0" eb="3">
      <t>ホクリュウチョウ</t>
    </rPh>
    <phoneticPr fontId="2"/>
  </si>
  <si>
    <t>沼田町</t>
    <rPh sb="0" eb="3">
      <t>ヌマタチョウ</t>
    </rPh>
    <phoneticPr fontId="2"/>
  </si>
  <si>
    <t>鷹栖町</t>
    <rPh sb="0" eb="3">
      <t>タカスチョウ</t>
    </rPh>
    <phoneticPr fontId="2"/>
  </si>
  <si>
    <t>東神楽町</t>
    <rPh sb="0" eb="4">
      <t>ヒガシカグラチョウ</t>
    </rPh>
    <phoneticPr fontId="2"/>
  </si>
  <si>
    <t>東川町</t>
    <rPh sb="0" eb="3">
      <t>ヒガシカワチョウ</t>
    </rPh>
    <phoneticPr fontId="2"/>
  </si>
  <si>
    <t>美瑛町</t>
    <rPh sb="0" eb="3">
      <t>ビエイチョウ</t>
    </rPh>
    <phoneticPr fontId="2"/>
  </si>
  <si>
    <t>当麻町</t>
    <rPh sb="0" eb="3">
      <t>トウマチョウ</t>
    </rPh>
    <phoneticPr fontId="2"/>
  </si>
  <si>
    <t>比布町</t>
    <rPh sb="0" eb="3">
      <t>ピップチョウ</t>
    </rPh>
    <phoneticPr fontId="2"/>
  </si>
  <si>
    <t>愛別町</t>
    <rPh sb="0" eb="3">
      <t>アイベツチョウ</t>
    </rPh>
    <phoneticPr fontId="2"/>
  </si>
  <si>
    <t>上川町</t>
    <rPh sb="0" eb="3">
      <t>カミカワチョウ</t>
    </rPh>
    <phoneticPr fontId="2"/>
  </si>
  <si>
    <t>幌加内町</t>
    <rPh sb="0" eb="4">
      <t>ホロカナイチョウ</t>
    </rPh>
    <phoneticPr fontId="2"/>
  </si>
  <si>
    <t>士別市</t>
    <rPh sb="0" eb="3">
      <t>シベツシ</t>
    </rPh>
    <phoneticPr fontId="2"/>
  </si>
  <si>
    <t>名寄市</t>
    <rPh sb="0" eb="3">
      <t>ナヨロシ</t>
    </rPh>
    <phoneticPr fontId="2"/>
  </si>
  <si>
    <t>下川町</t>
    <rPh sb="0" eb="3">
      <t>シモカワチョウ</t>
    </rPh>
    <phoneticPr fontId="2"/>
  </si>
  <si>
    <t>剣淵町</t>
    <rPh sb="0" eb="3">
      <t>ケンブチチョウ</t>
    </rPh>
    <phoneticPr fontId="2"/>
  </si>
  <si>
    <t>和寒町</t>
    <rPh sb="0" eb="3">
      <t>ワッサムチョウ</t>
    </rPh>
    <phoneticPr fontId="2"/>
  </si>
  <si>
    <t>美深町</t>
    <rPh sb="0" eb="3">
      <t>ビフカチョウ</t>
    </rPh>
    <phoneticPr fontId="2"/>
  </si>
  <si>
    <t>音威子府村</t>
    <rPh sb="0" eb="5">
      <t>オトイネップムラ</t>
    </rPh>
    <phoneticPr fontId="2"/>
  </si>
  <si>
    <t>中川町</t>
    <rPh sb="0" eb="3">
      <t>ナカガワチョウ</t>
    </rPh>
    <phoneticPr fontId="2"/>
  </si>
  <si>
    <t>上富良野町</t>
    <rPh sb="0" eb="5">
      <t>カミフラノチョウ</t>
    </rPh>
    <phoneticPr fontId="2"/>
  </si>
  <si>
    <t>中富良野町</t>
    <rPh sb="0" eb="5">
      <t>ナカフラノチョウ</t>
    </rPh>
    <phoneticPr fontId="2"/>
  </si>
  <si>
    <t>富良野市</t>
    <rPh sb="0" eb="4">
      <t>フラノシ</t>
    </rPh>
    <phoneticPr fontId="2"/>
  </si>
  <si>
    <t>南富良野町</t>
    <rPh sb="0" eb="5">
      <t>ミナミフラノチョウ</t>
    </rPh>
    <phoneticPr fontId="2"/>
  </si>
  <si>
    <t>占冠村</t>
    <rPh sb="0" eb="3">
      <t>シムカップムラ</t>
    </rPh>
    <phoneticPr fontId="2"/>
  </si>
  <si>
    <t>留萌市</t>
    <rPh sb="0" eb="3">
      <t>ルモイシ</t>
    </rPh>
    <phoneticPr fontId="2"/>
  </si>
  <si>
    <t>増毛町</t>
    <rPh sb="0" eb="2">
      <t>マシケ</t>
    </rPh>
    <rPh sb="2" eb="3">
      <t>チョウ</t>
    </rPh>
    <phoneticPr fontId="2"/>
  </si>
  <si>
    <t>小平町</t>
    <rPh sb="0" eb="2">
      <t>オビラ</t>
    </rPh>
    <rPh sb="2" eb="3">
      <t>チョウ</t>
    </rPh>
    <phoneticPr fontId="2"/>
  </si>
  <si>
    <t>苫前町</t>
    <rPh sb="0" eb="2">
      <t>トママエ</t>
    </rPh>
    <rPh sb="2" eb="3">
      <t>チョウ</t>
    </rPh>
    <phoneticPr fontId="2"/>
  </si>
  <si>
    <t>羽幌町</t>
    <rPh sb="0" eb="3">
      <t>ハボロチョウ</t>
    </rPh>
    <phoneticPr fontId="2"/>
  </si>
  <si>
    <t>初山別村</t>
    <rPh sb="0" eb="3">
      <t>ショサンベツ</t>
    </rPh>
    <rPh sb="3" eb="4">
      <t>ムラ</t>
    </rPh>
    <phoneticPr fontId="2"/>
  </si>
  <si>
    <t>遠別町</t>
    <rPh sb="0" eb="3">
      <t>エンベツチョウ</t>
    </rPh>
    <phoneticPr fontId="2"/>
  </si>
  <si>
    <t>天塩町</t>
    <rPh sb="0" eb="3">
      <t>テシオチョウ</t>
    </rPh>
    <phoneticPr fontId="2"/>
  </si>
  <si>
    <t>稚内市</t>
    <rPh sb="0" eb="3">
      <t>ワッカナイシ</t>
    </rPh>
    <phoneticPr fontId="2"/>
  </si>
  <si>
    <t>猿払村</t>
    <rPh sb="0" eb="3">
      <t>サルフツムラ</t>
    </rPh>
    <phoneticPr fontId="2"/>
  </si>
  <si>
    <t>浜頓別町</t>
    <rPh sb="0" eb="4">
      <t>ハマトンベツチョウ</t>
    </rPh>
    <phoneticPr fontId="2"/>
  </si>
  <si>
    <t>中頓別町</t>
    <rPh sb="0" eb="4">
      <t>ナカトンベツチョウ</t>
    </rPh>
    <phoneticPr fontId="2"/>
  </si>
  <si>
    <t>枝幸町</t>
    <rPh sb="0" eb="3">
      <t>エサシチョウ</t>
    </rPh>
    <phoneticPr fontId="2"/>
  </si>
  <si>
    <t>利尻町</t>
    <rPh sb="0" eb="3">
      <t>リシリチョウ</t>
    </rPh>
    <phoneticPr fontId="2"/>
  </si>
  <si>
    <t>利尻富士町</t>
    <rPh sb="0" eb="5">
      <t>リシリフジチョウ</t>
    </rPh>
    <phoneticPr fontId="2"/>
  </si>
  <si>
    <t>礼文町</t>
    <rPh sb="0" eb="3">
      <t>レブンチョウ</t>
    </rPh>
    <phoneticPr fontId="2"/>
  </si>
  <si>
    <t>豊富町</t>
    <rPh sb="0" eb="3">
      <t>トヨトミチョウ</t>
    </rPh>
    <phoneticPr fontId="2"/>
  </si>
  <si>
    <t>幌延町</t>
    <rPh sb="0" eb="3">
      <t>ホロノベチョウ</t>
    </rPh>
    <phoneticPr fontId="2"/>
  </si>
  <si>
    <t>網走市</t>
    <rPh sb="0" eb="3">
      <t>アバシリシ</t>
    </rPh>
    <phoneticPr fontId="2"/>
  </si>
  <si>
    <t>大空町</t>
    <rPh sb="0" eb="3">
      <t>オオゾラチョウ</t>
    </rPh>
    <phoneticPr fontId="2"/>
  </si>
  <si>
    <t>小清水町</t>
    <rPh sb="0" eb="4">
      <t>コシミズチョウ</t>
    </rPh>
    <phoneticPr fontId="2"/>
  </si>
  <si>
    <t>清里町</t>
    <rPh sb="0" eb="3">
      <t>キヨサトチョウ</t>
    </rPh>
    <phoneticPr fontId="2"/>
  </si>
  <si>
    <t>斜里町</t>
    <rPh sb="0" eb="3">
      <t>シャリチョウ</t>
    </rPh>
    <phoneticPr fontId="2"/>
  </si>
  <si>
    <t>北見市</t>
    <rPh sb="0" eb="3">
      <t>キタミシ</t>
    </rPh>
    <phoneticPr fontId="2"/>
  </si>
  <si>
    <t>美幌町</t>
    <rPh sb="0" eb="3">
      <t>ビホロチョウ</t>
    </rPh>
    <phoneticPr fontId="2"/>
  </si>
  <si>
    <t>津別町</t>
    <rPh sb="0" eb="3">
      <t>ツベツチョウ</t>
    </rPh>
    <phoneticPr fontId="2"/>
  </si>
  <si>
    <t>訓子府町</t>
    <rPh sb="0" eb="4">
      <t>クンネップチョウ</t>
    </rPh>
    <phoneticPr fontId="2"/>
  </si>
  <si>
    <t>置戸町</t>
    <rPh sb="0" eb="3">
      <t>オケトチョウ</t>
    </rPh>
    <phoneticPr fontId="2"/>
  </si>
  <si>
    <t>紋別市</t>
    <rPh sb="0" eb="2">
      <t>モンベツ</t>
    </rPh>
    <rPh sb="2" eb="3">
      <t>シ</t>
    </rPh>
    <phoneticPr fontId="2"/>
  </si>
  <si>
    <t>佐呂間町</t>
    <rPh sb="0" eb="4">
      <t>サロマチョウ</t>
    </rPh>
    <phoneticPr fontId="2"/>
  </si>
  <si>
    <t>遠軽町</t>
    <rPh sb="0" eb="3">
      <t>エンガルチョウ</t>
    </rPh>
    <phoneticPr fontId="2"/>
  </si>
  <si>
    <t>湧別町</t>
    <rPh sb="0" eb="3">
      <t>ユウベツチョウ</t>
    </rPh>
    <phoneticPr fontId="2"/>
  </si>
  <si>
    <t>滝上町</t>
    <rPh sb="0" eb="3">
      <t>タキノウエチョウ</t>
    </rPh>
    <phoneticPr fontId="2"/>
  </si>
  <si>
    <t>興部町</t>
    <rPh sb="0" eb="3">
      <t>オコッペチョウ</t>
    </rPh>
    <phoneticPr fontId="2"/>
  </si>
  <si>
    <t>西興部村</t>
    <rPh sb="0" eb="4">
      <t>ニシオコッペムラ</t>
    </rPh>
    <phoneticPr fontId="2"/>
  </si>
  <si>
    <t>雄武町</t>
    <rPh sb="0" eb="3">
      <t>オウムチョウ</t>
    </rPh>
    <phoneticPr fontId="2"/>
  </si>
  <si>
    <t>室蘭市</t>
    <rPh sb="0" eb="3">
      <t>ムロランシ</t>
    </rPh>
    <phoneticPr fontId="2"/>
  </si>
  <si>
    <t>登別市</t>
    <rPh sb="0" eb="3">
      <t>ノボリベツシ</t>
    </rPh>
    <phoneticPr fontId="2"/>
  </si>
  <si>
    <t>伊達市</t>
    <rPh sb="0" eb="3">
      <t>ダテシ</t>
    </rPh>
    <phoneticPr fontId="2"/>
  </si>
  <si>
    <t>豊浦町</t>
    <rPh sb="0" eb="3">
      <t>トヨウラチョウ</t>
    </rPh>
    <phoneticPr fontId="2"/>
  </si>
  <si>
    <t>壮瞥町</t>
    <rPh sb="0" eb="3">
      <t>ソウベツチョウ</t>
    </rPh>
    <phoneticPr fontId="2"/>
  </si>
  <si>
    <t>洞爺湖町</t>
    <rPh sb="0" eb="4">
      <t>トウヤコチョウ</t>
    </rPh>
    <phoneticPr fontId="2"/>
  </si>
  <si>
    <t>苫小牧市</t>
    <rPh sb="0" eb="4">
      <t>トマコマイシ</t>
    </rPh>
    <phoneticPr fontId="19"/>
  </si>
  <si>
    <t>白老町</t>
    <rPh sb="0" eb="3">
      <t>シラオイチョウ</t>
    </rPh>
    <phoneticPr fontId="19"/>
  </si>
  <si>
    <t>厚真町</t>
    <rPh sb="0" eb="3">
      <t>アツマチョウ</t>
    </rPh>
    <phoneticPr fontId="19"/>
  </si>
  <si>
    <t>安平町</t>
    <rPh sb="0" eb="3">
      <t>アビラチョウ</t>
    </rPh>
    <phoneticPr fontId="19"/>
  </si>
  <si>
    <t>むかわ町</t>
    <rPh sb="3" eb="4">
      <t>チョウ</t>
    </rPh>
    <phoneticPr fontId="19"/>
  </si>
  <si>
    <t>浦河町</t>
    <rPh sb="0" eb="3">
      <t>ウラカワチョウ</t>
    </rPh>
    <phoneticPr fontId="2"/>
  </si>
  <si>
    <t>様似町</t>
    <rPh sb="0" eb="3">
      <t>サマニチョウ</t>
    </rPh>
    <phoneticPr fontId="2"/>
  </si>
  <si>
    <t>えりも町</t>
    <rPh sb="3" eb="4">
      <t>チョウ</t>
    </rPh>
    <phoneticPr fontId="2"/>
  </si>
  <si>
    <t>日高町</t>
    <rPh sb="0" eb="3">
      <t>ヒダカチョウ</t>
    </rPh>
    <phoneticPr fontId="2"/>
  </si>
  <si>
    <t>平取町</t>
    <rPh sb="0" eb="3">
      <t>ビラトリチョウ</t>
    </rPh>
    <phoneticPr fontId="2"/>
  </si>
  <si>
    <t>新冠町</t>
    <rPh sb="0" eb="3">
      <t>ニイカップ</t>
    </rPh>
    <phoneticPr fontId="2"/>
  </si>
  <si>
    <t>新ひだか町</t>
    <rPh sb="0" eb="1">
      <t>シン</t>
    </rPh>
    <rPh sb="4" eb="5">
      <t>チョウ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</si>
  <si>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</si>
  <si>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</si>
  <si>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</si>
  <si>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</si>
  <si>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</si>
  <si>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</si>
  <si>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</si>
  <si>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</si>
  <si>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3">
      <t>ナカサツナイ</t>
    </rPh>
    <rPh sb="3" eb="4">
      <t>ムラ</t>
    </rPh>
    <phoneticPr fontId="2"/>
  </si>
  <si>
    <t>更別村</t>
    <rPh sb="0" eb="3">
      <t>サラベツムラ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</si>
  <si>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</si>
  <si>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</si>
  <si>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2">
      <t>マクベツ</t>
    </rPh>
    <rPh sb="2" eb="3">
      <t>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</si>
  <si>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</si>
  <si>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</si>
  <si>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</si>
  <si>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</si>
  <si>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</si>
  <si>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</si>
  <si>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釧路市</t>
    <rPh sb="0" eb="3">
      <t>クシロシ</t>
    </rPh>
    <phoneticPr fontId="2"/>
  </si>
  <si>
    <t>釧路町</t>
    <rPh sb="0" eb="3">
      <t>クシロチョウ</t>
    </rPh>
    <phoneticPr fontId="2"/>
  </si>
  <si>
    <t>白糠町</t>
    <rPh sb="0" eb="2">
      <t>シラヌカ</t>
    </rPh>
    <rPh sb="2" eb="3">
      <t>チョウ</t>
    </rPh>
    <phoneticPr fontId="2"/>
  </si>
  <si>
    <t>厚岸町</t>
    <rPh sb="0" eb="2">
      <t>アッケシ</t>
    </rPh>
    <rPh sb="2" eb="3">
      <t>チョウ</t>
    </rPh>
    <phoneticPr fontId="2"/>
  </si>
  <si>
    <t>浜中町</t>
    <rPh sb="0" eb="3">
      <t>ハマナカチョウ</t>
    </rPh>
    <phoneticPr fontId="2"/>
  </si>
  <si>
    <t>標茶町</t>
    <rPh sb="0" eb="2">
      <t>シベチャ</t>
    </rPh>
    <rPh sb="2" eb="3">
      <t>チョウ</t>
    </rPh>
    <phoneticPr fontId="2"/>
  </si>
  <si>
    <t>弟子屈町</t>
    <rPh sb="0" eb="4">
      <t>テシカガチョウ</t>
    </rPh>
    <phoneticPr fontId="2"/>
  </si>
  <si>
    <t>鶴居村</t>
    <rPh sb="0" eb="3">
      <t>ツルイムラ</t>
    </rPh>
    <phoneticPr fontId="2"/>
  </si>
  <si>
    <t>根室市</t>
    <rPh sb="0" eb="3">
      <t>ネムロシ</t>
    </rPh>
    <phoneticPr fontId="2"/>
  </si>
  <si>
    <t>別海町</t>
    <rPh sb="0" eb="3">
      <t>ベツカイチョウ</t>
    </rPh>
    <phoneticPr fontId="2"/>
  </si>
  <si>
    <t>中標津町</t>
    <rPh sb="0" eb="4">
      <t>ナカシベツチョウ</t>
    </rPh>
    <phoneticPr fontId="2"/>
  </si>
  <si>
    <t>標津町</t>
    <rPh sb="0" eb="3">
      <t>シベツチョウ</t>
    </rPh>
    <phoneticPr fontId="2"/>
  </si>
  <si>
    <t>羅臼町</t>
    <rPh sb="0" eb="3">
      <t>ラウスチョウ</t>
    </rPh>
    <phoneticPr fontId="2"/>
  </si>
  <si>
    <t>配置
（新法)</t>
    <phoneticPr fontId="3"/>
  </si>
  <si>
    <t>配置
（既存）</t>
    <rPh sb="0" eb="2">
      <t>ハイチ</t>
    </rPh>
    <rPh sb="4" eb="6">
      <t>キゾン</t>
    </rPh>
    <phoneticPr fontId="3"/>
  </si>
  <si>
    <t>石狩市</t>
    <rPh sb="0" eb="3">
      <t>イシカリシ</t>
    </rPh>
    <phoneticPr fontId="3"/>
  </si>
  <si>
    <t>当別町</t>
    <rPh sb="0" eb="3">
      <t>トウベツチョウ</t>
    </rPh>
    <phoneticPr fontId="3"/>
  </si>
  <si>
    <t>新篠津村</t>
    <rPh sb="0" eb="4">
      <t>シンシノツムラ</t>
    </rPh>
    <phoneticPr fontId="3"/>
  </si>
  <si>
    <t>千歳市</t>
    <rPh sb="0" eb="3">
      <t>チトセシ</t>
    </rPh>
    <phoneticPr fontId="3"/>
  </si>
  <si>
    <t>恵庭市</t>
    <rPh sb="0" eb="3">
      <t>エニワシ</t>
    </rPh>
    <phoneticPr fontId="3"/>
  </si>
  <si>
    <t>北広島市</t>
    <rPh sb="0" eb="4">
      <t>キタヒロシマシ</t>
    </rPh>
    <phoneticPr fontId="3"/>
  </si>
  <si>
    <t>臨床検査技師</t>
    <rPh sb="2" eb="4">
      <t>ケンサ</t>
    </rPh>
    <rPh sb="4" eb="6">
      <t>ギシ</t>
    </rPh>
    <phoneticPr fontId="3"/>
  </si>
  <si>
    <t>衛生検査技師</t>
    <rPh sb="1" eb="2">
      <t>セイ</t>
    </rPh>
    <rPh sb="2" eb="4">
      <t>ケンサ</t>
    </rPh>
    <rPh sb="4" eb="6">
      <t>ギシ</t>
    </rPh>
    <phoneticPr fontId="3"/>
  </si>
  <si>
    <t>公認心理師</t>
    <phoneticPr fontId="3"/>
  </si>
  <si>
    <t>常勤（実人員）保健所分</t>
    <rPh sb="0" eb="2">
      <t>ジョウキン</t>
    </rPh>
    <rPh sb="3" eb="4">
      <t>ジツ</t>
    </rPh>
    <rPh sb="4" eb="6">
      <t>ジンイン</t>
    </rPh>
    <rPh sb="7" eb="10">
      <t>ホケンジョ</t>
    </rPh>
    <rPh sb="10" eb="11">
      <t>フン</t>
    </rPh>
    <phoneticPr fontId="3"/>
  </si>
  <si>
    <t>非常勤（延人員）保健所分</t>
    <rPh sb="0" eb="1">
      <t>ヒ</t>
    </rPh>
    <rPh sb="1" eb="3">
      <t>ジョウキン</t>
    </rPh>
    <rPh sb="4" eb="7">
      <t>ノベジンイン</t>
    </rPh>
    <rPh sb="8" eb="11">
      <t>ホケンジョ</t>
    </rPh>
    <rPh sb="11" eb="12">
      <t>フン</t>
    </rPh>
    <phoneticPr fontId="3"/>
  </si>
  <si>
    <t>常勤（実人員）市町村</t>
    <rPh sb="0" eb="2">
      <t>ジョウキン</t>
    </rPh>
    <rPh sb="3" eb="4">
      <t>ジツ</t>
    </rPh>
    <rPh sb="4" eb="6">
      <t>ジンイン</t>
    </rPh>
    <rPh sb="7" eb="10">
      <t>シチョウソン</t>
    </rPh>
    <phoneticPr fontId="3"/>
  </si>
  <si>
    <t>非常勤（延人員）市町村</t>
    <rPh sb="0" eb="1">
      <t>ヒ</t>
    </rPh>
    <rPh sb="1" eb="3">
      <t>ジョウキン</t>
    </rPh>
    <rPh sb="4" eb="7">
      <t>ノベジンイン</t>
    </rPh>
    <rPh sb="8" eb="11">
      <t>シチョウソン</t>
    </rPh>
    <phoneticPr fontId="3"/>
  </si>
  <si>
    <t>保健所人口</t>
    <rPh sb="0" eb="3">
      <t>ホケンジョ</t>
    </rPh>
    <rPh sb="3" eb="5">
      <t>ジンコウ</t>
    </rPh>
    <phoneticPr fontId="3"/>
  </si>
  <si>
    <t>選択→</t>
    <rPh sb="0" eb="2">
      <t>センタク</t>
    </rPh>
    <phoneticPr fontId="3"/>
  </si>
  <si>
    <t>滝川</t>
    <rPh sb="0" eb="2">
      <t>タキカワ</t>
    </rPh>
    <phoneticPr fontId="3"/>
  </si>
  <si>
    <t>診療Ｘ線技師</t>
    <phoneticPr fontId="3"/>
  </si>
  <si>
    <t>診療放射線技師</t>
    <rPh sb="5" eb="7">
      <t>ギシ</t>
    </rPh>
    <phoneticPr fontId="3"/>
  </si>
  <si>
    <t>札幌</t>
    <rPh sb="0" eb="2">
      <t>サッポロ</t>
    </rPh>
    <phoneticPr fontId="19"/>
  </si>
  <si>
    <t>南渡島</t>
    <rPh sb="0" eb="3">
      <t>ミナミオシマ</t>
    </rPh>
    <phoneticPr fontId="19"/>
  </si>
  <si>
    <t>後志</t>
    <rPh sb="0" eb="2">
      <t>シリベシ</t>
    </rPh>
    <phoneticPr fontId="19"/>
  </si>
  <si>
    <t>上川中部</t>
    <rPh sb="0" eb="4">
      <t>カミカワチュウブ</t>
    </rPh>
    <phoneticPr fontId="19"/>
  </si>
  <si>
    <t>西胆振</t>
    <rPh sb="0" eb="1">
      <t>ニシ</t>
    </rPh>
    <rPh sb="1" eb="3">
      <t>イブリ</t>
    </rPh>
    <phoneticPr fontId="19"/>
  </si>
  <si>
    <t>釧路</t>
    <rPh sb="0" eb="2">
      <t>クシロ</t>
    </rPh>
    <phoneticPr fontId="19"/>
  </si>
  <si>
    <t>十勝</t>
    <rPh sb="0" eb="2">
      <t>トカチ</t>
    </rPh>
    <phoneticPr fontId="19"/>
  </si>
  <si>
    <t>北網</t>
    <rPh sb="0" eb="1">
      <t>キタ</t>
    </rPh>
    <rPh sb="1" eb="2">
      <t>アミ</t>
    </rPh>
    <phoneticPr fontId="19"/>
  </si>
  <si>
    <t>南空知</t>
    <rPh sb="0" eb="1">
      <t>ミナミ</t>
    </rPh>
    <rPh sb="1" eb="3">
      <t>ソラチ</t>
    </rPh>
    <phoneticPr fontId="19"/>
  </si>
  <si>
    <t>北網</t>
    <rPh sb="0" eb="1">
      <t>ホク</t>
    </rPh>
    <rPh sb="1" eb="2">
      <t>アミ</t>
    </rPh>
    <phoneticPr fontId="19"/>
  </si>
  <si>
    <t>留萌</t>
    <rPh sb="0" eb="2">
      <t>ルモイ</t>
    </rPh>
    <phoneticPr fontId="19"/>
  </si>
  <si>
    <t>東胆振</t>
    <rPh sb="0" eb="1">
      <t>ヒガシ</t>
    </rPh>
    <rPh sb="1" eb="3">
      <t>イブリ</t>
    </rPh>
    <phoneticPr fontId="19"/>
  </si>
  <si>
    <t>宗谷</t>
    <rPh sb="0" eb="2">
      <t>ソウヤ</t>
    </rPh>
    <phoneticPr fontId="19"/>
  </si>
  <si>
    <t>中空知</t>
    <rPh sb="0" eb="3">
      <t>ナカソラチ</t>
    </rPh>
    <phoneticPr fontId="19"/>
  </si>
  <si>
    <t>遠紋</t>
    <rPh sb="0" eb="1">
      <t>オン</t>
    </rPh>
    <rPh sb="1" eb="2">
      <t>モン</t>
    </rPh>
    <phoneticPr fontId="19"/>
  </si>
  <si>
    <t>上川北部</t>
    <rPh sb="0" eb="2">
      <t>カミカワ</t>
    </rPh>
    <rPh sb="2" eb="4">
      <t>ホクブ</t>
    </rPh>
    <phoneticPr fontId="19"/>
  </si>
  <si>
    <t>根室</t>
    <rPh sb="0" eb="2">
      <t>ネムロセンコン</t>
    </rPh>
    <phoneticPr fontId="19"/>
  </si>
  <si>
    <t>北空知</t>
    <rPh sb="0" eb="3">
      <t>キタソラチ</t>
    </rPh>
    <phoneticPr fontId="19"/>
  </si>
  <si>
    <t>南渡島</t>
    <rPh sb="0" eb="1">
      <t>ミナミ</t>
    </rPh>
    <rPh sb="1" eb="3">
      <t>オシマ</t>
    </rPh>
    <phoneticPr fontId="19"/>
  </si>
  <si>
    <t>北渡島桧山</t>
    <rPh sb="0" eb="1">
      <t>キタ</t>
    </rPh>
    <rPh sb="1" eb="3">
      <t>オシマ</t>
    </rPh>
    <rPh sb="3" eb="5">
      <t>ヒヤマ</t>
    </rPh>
    <phoneticPr fontId="19"/>
  </si>
  <si>
    <t>南桧山</t>
    <rPh sb="0" eb="1">
      <t>ミナミ</t>
    </rPh>
    <rPh sb="1" eb="3">
      <t>ヒヤマ</t>
    </rPh>
    <phoneticPr fontId="19"/>
  </si>
  <si>
    <t>南空知</t>
    <rPh sb="0" eb="3">
      <t>ミナミソラチ</t>
    </rPh>
    <phoneticPr fontId="19"/>
  </si>
  <si>
    <t>中空知</t>
    <rPh sb="0" eb="1">
      <t>ナカ</t>
    </rPh>
    <rPh sb="1" eb="3">
      <t>ソラチ</t>
    </rPh>
    <phoneticPr fontId="19"/>
  </si>
  <si>
    <t>日高</t>
    <rPh sb="0" eb="2">
      <t>ヒダカ</t>
    </rPh>
    <phoneticPr fontId="19"/>
  </si>
  <si>
    <t>札幌</t>
    <rPh sb="0" eb="2">
      <t>サッポロ</t>
    </rPh>
    <phoneticPr fontId="3"/>
  </si>
  <si>
    <t>南渡島</t>
  </si>
  <si>
    <t>上川中部</t>
  </si>
  <si>
    <t>南空知</t>
  </si>
  <si>
    <t>中空知</t>
  </si>
  <si>
    <t>中空知</t>
    <rPh sb="0" eb="3">
      <t>ナカソラチ</t>
    </rPh>
    <phoneticPr fontId="3"/>
  </si>
  <si>
    <t>北空知</t>
  </si>
  <si>
    <t>北空知</t>
    <rPh sb="0" eb="3">
      <t>キタソラチ</t>
    </rPh>
    <phoneticPr fontId="3"/>
  </si>
  <si>
    <t>富良野</t>
    <rPh sb="0" eb="3">
      <t>フラノ</t>
    </rPh>
    <phoneticPr fontId="3"/>
  </si>
  <si>
    <t>上川北部</t>
  </si>
  <si>
    <t>西胆振</t>
  </si>
  <si>
    <t>西胆振</t>
    <rPh sb="0" eb="3">
      <t>ニシイブリ</t>
    </rPh>
    <phoneticPr fontId="3"/>
  </si>
  <si>
    <t>東胆振</t>
  </si>
  <si>
    <t>東胆振</t>
    <rPh sb="0" eb="3">
      <t>ヒガシイブリ</t>
    </rPh>
    <phoneticPr fontId="3"/>
  </si>
  <si>
    <t>日高</t>
    <rPh sb="0" eb="2">
      <t>ヒダカ</t>
    </rPh>
    <phoneticPr fontId="3"/>
  </si>
  <si>
    <t>釧路</t>
    <rPh sb="0" eb="2">
      <t>クシロ</t>
    </rPh>
    <phoneticPr fontId="3"/>
  </si>
  <si>
    <t>根室</t>
    <rPh sb="0" eb="2">
      <t>ネムロ</t>
    </rPh>
    <phoneticPr fontId="3"/>
  </si>
  <si>
    <t>北網</t>
  </si>
  <si>
    <t>北網</t>
    <rPh sb="0" eb="1">
      <t>キタ</t>
    </rPh>
    <rPh sb="1" eb="2">
      <t>アミ</t>
    </rPh>
    <phoneticPr fontId="3"/>
  </si>
  <si>
    <t>遠紋</t>
  </si>
  <si>
    <t>遠紋</t>
    <rPh sb="0" eb="1">
      <t>オン</t>
    </rPh>
    <rPh sb="1" eb="2">
      <t>モン</t>
    </rPh>
    <phoneticPr fontId="3"/>
  </si>
  <si>
    <t>宗谷</t>
    <rPh sb="0" eb="2">
      <t>ソウヤ</t>
    </rPh>
    <phoneticPr fontId="3"/>
  </si>
  <si>
    <t>留萌</t>
    <rPh sb="0" eb="2">
      <t>ルモイ</t>
    </rPh>
    <phoneticPr fontId="3"/>
  </si>
  <si>
    <t>公益法人・私立学校法人・社会福祉法人・その他の法人</t>
    <rPh sb="0" eb="2">
      <t>コウエキ</t>
    </rPh>
    <rPh sb="2" eb="4">
      <t>ホウジン</t>
    </rPh>
    <rPh sb="5" eb="7">
      <t>シリツ</t>
    </rPh>
    <rPh sb="7" eb="9">
      <t>ガッコウ</t>
    </rPh>
    <rPh sb="9" eb="11">
      <t>ホウジン</t>
    </rPh>
    <rPh sb="12" eb="16">
      <t>シャカイフクシ</t>
    </rPh>
    <rPh sb="16" eb="18">
      <t>ホウジン</t>
    </rPh>
    <rPh sb="21" eb="22">
      <t>タ</t>
    </rPh>
    <phoneticPr fontId="3"/>
  </si>
  <si>
    <t>深川</t>
    <rPh sb="0" eb="2">
      <t>フカガワ</t>
    </rPh>
    <phoneticPr fontId="3"/>
  </si>
  <si>
    <t>室蘭</t>
    <rPh sb="0" eb="2">
      <t>ムロラン</t>
    </rPh>
    <phoneticPr fontId="3"/>
  </si>
  <si>
    <t>苫小牧</t>
    <rPh sb="0" eb="3">
      <t>トマコマイ</t>
    </rPh>
    <phoneticPr fontId="3"/>
  </si>
  <si>
    <t>静内</t>
    <rPh sb="0" eb="2">
      <t>シズナイ</t>
    </rPh>
    <phoneticPr fontId="3"/>
  </si>
  <si>
    <t>浦河</t>
    <rPh sb="0" eb="2">
      <t>ウラカワ</t>
    </rPh>
    <phoneticPr fontId="3"/>
  </si>
  <si>
    <t>旭川市</t>
    <rPh sb="0" eb="3">
      <t>アサヒカワシ</t>
    </rPh>
    <phoneticPr fontId="3"/>
  </si>
  <si>
    <t>上川</t>
    <rPh sb="0" eb="2">
      <t>カミカワ</t>
    </rPh>
    <phoneticPr fontId="3"/>
  </si>
  <si>
    <t>名寄</t>
    <rPh sb="0" eb="2">
      <t>ナヨロ</t>
    </rPh>
    <phoneticPr fontId="3"/>
  </si>
  <si>
    <t>稚内</t>
    <rPh sb="0" eb="2">
      <t>ワッカナイ</t>
    </rPh>
    <phoneticPr fontId="3"/>
  </si>
  <si>
    <t>北見</t>
    <rPh sb="0" eb="2">
      <t>キタミ</t>
    </rPh>
    <phoneticPr fontId="3"/>
  </si>
  <si>
    <t>網走</t>
    <rPh sb="0" eb="2">
      <t>アバシリ</t>
    </rPh>
    <phoneticPr fontId="3"/>
  </si>
  <si>
    <t>紋別</t>
    <rPh sb="0" eb="2">
      <t>モンベツ</t>
    </rPh>
    <phoneticPr fontId="3"/>
  </si>
  <si>
    <t>帯広</t>
    <rPh sb="0" eb="2">
      <t>オビヒロ</t>
    </rPh>
    <phoneticPr fontId="3"/>
  </si>
  <si>
    <t>資料　医療施設調査</t>
    <rPh sb="3" eb="7">
      <t>イリョウシセツ</t>
    </rPh>
    <rPh sb="7" eb="9">
      <t>チョウサ</t>
    </rPh>
    <phoneticPr fontId="3"/>
  </si>
  <si>
    <t>函館市</t>
    <rPh sb="0" eb="3">
      <t>ハコダテシ</t>
    </rPh>
    <phoneticPr fontId="3"/>
  </si>
  <si>
    <t>市立函館</t>
    <rPh sb="0" eb="4">
      <t>シリツハコダテ</t>
    </rPh>
    <phoneticPr fontId="3"/>
  </si>
  <si>
    <t>南渡島</t>
    <rPh sb="0" eb="3">
      <t>ミナミオシマ</t>
    </rPh>
    <phoneticPr fontId="3"/>
  </si>
  <si>
    <t>上川中部</t>
    <rPh sb="0" eb="4">
      <t>カミカワチュウブ</t>
    </rPh>
    <phoneticPr fontId="3"/>
  </si>
  <si>
    <t>南空知</t>
    <rPh sb="0" eb="3">
      <t>ミナミソラチ</t>
    </rPh>
    <phoneticPr fontId="3"/>
  </si>
  <si>
    <t>札幌</t>
    <rPh sb="0" eb="2">
      <t>サッポロ</t>
    </rPh>
    <phoneticPr fontId="3"/>
  </si>
  <si>
    <t>後志</t>
    <rPh sb="0" eb="2">
      <t>シリベシ</t>
    </rPh>
    <phoneticPr fontId="3"/>
  </si>
  <si>
    <t>日高</t>
    <rPh sb="0" eb="2">
      <t>ヒダカ</t>
    </rPh>
    <phoneticPr fontId="3"/>
  </si>
  <si>
    <t>富良野</t>
    <rPh sb="0" eb="3">
      <t>フラノ</t>
    </rPh>
    <phoneticPr fontId="3"/>
  </si>
  <si>
    <t>留萌</t>
    <rPh sb="0" eb="2">
      <t>ルモイ</t>
    </rPh>
    <phoneticPr fontId="3"/>
  </si>
  <si>
    <t>宗谷</t>
    <rPh sb="0" eb="2">
      <t>ソウヤ</t>
    </rPh>
    <phoneticPr fontId="3"/>
  </si>
  <si>
    <t>十勝</t>
    <rPh sb="0" eb="2">
      <t>トカチ</t>
    </rPh>
    <phoneticPr fontId="3"/>
  </si>
  <si>
    <t>釧路</t>
    <rPh sb="0" eb="2">
      <t>クシロ</t>
    </rPh>
    <phoneticPr fontId="3"/>
  </si>
  <si>
    <t>根室</t>
    <rPh sb="0" eb="2">
      <t>ネムロ</t>
    </rPh>
    <phoneticPr fontId="3"/>
  </si>
  <si>
    <t>令和３年10月1日現在</t>
    <rPh sb="3" eb="4">
      <t>ネン</t>
    </rPh>
    <rPh sb="6" eb="7">
      <t>ツキ</t>
    </rPh>
    <rPh sb="8" eb="9">
      <t>ヒ</t>
    </rPh>
    <rPh sb="9" eb="11">
      <t>ゲンザイ</t>
    </rPh>
    <phoneticPr fontId="3"/>
  </si>
  <si>
    <t>令和３年10月1日現在</t>
    <rPh sb="3" eb="4">
      <t>ネン</t>
    </rPh>
    <rPh sb="6" eb="7">
      <t>ガツ</t>
    </rPh>
    <rPh sb="8" eb="11">
      <t>ニチゲンザイ</t>
    </rPh>
    <phoneticPr fontId="3"/>
  </si>
  <si>
    <t>人口（R3.1.1）</t>
    <rPh sb="0" eb="2">
      <t>ジンコウ</t>
    </rPh>
    <phoneticPr fontId="3"/>
  </si>
  <si>
    <t>○令和3年1月1日住民基本台帳人口</t>
    <phoneticPr fontId="3"/>
  </si>
  <si>
    <t>令和３年</t>
    <rPh sb="3" eb="4">
      <t>ネン</t>
    </rPh>
    <phoneticPr fontId="3"/>
  </si>
  <si>
    <t>令和３年度末現在</t>
    <rPh sb="5" eb="6">
      <t>マツ</t>
    </rPh>
    <rPh sb="6" eb="8">
      <t>ゲンザイ</t>
    </rPh>
    <phoneticPr fontId="3"/>
  </si>
  <si>
    <t>令和３年度末現在</t>
    <rPh sb="0" eb="2">
      <t>レイワ</t>
    </rPh>
    <rPh sb="5" eb="6">
      <t>マツ</t>
    </rPh>
    <rPh sb="6" eb="8">
      <t>ゲンザイ</t>
    </rPh>
    <phoneticPr fontId="3"/>
  </si>
  <si>
    <t>療養病床を有する施設</t>
    <rPh sb="5" eb="6">
      <t>ユウ</t>
    </rPh>
    <rPh sb="8" eb="10">
      <t>シセツ</t>
    </rPh>
    <phoneticPr fontId="3"/>
  </si>
  <si>
    <t>札幌市</t>
    <rPh sb="0" eb="3">
      <t>サッポロシ</t>
    </rPh>
    <phoneticPr fontId="3"/>
  </si>
  <si>
    <t>⁻</t>
  </si>
  <si>
    <t>…</t>
    <phoneticPr fontId="3"/>
  </si>
  <si>
    <t>上川北部</t>
    <rPh sb="0" eb="2">
      <t>カミカワ</t>
    </rPh>
    <rPh sb="2" eb="4">
      <t>ホクブ</t>
    </rPh>
    <phoneticPr fontId="3"/>
  </si>
  <si>
    <t>南桧山</t>
    <rPh sb="0" eb="3">
      <t>ミナミヒヤマ</t>
    </rPh>
    <phoneticPr fontId="3"/>
  </si>
  <si>
    <t>北渡島桧山</t>
    <rPh sb="0" eb="3">
      <t>キタオシマ</t>
    </rPh>
    <rPh sb="3" eb="5">
      <t>ヒヤマ</t>
    </rPh>
    <phoneticPr fontId="3"/>
  </si>
  <si>
    <t>中標津</t>
    <rPh sb="0" eb="3">
      <t>ナカシベツ</t>
    </rPh>
    <phoneticPr fontId="3"/>
  </si>
  <si>
    <t>資料　保健所集計、厚生労働省「医療施設調査」</t>
    <rPh sb="9" eb="14">
      <t>コウセイロウドウショウ</t>
    </rPh>
    <rPh sb="15" eb="17">
      <t>イリョウ</t>
    </rPh>
    <rPh sb="17" eb="19">
      <t>シセツ</t>
    </rPh>
    <rPh sb="19" eb="21">
      <t>チョウサ</t>
    </rPh>
    <phoneticPr fontId="3"/>
  </si>
  <si>
    <t>資料　厚生労働省「地域保健・健康増進事業報告」</t>
    <rPh sb="3" eb="8">
      <t>コウセイロウドウショウ</t>
    </rPh>
    <rPh sb="9" eb="11">
      <t>チイキ</t>
    </rPh>
    <rPh sb="11" eb="13">
      <t>ホケン</t>
    </rPh>
    <rPh sb="14" eb="16">
      <t>ケンコウ</t>
    </rPh>
    <rPh sb="16" eb="18">
      <t>ゾウシン</t>
    </rPh>
    <rPh sb="18" eb="20">
      <t>ジギョウ</t>
    </rPh>
    <rPh sb="20" eb="22">
      <t>ホウコク</t>
    </rPh>
    <phoneticPr fontId="3"/>
  </si>
  <si>
    <t>資料　北海道「薬局等の施設数調査」</t>
    <rPh sb="3" eb="6">
      <t>ホッカイドウ</t>
    </rPh>
    <rPh sb="7" eb="9">
      <t>ヤッキョク</t>
    </rPh>
    <rPh sb="9" eb="10">
      <t>トウ</t>
    </rPh>
    <rPh sb="11" eb="13">
      <t>シセツ</t>
    </rPh>
    <rPh sb="13" eb="14">
      <t>スウ</t>
    </rPh>
    <rPh sb="14" eb="16">
      <t>チョウサ</t>
    </rPh>
    <phoneticPr fontId="3"/>
  </si>
  <si>
    <t>資料　北海道赤十字血液センター</t>
    <phoneticPr fontId="3"/>
  </si>
  <si>
    <t>南桧山</t>
    <rPh sb="1" eb="3">
      <t>ヒヤマ</t>
    </rPh>
    <phoneticPr fontId="3"/>
  </si>
  <si>
    <t>北渡島桧山</t>
    <rPh sb="3" eb="5">
      <t>ヒヤマ</t>
    </rPh>
    <phoneticPr fontId="3"/>
  </si>
  <si>
    <t>札幌市</t>
    <rPh sb="0" eb="3">
      <t>サッポロシ</t>
    </rPh>
    <phoneticPr fontId="3"/>
  </si>
  <si>
    <t>資料　厚生労働省「医療施設調査」</t>
    <rPh sb="3" eb="8">
      <t>コウセイロウドウショウ</t>
    </rPh>
    <rPh sb="9" eb="11">
      <t>イリョウ</t>
    </rPh>
    <rPh sb="11" eb="13">
      <t>シセツ</t>
    </rPh>
    <rPh sb="13" eb="15">
      <t>チョウサ</t>
    </rPh>
    <phoneticPr fontId="3"/>
  </si>
  <si>
    <t>資料　厚生労働省「医師･歯科医師・薬剤師統計」、看護師等業務従事者届、歯科衛生士業務従事者届、歯科技工士業務従事者届</t>
    <rPh sb="0" eb="2">
      <t>シリョウ</t>
    </rPh>
    <rPh sb="3" eb="8">
      <t>コウセイロウドウショウ</t>
    </rPh>
    <rPh sb="9" eb="11">
      <t>イシ</t>
    </rPh>
    <rPh sb="12" eb="14">
      <t>シカ</t>
    </rPh>
    <rPh sb="14" eb="16">
      <t>イシ</t>
    </rPh>
    <rPh sb="17" eb="20">
      <t>ヤクザイシ</t>
    </rPh>
    <rPh sb="20" eb="22">
      <t>トウケイ</t>
    </rPh>
    <rPh sb="24" eb="26">
      <t>カンゴ</t>
    </rPh>
    <rPh sb="26" eb="28">
      <t>シトウ</t>
    </rPh>
    <rPh sb="28" eb="30">
      <t>ギョウム</t>
    </rPh>
    <rPh sb="30" eb="32">
      <t>ジュウジ</t>
    </rPh>
    <rPh sb="32" eb="33">
      <t>モノ</t>
    </rPh>
    <rPh sb="33" eb="34">
      <t>トド</t>
    </rPh>
    <rPh sb="35" eb="40">
      <t>シカエイセイシ</t>
    </rPh>
    <rPh sb="40" eb="42">
      <t>ギョウム</t>
    </rPh>
    <rPh sb="42" eb="45">
      <t>ジュウジシャ</t>
    </rPh>
    <rPh sb="45" eb="46">
      <t>トドケ</t>
    </rPh>
    <rPh sb="47" eb="52">
      <t>シカギコウシ</t>
    </rPh>
    <rPh sb="52" eb="54">
      <t>ギョウム</t>
    </rPh>
    <rPh sb="54" eb="57">
      <t>ジュウジシャ</t>
    </rPh>
    <rPh sb="57" eb="58">
      <t>トドケ</t>
    </rPh>
    <phoneticPr fontId="3"/>
  </si>
  <si>
    <t>注　隔年実施調査のため、各実数は令和２年と同数。</t>
    <rPh sb="0" eb="1">
      <t>チュウ</t>
    </rPh>
    <rPh sb="2" eb="4">
      <t>カクネン</t>
    </rPh>
    <rPh sb="4" eb="6">
      <t>ジッシ</t>
    </rPh>
    <rPh sb="6" eb="8">
      <t>チョウサ</t>
    </rPh>
    <rPh sb="12" eb="13">
      <t>カク</t>
    </rPh>
    <rPh sb="13" eb="15">
      <t>ジッスウ</t>
    </rPh>
    <rPh sb="16" eb="18">
      <t>レイワ</t>
    </rPh>
    <rPh sb="19" eb="20">
      <t>ネン</t>
    </rPh>
    <rPh sb="21" eb="23">
      <t>ドウスウ</t>
    </rPh>
    <phoneticPr fontId="3"/>
  </si>
  <si>
    <t>注２　３年ごとの調査のため、常勤換算数は直近実施年（令和２年）と同数。</t>
    <rPh sb="0" eb="1">
      <t>チュウ</t>
    </rPh>
    <rPh sb="4" eb="5">
      <t>ネン</t>
    </rPh>
    <rPh sb="8" eb="10">
      <t>チョウサ</t>
    </rPh>
    <rPh sb="14" eb="18">
      <t>ジョウキンカンサン</t>
    </rPh>
    <rPh sb="18" eb="19">
      <t>スウ</t>
    </rPh>
    <rPh sb="20" eb="22">
      <t>チョッキン</t>
    </rPh>
    <rPh sb="22" eb="25">
      <t>ジッシネン</t>
    </rPh>
    <rPh sb="26" eb="28">
      <t>レイワ</t>
    </rPh>
    <rPh sb="29" eb="30">
      <t>ネン</t>
    </rPh>
    <rPh sb="32" eb="34">
      <t>ドウスウ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</si>
</sst>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);[Red]\(0.0\)"/>
    <numFmt numFmtId="177" formatCode="#,##0.0;[Red]\-#,##0.0"/>
    <numFmt numFmtId="179" formatCode="#,##0;_ * \-#,##0_ ;&quot;-&quot;;_ @_ "/>
    <numFmt numFmtId="180" formatCode="@&quot;保健所&quot;"/>
    <numFmt numFmtId="181" formatCode="#,##0.0;_ * \-#,##0.0_ ;&quot;-&quot;;_ @_ "/>
    <numFmt numFmtId="182" formatCode="@&quot;圏域&quot;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70C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1"/>
      <color theme="4"/>
      <name val="ＭＳ Ｐゴシック"/>
      <family val="3"/>
      <charset val="128"/>
      <scheme val="minor"/>
    </font>
    <font>
      <sz val="11"/>
      <color theme="4"/>
      <name val="ＭＳ Ｐゴシック"/>
      <family val="2"/>
      <charset val="128"/>
      <scheme val="minor"/>
    </font>
    <font>
      <b/>
      <sz val="10"/>
      <color rgb="FF0070C0"/>
      <name val="游ゴシック"/>
      <family val="3"/>
      <charset val="128"/>
    </font>
    <font>
      <b/>
      <sz val="10"/>
      <color theme="4"/>
      <name val="游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2" fillId="0" borderId="0"/>
    <xf numFmtId="0" fontId="2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56" fontId="4" fillId="0" borderId="31" xfId="0" applyNumberFormat="1" applyFont="1" applyFill="1" applyBorder="1" applyAlignment="1">
      <alignment horizontal="center" vertical="center"/>
    </xf>
    <xf numFmtId="56" fontId="4" fillId="0" borderId="25" xfId="0" applyNumberFormat="1" applyFont="1" applyFill="1" applyBorder="1" applyAlignment="1">
      <alignment horizontal="center" vertical="center"/>
    </xf>
    <xf numFmtId="56" fontId="4" fillId="0" borderId="29" xfId="0" applyNumberFormat="1" applyFont="1" applyFill="1" applyBorder="1" applyAlignment="1">
      <alignment horizontal="center" vertical="center"/>
    </xf>
    <xf numFmtId="56" fontId="4" fillId="0" borderId="12" xfId="0" applyNumberFormat="1" applyFont="1" applyFill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" fontId="4" fillId="0" borderId="3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24" fillId="0" borderId="0" xfId="35" applyFont="1" applyFill="1" applyBorder="1" applyAlignment="1">
      <alignment horizontal="left" vertical="center"/>
    </xf>
    <xf numFmtId="38" fontId="24" fillId="0" borderId="12" xfId="35" applyFont="1" applyFill="1" applyBorder="1" applyAlignment="1">
      <alignment horizontal="left" vertical="center"/>
    </xf>
    <xf numFmtId="38" fontId="24" fillId="0" borderId="0" xfId="35" applyFont="1" applyFill="1" applyBorder="1" applyAlignment="1">
      <alignment horizontal="right" vertical="center"/>
    </xf>
    <xf numFmtId="38" fontId="24" fillId="0" borderId="0" xfId="35" applyFont="1" applyFill="1" applyAlignment="1">
      <alignment horizontal="left" vertical="center"/>
    </xf>
    <xf numFmtId="38" fontId="24" fillId="0" borderId="0" xfId="35" applyFont="1" applyBorder="1" applyAlignment="1">
      <alignment horizontal="right" vertical="center"/>
    </xf>
    <xf numFmtId="38" fontId="24" fillId="0" borderId="0" xfId="35" applyFont="1" applyAlignment="1">
      <alignment horizontal="right" vertical="center"/>
    </xf>
    <xf numFmtId="38" fontId="24" fillId="28" borderId="23" xfId="35" applyFont="1" applyFill="1" applyBorder="1" applyAlignment="1">
      <alignment horizontal="left" vertical="center"/>
    </xf>
    <xf numFmtId="38" fontId="24" fillId="0" borderId="0" xfId="35" applyFont="1" applyAlignment="1">
      <alignment horizontal="left" vertical="center"/>
    </xf>
    <xf numFmtId="0" fontId="1" fillId="0" borderId="0" xfId="48">
      <alignment vertical="center"/>
    </xf>
    <xf numFmtId="0" fontId="1" fillId="27" borderId="0" xfId="48" applyFill="1">
      <alignment vertical="center"/>
    </xf>
    <xf numFmtId="0" fontId="1" fillId="0" borderId="0" xfId="48" applyNumberFormat="1">
      <alignment vertical="center"/>
    </xf>
    <xf numFmtId="38" fontId="24" fillId="0" borderId="58" xfId="35" applyFont="1" applyFill="1" applyBorder="1" applyAlignment="1">
      <alignment horizontal="left" vertical="center"/>
    </xf>
    <xf numFmtId="38" fontId="24" fillId="0" borderId="58" xfId="35" applyFont="1" applyBorder="1" applyAlignment="1">
      <alignment horizontal="center" vertical="center"/>
    </xf>
    <xf numFmtId="38" fontId="24" fillId="0" borderId="12" xfId="35" applyFont="1" applyFill="1" applyBorder="1" applyAlignment="1">
      <alignment horizontal="center" vertical="center"/>
    </xf>
    <xf numFmtId="38" fontId="24" fillId="28" borderId="23" xfId="35" applyFont="1" applyFill="1" applyBorder="1" applyAlignment="1">
      <alignment horizontal="right" vertical="center" shrinkToFit="1"/>
    </xf>
    <xf numFmtId="38" fontId="24" fillId="0" borderId="0" xfId="35" applyFont="1" applyBorder="1" applyAlignment="1">
      <alignment horizontal="left" vertical="center"/>
    </xf>
    <xf numFmtId="179" fontId="24" fillId="28" borderId="55" xfId="45" applyNumberFormat="1" applyFont="1" applyFill="1" applyBorder="1" applyAlignment="1">
      <alignment horizontal="right" vertical="center"/>
    </xf>
    <xf numFmtId="177" fontId="24" fillId="0" borderId="0" xfId="35" applyNumberFormat="1" applyFont="1" applyFill="1" applyBorder="1" applyAlignment="1">
      <alignment horizontal="left" vertical="center"/>
    </xf>
    <xf numFmtId="177" fontId="24" fillId="0" borderId="23" xfId="35" applyNumberFormat="1" applyFont="1" applyFill="1" applyBorder="1" applyAlignment="1">
      <alignment horizontal="center" vertical="center" wrapText="1"/>
    </xf>
    <xf numFmtId="181" fontId="24" fillId="28" borderId="23" xfId="35" applyNumberFormat="1" applyFont="1" applyFill="1" applyBorder="1" applyAlignment="1">
      <alignment horizontal="right" vertical="center"/>
    </xf>
    <xf numFmtId="38" fontId="24" fillId="0" borderId="0" xfId="35" applyFont="1" applyFill="1" applyBorder="1" applyAlignment="1" applyProtection="1">
      <alignment horizontal="right" vertical="center"/>
    </xf>
    <xf numFmtId="38" fontId="24" fillId="0" borderId="0" xfId="35" applyFont="1" applyAlignment="1">
      <alignment vertical="center"/>
    </xf>
    <xf numFmtId="38" fontId="24" fillId="0" borderId="0" xfId="35" applyFont="1" applyBorder="1" applyAlignment="1">
      <alignment vertical="center"/>
    </xf>
    <xf numFmtId="38" fontId="24" fillId="0" borderId="56" xfId="35" applyFont="1" applyFill="1" applyBorder="1" applyAlignment="1">
      <alignment horizontal="right" vertical="center"/>
    </xf>
    <xf numFmtId="0" fontId="24" fillId="0" borderId="0" xfId="46" applyFont="1" applyAlignment="1">
      <alignment vertical="center"/>
    </xf>
    <xf numFmtId="38" fontId="24" fillId="0" borderId="12" xfId="35" applyFont="1" applyBorder="1" applyAlignment="1">
      <alignment horizontal="left" vertical="center" wrapText="1"/>
    </xf>
    <xf numFmtId="38" fontId="24" fillId="0" borderId="0" xfId="35" applyFont="1" applyAlignment="1">
      <alignment vertical="center" wrapText="1"/>
    </xf>
    <xf numFmtId="0" fontId="24" fillId="0" borderId="0" xfId="46" applyFont="1" applyAlignment="1">
      <alignment vertical="center" wrapText="1"/>
    </xf>
    <xf numFmtId="38" fontId="24" fillId="0" borderId="31" xfId="35" applyFont="1" applyBorder="1" applyAlignment="1">
      <alignment horizontal="left" vertical="center" wrapText="1"/>
    </xf>
    <xf numFmtId="38" fontId="24" fillId="0" borderId="71" xfId="35" applyFont="1" applyBorder="1" applyAlignment="1">
      <alignment horizontal="center" vertical="center" textRotation="255" wrapText="1"/>
    </xf>
    <xf numFmtId="0" fontId="24" fillId="28" borderId="23" xfId="46" applyFont="1" applyFill="1" applyBorder="1" applyAlignment="1">
      <alignment vertical="center" shrinkToFit="1"/>
    </xf>
    <xf numFmtId="38" fontId="24" fillId="0" borderId="0" xfId="35" applyFont="1" applyAlignment="1">
      <alignment vertical="center" shrinkToFit="1"/>
    </xf>
    <xf numFmtId="0" fontId="24" fillId="0" borderId="0" xfId="46" applyFont="1" applyAlignment="1">
      <alignment vertical="center" shrinkToFit="1"/>
    </xf>
    <xf numFmtId="38" fontId="24" fillId="0" borderId="0" xfId="35" applyFont="1" applyFill="1" applyAlignment="1">
      <alignment vertical="center"/>
    </xf>
    <xf numFmtId="0" fontId="24" fillId="0" borderId="0" xfId="46" applyFont="1" applyAlignment="1">
      <alignment horizontal="left" vertical="center"/>
    </xf>
    <xf numFmtId="38" fontId="24" fillId="0" borderId="56" xfId="35" applyFont="1" applyFill="1" applyBorder="1" applyAlignment="1">
      <alignment horizontal="left" vertical="center"/>
    </xf>
    <xf numFmtId="38" fontId="24" fillId="0" borderId="56" xfId="35" applyFont="1" applyBorder="1" applyAlignment="1">
      <alignment horizontal="left" vertical="center"/>
    </xf>
    <xf numFmtId="38" fontId="24" fillId="0" borderId="54" xfId="35" applyFont="1" applyBorder="1" applyAlignment="1">
      <alignment horizontal="left" vertical="center"/>
    </xf>
    <xf numFmtId="38" fontId="24" fillId="0" borderId="0" xfId="35" applyNumberFormat="1" applyFont="1" applyFill="1" applyBorder="1" applyAlignment="1">
      <alignment horizontal="centerContinuous" vertical="center" wrapText="1"/>
    </xf>
    <xf numFmtId="38" fontId="24" fillId="0" borderId="60" xfId="35" applyFont="1" applyFill="1" applyBorder="1" applyAlignment="1">
      <alignment horizontal="centerContinuous" vertical="center"/>
    </xf>
    <xf numFmtId="38" fontId="24" fillId="0" borderId="0" xfId="35" applyNumberFormat="1" applyFont="1" applyFill="1" applyBorder="1" applyAlignment="1">
      <alignment vertical="center"/>
    </xf>
    <xf numFmtId="38" fontId="24" fillId="0" borderId="77" xfId="35" applyFont="1" applyFill="1" applyBorder="1" applyAlignment="1">
      <alignment horizontal="centerContinuous" vertical="center"/>
    </xf>
    <xf numFmtId="38" fontId="24" fillId="0" borderId="78" xfId="35" applyFont="1" applyFill="1" applyBorder="1" applyAlignment="1">
      <alignment horizontal="centerContinuous" vertical="center"/>
    </xf>
    <xf numFmtId="38" fontId="24" fillId="0" borderId="62" xfId="35" applyFont="1" applyFill="1" applyBorder="1" applyAlignment="1">
      <alignment horizontal="centerContinuous" vertical="center"/>
    </xf>
    <xf numFmtId="177" fontId="24" fillId="0" borderId="76" xfId="35" applyNumberFormat="1" applyFont="1" applyFill="1" applyBorder="1" applyAlignment="1">
      <alignment horizontal="center" vertical="center" wrapText="1"/>
    </xf>
    <xf numFmtId="38" fontId="24" fillId="0" borderId="31" xfId="35" applyFont="1" applyFill="1" applyBorder="1" applyAlignment="1">
      <alignment horizontal="center" vertical="center"/>
    </xf>
    <xf numFmtId="177" fontId="24" fillId="0" borderId="0" xfId="35" applyNumberFormat="1" applyFont="1" applyFill="1" applyBorder="1" applyAlignment="1">
      <alignment horizontal="center" vertical="center" wrapText="1"/>
    </xf>
    <xf numFmtId="38" fontId="24" fillId="0" borderId="0" xfId="35" applyNumberFormat="1" applyFont="1" applyFill="1" applyBorder="1" applyAlignment="1">
      <alignment horizontal="right" vertical="center"/>
    </xf>
    <xf numFmtId="177" fontId="24" fillId="0" borderId="0" xfId="35" applyNumberFormat="1" applyFont="1" applyAlignment="1">
      <alignment vertical="center"/>
    </xf>
    <xf numFmtId="0" fontId="24" fillId="0" borderId="0" xfId="45" applyFont="1" applyAlignment="1">
      <alignment vertical="center"/>
    </xf>
    <xf numFmtId="38" fontId="24" fillId="0" borderId="29" xfId="35" applyFont="1" applyBorder="1" applyAlignment="1">
      <alignment horizontal="right" vertical="center"/>
    </xf>
    <xf numFmtId="0" fontId="24" fillId="0" borderId="57" xfId="45" applyFont="1" applyFill="1" applyBorder="1" applyAlignment="1">
      <alignment horizontal="centerContinuous" vertical="center"/>
    </xf>
    <xf numFmtId="38" fontId="24" fillId="0" borderId="12" xfId="35" applyFont="1" applyFill="1" applyBorder="1" applyAlignment="1">
      <alignment horizontal="right" vertical="center"/>
    </xf>
    <xf numFmtId="0" fontId="24" fillId="0" borderId="20" xfId="45" applyFont="1" applyFill="1" applyBorder="1" applyAlignment="1">
      <alignment vertical="center"/>
    </xf>
    <xf numFmtId="0" fontId="24" fillId="0" borderId="13" xfId="45" applyFont="1" applyFill="1" applyBorder="1" applyAlignment="1">
      <alignment vertical="center"/>
    </xf>
    <xf numFmtId="0" fontId="24" fillId="0" borderId="0" xfId="45" applyFont="1" applyFill="1" applyAlignment="1">
      <alignment vertical="center"/>
    </xf>
    <xf numFmtId="0" fontId="24" fillId="0" borderId="31" xfId="45" applyFont="1" applyFill="1" applyBorder="1" applyAlignment="1">
      <alignment horizontal="center" vertical="center"/>
    </xf>
    <xf numFmtId="0" fontId="24" fillId="0" borderId="0" xfId="45" applyFont="1" applyFill="1" applyAlignment="1">
      <alignment horizontal="center" vertical="center"/>
    </xf>
    <xf numFmtId="0" fontId="24" fillId="0" borderId="0" xfId="45" applyFont="1" applyBorder="1" applyAlignment="1">
      <alignment vertical="center"/>
    </xf>
    <xf numFmtId="177" fontId="24" fillId="0" borderId="0" xfId="35" applyNumberFormat="1" applyFont="1" applyBorder="1" applyAlignment="1">
      <alignment vertical="center"/>
    </xf>
    <xf numFmtId="177" fontId="24" fillId="0" borderId="0" xfId="45" applyNumberFormat="1" applyFont="1" applyAlignment="1">
      <alignment vertical="center"/>
    </xf>
    <xf numFmtId="38" fontId="24" fillId="0" borderId="56" xfId="35" applyFont="1" applyBorder="1" applyAlignment="1">
      <alignment vertical="center"/>
    </xf>
    <xf numFmtId="179" fontId="24" fillId="28" borderId="31" xfId="35" applyNumberFormat="1" applyFont="1" applyFill="1" applyBorder="1" applyAlignment="1">
      <alignment horizontal="left" vertical="center"/>
    </xf>
    <xf numFmtId="179" fontId="24" fillId="28" borderId="23" xfId="45" applyNumberFormat="1" applyFont="1" applyFill="1" applyBorder="1" applyAlignment="1">
      <alignment vertical="center"/>
    </xf>
    <xf numFmtId="179" fontId="24" fillId="28" borderId="23" xfId="45" applyNumberFormat="1" applyFont="1" applyFill="1" applyBorder="1" applyAlignment="1">
      <alignment horizontal="right" vertical="center"/>
    </xf>
    <xf numFmtId="179" fontId="24" fillId="0" borderId="0" xfId="35" applyNumberFormat="1" applyFont="1" applyFill="1" applyBorder="1" applyAlignment="1">
      <alignment horizontal="right" vertical="center"/>
    </xf>
    <xf numFmtId="179" fontId="24" fillId="0" borderId="0" xfId="45" applyNumberFormat="1" applyFont="1" applyAlignment="1">
      <alignment vertical="center"/>
    </xf>
    <xf numFmtId="38" fontId="24" fillId="0" borderId="0" xfId="35" applyFont="1" applyFill="1" applyBorder="1" applyAlignment="1">
      <alignment horizontal="centerContinuous" vertical="center"/>
    </xf>
    <xf numFmtId="38" fontId="24" fillId="0" borderId="13" xfId="35" applyFont="1" applyFill="1" applyBorder="1" applyAlignment="1">
      <alignment horizontal="centerContinuous" vertical="center"/>
    </xf>
    <xf numFmtId="49" fontId="24" fillId="0" borderId="0" xfId="45" applyNumberFormat="1" applyFont="1" applyAlignment="1">
      <alignment vertical="center"/>
    </xf>
    <xf numFmtId="181" fontId="24" fillId="28" borderId="55" xfId="35" applyNumberFormat="1" applyFont="1" applyFill="1" applyBorder="1" applyAlignment="1">
      <alignment horizontal="right" vertical="center"/>
    </xf>
    <xf numFmtId="38" fontId="24" fillId="0" borderId="0" xfId="35" applyFont="1" applyFill="1" applyBorder="1" applyAlignment="1">
      <alignment horizontal="center" vertical="center"/>
    </xf>
    <xf numFmtId="0" fontId="24" fillId="0" borderId="0" xfId="45" applyFont="1" applyFill="1" applyAlignment="1">
      <alignment horizontal="left"/>
    </xf>
    <xf numFmtId="0" fontId="24" fillId="0" borderId="0" xfId="45" applyFont="1"/>
    <xf numFmtId="0" fontId="24" fillId="0" borderId="0" xfId="45" applyFont="1" applyAlignment="1"/>
    <xf numFmtId="38" fontId="24" fillId="0" borderId="0" xfId="35" applyFont="1" applyFill="1" applyBorder="1" applyAlignment="1" applyProtection="1">
      <alignment horizontal="right" vertical="center"/>
      <protection locked="0"/>
    </xf>
    <xf numFmtId="38" fontId="24" fillId="0" borderId="0" xfId="35" applyFont="1" applyFill="1" applyBorder="1" applyAlignment="1">
      <alignment vertical="center"/>
    </xf>
    <xf numFmtId="38" fontId="24" fillId="0" borderId="0" xfId="35" applyFont="1" applyAlignment="1">
      <alignment horizontal="left"/>
    </xf>
    <xf numFmtId="0" fontId="24" fillId="0" borderId="0" xfId="45" applyFont="1" applyAlignment="1">
      <alignment horizontal="left"/>
    </xf>
    <xf numFmtId="0" fontId="24" fillId="0" borderId="0" xfId="45" applyFont="1" applyFill="1" applyAlignment="1">
      <alignment horizontal="left" vertical="center"/>
    </xf>
    <xf numFmtId="38" fontId="24" fillId="0" borderId="29" xfId="35" applyFont="1" applyBorder="1" applyAlignment="1">
      <alignment horizontal="left" vertical="center"/>
    </xf>
    <xf numFmtId="38" fontId="24" fillId="0" borderId="31" xfId="35" applyFont="1" applyBorder="1" applyAlignment="1">
      <alignment horizontal="left" vertical="center"/>
    </xf>
    <xf numFmtId="38" fontId="24" fillId="0" borderId="0" xfId="35" applyFont="1" applyFill="1" applyBorder="1" applyAlignment="1">
      <alignment horizontal="center" vertical="center" wrapText="1"/>
    </xf>
    <xf numFmtId="38" fontId="24" fillId="25" borderId="0" xfId="35" applyFont="1" applyFill="1" applyBorder="1" applyAlignment="1">
      <alignment horizontal="right" vertical="center"/>
    </xf>
    <xf numFmtId="0" fontId="24" fillId="0" borderId="0" xfId="45" applyFont="1" applyAlignment="1">
      <alignment horizontal="left" vertical="center"/>
    </xf>
    <xf numFmtId="38" fontId="24" fillId="0" borderId="29" xfId="35" applyFont="1" applyFill="1" applyBorder="1" applyAlignment="1">
      <alignment horizontal="left" vertical="center"/>
    </xf>
    <xf numFmtId="38" fontId="24" fillId="0" borderId="31" xfId="35" applyFont="1" applyFill="1" applyBorder="1" applyAlignment="1">
      <alignment horizontal="left" vertical="center"/>
    </xf>
    <xf numFmtId="38" fontId="24" fillId="0" borderId="31" xfId="35" applyFont="1" applyFill="1" applyBorder="1" applyAlignment="1">
      <alignment horizontal="left" vertical="center"/>
    </xf>
    <xf numFmtId="38" fontId="24" fillId="0" borderId="31" xfId="35" applyFont="1" applyBorder="1" applyAlignment="1">
      <alignment horizontal="center" vertical="center" wrapText="1"/>
    </xf>
    <xf numFmtId="176" fontId="24" fillId="0" borderId="31" xfId="35" applyNumberFormat="1" applyFont="1" applyBorder="1" applyAlignment="1">
      <alignment horizontal="center" vertical="center" wrapText="1"/>
    </xf>
    <xf numFmtId="176" fontId="24" fillId="0" borderId="0" xfId="35" applyNumberFormat="1" applyFont="1" applyFill="1" applyBorder="1" applyAlignment="1">
      <alignment horizontal="left" vertical="center"/>
    </xf>
    <xf numFmtId="0" fontId="24" fillId="0" borderId="0" xfId="46" applyFont="1" applyFill="1" applyAlignment="1">
      <alignment horizontal="left" vertical="center"/>
    </xf>
    <xf numFmtId="38" fontId="24" fillId="0" borderId="29" xfId="35" applyFont="1" applyBorder="1" applyAlignment="1">
      <alignment horizontal="left" vertical="center" wrapText="1"/>
    </xf>
    <xf numFmtId="176" fontId="24" fillId="0" borderId="0" xfId="35" applyNumberFormat="1" applyFont="1" applyFill="1" applyBorder="1" applyAlignment="1">
      <alignment horizontal="right" vertical="center"/>
    </xf>
    <xf numFmtId="176" fontId="24" fillId="24" borderId="0" xfId="35" applyNumberFormat="1" applyFont="1" applyFill="1" applyBorder="1" applyAlignment="1">
      <alignment horizontal="right" vertical="center"/>
    </xf>
    <xf numFmtId="38" fontId="24" fillId="24" borderId="0" xfId="35" applyFont="1" applyFill="1" applyBorder="1" applyAlignment="1">
      <alignment horizontal="right" vertical="center"/>
    </xf>
    <xf numFmtId="176" fontId="24" fillId="0" borderId="0" xfId="35" applyNumberFormat="1" applyFont="1" applyAlignment="1">
      <alignment vertical="center"/>
    </xf>
    <xf numFmtId="176" fontId="24" fillId="0" borderId="0" xfId="35" applyNumberFormat="1" applyFont="1" applyAlignment="1">
      <alignment horizontal="left" vertical="center"/>
    </xf>
    <xf numFmtId="176" fontId="24" fillId="0" borderId="0" xfId="46" applyNumberFormat="1" applyFont="1" applyAlignment="1">
      <alignment vertical="center"/>
    </xf>
    <xf numFmtId="38" fontId="27" fillId="0" borderId="79" xfId="35" applyFont="1" applyFill="1" applyBorder="1" applyAlignment="1">
      <alignment horizontal="center" vertical="center"/>
    </xf>
    <xf numFmtId="38" fontId="27" fillId="0" borderId="73" xfId="35" applyFont="1" applyFill="1" applyBorder="1" applyAlignment="1">
      <alignment horizontal="center" vertical="center"/>
    </xf>
    <xf numFmtId="38" fontId="25" fillId="0" borderId="73" xfId="35" applyFont="1" applyFill="1" applyBorder="1" applyAlignment="1">
      <alignment horizontal="center" vertical="center"/>
    </xf>
    <xf numFmtId="38" fontId="27" fillId="0" borderId="66" xfId="35" applyFont="1" applyFill="1" applyBorder="1" applyAlignment="1">
      <alignment horizontal="center" vertical="center" wrapText="1"/>
    </xf>
    <xf numFmtId="38" fontId="27" fillId="0" borderId="71" xfId="35" applyFont="1" applyFill="1" applyBorder="1" applyAlignment="1">
      <alignment horizontal="center" vertical="center" wrapText="1"/>
    </xf>
    <xf numFmtId="38" fontId="27" fillId="0" borderId="23" xfId="35" applyFont="1" applyFill="1" applyBorder="1" applyAlignment="1">
      <alignment horizontal="center" vertical="center" wrapText="1"/>
    </xf>
    <xf numFmtId="176" fontId="24" fillId="25" borderId="20" xfId="35" applyNumberFormat="1" applyFont="1" applyFill="1" applyBorder="1" applyAlignment="1">
      <alignment horizontal="right" vertical="center"/>
    </xf>
    <xf numFmtId="176" fontId="24" fillId="25" borderId="0" xfId="35" applyNumberFormat="1" applyFont="1" applyFill="1" applyBorder="1" applyAlignment="1">
      <alignment horizontal="right" vertical="center"/>
    </xf>
    <xf numFmtId="179" fontId="27" fillId="28" borderId="71" xfId="35" applyNumberFormat="1" applyFont="1" applyFill="1" applyBorder="1" applyAlignment="1">
      <alignment horizontal="right" vertical="center"/>
    </xf>
    <xf numFmtId="38" fontId="24" fillId="0" borderId="60" xfId="35" applyFont="1" applyBorder="1" applyAlignment="1">
      <alignment horizontal="left" vertical="center"/>
    </xf>
    <xf numFmtId="38" fontId="24" fillId="0" borderId="54" xfId="35" applyFont="1" applyBorder="1" applyAlignment="1">
      <alignment horizontal="centerContinuous" vertical="center"/>
    </xf>
    <xf numFmtId="38" fontId="24" fillId="0" borderId="61" xfId="35" applyFont="1" applyBorder="1" applyAlignment="1">
      <alignment horizontal="centerContinuous" vertical="center"/>
    </xf>
    <xf numFmtId="38" fontId="24" fillId="0" borderId="55" xfId="35" applyFont="1" applyBorder="1" applyAlignment="1">
      <alignment horizontal="centerContinuous" vertical="center"/>
    </xf>
    <xf numFmtId="38" fontId="24" fillId="0" borderId="12" xfId="35" applyFont="1" applyBorder="1" applyAlignment="1">
      <alignment horizontal="left" vertical="center"/>
    </xf>
    <xf numFmtId="38" fontId="24" fillId="0" borderId="72" xfId="35" applyFont="1" applyBorder="1" applyAlignment="1">
      <alignment horizontal="center" vertical="center" wrapText="1"/>
    </xf>
    <xf numFmtId="38" fontId="24" fillId="0" borderId="72" xfId="35" applyFont="1" applyFill="1" applyBorder="1" applyAlignment="1">
      <alignment horizontal="center" vertical="center" wrapText="1"/>
    </xf>
    <xf numFmtId="179" fontId="24" fillId="28" borderId="23" xfId="35" applyNumberFormat="1" applyFont="1" applyFill="1" applyBorder="1" applyAlignment="1">
      <alignment horizontal="left" vertical="center"/>
    </xf>
    <xf numFmtId="179" fontId="24" fillId="28" borderId="23" xfId="35" applyNumberFormat="1" applyFont="1" applyFill="1" applyBorder="1" applyAlignment="1">
      <alignment horizontal="right" vertical="center"/>
    </xf>
    <xf numFmtId="38" fontId="24" fillId="0" borderId="71" xfId="35" applyFont="1" applyBorder="1" applyAlignment="1">
      <alignment horizontal="center" vertical="center"/>
    </xf>
    <xf numFmtId="177" fontId="24" fillId="0" borderId="0" xfId="35" applyNumberFormat="1" applyFont="1" applyFill="1" applyBorder="1" applyAlignment="1">
      <alignment horizontal="right" vertical="center"/>
    </xf>
    <xf numFmtId="38" fontId="24" fillId="0" borderId="29" xfId="35" applyFont="1" applyFill="1" applyBorder="1" applyAlignment="1">
      <alignment horizontal="left" vertical="center"/>
    </xf>
    <xf numFmtId="38" fontId="24" fillId="0" borderId="65" xfId="35" applyFont="1" applyFill="1" applyBorder="1" applyAlignment="1">
      <alignment horizontal="center" vertical="center"/>
    </xf>
    <xf numFmtId="179" fontId="24" fillId="28" borderId="65" xfId="35" applyNumberFormat="1" applyFont="1" applyFill="1" applyBorder="1" applyAlignment="1">
      <alignment horizontal="right" vertical="center"/>
    </xf>
    <xf numFmtId="179" fontId="24" fillId="28" borderId="71" xfId="35" applyNumberFormat="1" applyFont="1" applyFill="1" applyBorder="1" applyAlignment="1">
      <alignment horizontal="right" vertical="center"/>
    </xf>
    <xf numFmtId="179" fontId="24" fillId="28" borderId="29" xfId="35" applyNumberFormat="1" applyFont="1" applyFill="1" applyBorder="1" applyAlignment="1">
      <alignment horizontal="right" vertical="center"/>
    </xf>
    <xf numFmtId="38" fontId="24" fillId="0" borderId="29" xfId="35" applyFont="1" applyFill="1" applyBorder="1" applyAlignment="1">
      <alignment vertical="center"/>
    </xf>
    <xf numFmtId="38" fontId="1" fillId="0" borderId="0" xfId="34" applyFont="1">
      <alignment vertical="center"/>
    </xf>
    <xf numFmtId="0" fontId="31" fillId="0" borderId="0" xfId="48" applyFont="1" applyFill="1">
      <alignment vertical="center"/>
    </xf>
    <xf numFmtId="180" fontId="29" fillId="29" borderId="23" xfId="34" applyNumberFormat="1" applyFont="1" applyFill="1" applyBorder="1" applyAlignment="1">
      <alignment horizontal="left" vertical="center"/>
    </xf>
    <xf numFmtId="179" fontId="24" fillId="0" borderId="29" xfId="35" applyNumberFormat="1" applyFont="1" applyFill="1" applyBorder="1" applyAlignment="1">
      <alignment horizontal="right" vertical="center"/>
    </xf>
    <xf numFmtId="179" fontId="24" fillId="0" borderId="12" xfId="35" applyNumberFormat="1" applyFont="1" applyFill="1" applyBorder="1" applyAlignment="1">
      <alignment horizontal="right" vertical="center"/>
    </xf>
    <xf numFmtId="179" fontId="24" fillId="0" borderId="12" xfId="35" applyNumberFormat="1" applyFont="1" applyFill="1" applyBorder="1" applyAlignment="1">
      <alignment horizontal="right"/>
    </xf>
    <xf numFmtId="179" fontId="24" fillId="0" borderId="31" xfId="35" applyNumberFormat="1" applyFont="1" applyFill="1" applyBorder="1" applyAlignment="1">
      <alignment horizontal="right" vertical="center"/>
    </xf>
    <xf numFmtId="179" fontId="24" fillId="0" borderId="31" xfId="35" applyNumberFormat="1" applyFont="1" applyFill="1" applyBorder="1" applyAlignment="1">
      <alignment horizontal="right"/>
    </xf>
    <xf numFmtId="179" fontId="24" fillId="0" borderId="29" xfId="35" applyNumberFormat="1" applyFont="1" applyFill="1" applyBorder="1" applyAlignment="1">
      <alignment horizontal="right"/>
    </xf>
    <xf numFmtId="38" fontId="32" fillId="0" borderId="0" xfId="34" applyFont="1">
      <alignment vertical="center"/>
    </xf>
    <xf numFmtId="179" fontId="24" fillId="0" borderId="29" xfId="35" applyNumberFormat="1" applyFont="1" applyBorder="1" applyAlignment="1">
      <alignment horizontal="left" vertical="center"/>
    </xf>
    <xf numFmtId="179" fontId="24" fillId="0" borderId="12" xfId="35" applyNumberFormat="1" applyFont="1" applyBorder="1" applyAlignment="1">
      <alignment horizontal="left" vertical="center"/>
    </xf>
    <xf numFmtId="179" fontId="24" fillId="0" borderId="31" xfId="35" applyNumberFormat="1" applyFont="1" applyBorder="1" applyAlignment="1">
      <alignment horizontal="left" vertical="center"/>
    </xf>
    <xf numFmtId="179" fontId="24" fillId="0" borderId="0" xfId="35" applyNumberFormat="1" applyFont="1" applyAlignment="1"/>
    <xf numFmtId="179" fontId="24" fillId="0" borderId="23" xfId="35" applyNumberFormat="1" applyFont="1" applyBorder="1" applyAlignment="1">
      <alignment horizontal="center" vertical="center"/>
    </xf>
    <xf numFmtId="181" fontId="24" fillId="0" borderId="29" xfId="35" applyNumberFormat="1" applyFont="1" applyFill="1" applyBorder="1" applyAlignment="1">
      <alignment horizontal="right" vertical="center"/>
    </xf>
    <xf numFmtId="181" fontId="24" fillId="0" borderId="12" xfId="35" applyNumberFormat="1" applyFont="1" applyFill="1" applyBorder="1" applyAlignment="1">
      <alignment horizontal="right" vertical="center"/>
    </xf>
    <xf numFmtId="181" fontId="24" fillId="0" borderId="31" xfId="35" applyNumberFormat="1" applyFont="1" applyFill="1" applyBorder="1" applyAlignment="1">
      <alignment horizontal="right" vertical="center"/>
    </xf>
    <xf numFmtId="181" fontId="24" fillId="29" borderId="55" xfId="35" applyNumberFormat="1" applyFont="1" applyFill="1" applyBorder="1" applyAlignment="1">
      <alignment horizontal="right" vertical="center"/>
    </xf>
    <xf numFmtId="179" fontId="24" fillId="29" borderId="23" xfId="35" applyNumberFormat="1" applyFont="1" applyFill="1" applyBorder="1" applyAlignment="1">
      <alignment horizontal="right" vertical="center"/>
    </xf>
    <xf numFmtId="179" fontId="24" fillId="0" borderId="29" xfId="35" applyNumberFormat="1" applyFont="1" applyBorder="1" applyAlignment="1">
      <alignment horizontal="right" vertical="center"/>
    </xf>
    <xf numFmtId="179" fontId="24" fillId="0" borderId="12" xfId="35" applyNumberFormat="1" applyFont="1" applyBorder="1" applyAlignment="1">
      <alignment horizontal="right" vertical="center"/>
    </xf>
    <xf numFmtId="179" fontId="24" fillId="0" borderId="31" xfId="35" applyNumberFormat="1" applyFont="1" applyBorder="1" applyAlignment="1">
      <alignment horizontal="right" vertical="center"/>
    </xf>
    <xf numFmtId="179" fontId="24" fillId="0" borderId="0" xfId="35" applyNumberFormat="1" applyFont="1" applyFill="1" applyAlignment="1">
      <alignment horizontal="left" vertical="center"/>
    </xf>
    <xf numFmtId="179" fontId="24" fillId="0" borderId="0" xfId="35" applyNumberFormat="1" applyFont="1" applyFill="1" applyBorder="1" applyAlignment="1">
      <alignment horizontal="left" vertical="center"/>
    </xf>
    <xf numFmtId="179" fontId="24" fillId="0" borderId="54" xfId="35" applyNumberFormat="1" applyFont="1" applyBorder="1" applyAlignment="1">
      <alignment horizontal="center" vertical="center" wrapText="1"/>
    </xf>
    <xf numFmtId="179" fontId="24" fillId="0" borderId="0" xfId="35" applyNumberFormat="1" applyFont="1" applyAlignment="1">
      <alignment vertical="center"/>
    </xf>
    <xf numFmtId="38" fontId="26" fillId="0" borderId="0" xfId="35" applyFont="1" applyFill="1" applyAlignment="1">
      <alignment vertical="center"/>
    </xf>
    <xf numFmtId="38" fontId="24" fillId="29" borderId="31" xfId="35" applyFont="1" applyFill="1" applyBorder="1" applyAlignment="1">
      <alignment vertical="center"/>
    </xf>
    <xf numFmtId="179" fontId="24" fillId="0" borderId="0" xfId="35" applyNumberFormat="1" applyFont="1" applyFill="1" applyBorder="1" applyAlignment="1">
      <alignment horizontal="left"/>
    </xf>
    <xf numFmtId="179" fontId="24" fillId="0" borderId="0" xfId="45" applyNumberFormat="1" applyFont="1" applyFill="1" applyAlignment="1">
      <alignment horizontal="left"/>
    </xf>
    <xf numFmtId="179" fontId="24" fillId="28" borderId="29" xfId="35" applyNumberFormat="1" applyFont="1" applyFill="1" applyBorder="1" applyAlignment="1">
      <alignment horizontal="left" vertical="center" shrinkToFit="1"/>
    </xf>
    <xf numFmtId="179" fontId="24" fillId="28" borderId="29" xfId="35" applyNumberFormat="1" applyFont="1" applyFill="1" applyBorder="1" applyAlignment="1">
      <alignment horizontal="right"/>
    </xf>
    <xf numFmtId="179" fontId="24" fillId="28" borderId="31" xfId="35" applyNumberFormat="1" applyFont="1" applyFill="1" applyBorder="1" applyAlignment="1">
      <alignment horizontal="left" vertical="center" shrinkToFit="1"/>
    </xf>
    <xf numFmtId="179" fontId="24" fillId="28" borderId="31" xfId="35" applyNumberFormat="1" applyFont="1" applyFill="1" applyBorder="1" applyAlignment="1">
      <alignment horizontal="right"/>
    </xf>
    <xf numFmtId="179" fontId="24" fillId="29" borderId="29" xfId="35" applyNumberFormat="1" applyFont="1" applyFill="1" applyBorder="1" applyAlignment="1">
      <alignment horizontal="left" vertical="center" shrinkToFit="1"/>
    </xf>
    <xf numFmtId="179" fontId="24" fillId="29" borderId="29" xfId="35" applyNumberFormat="1" applyFont="1" applyFill="1" applyBorder="1" applyAlignment="1">
      <alignment horizontal="right"/>
    </xf>
    <xf numFmtId="179" fontId="24" fillId="29" borderId="31" xfId="35" applyNumberFormat="1" applyFont="1" applyFill="1" applyBorder="1" applyAlignment="1">
      <alignment horizontal="left" vertical="center" shrinkToFit="1"/>
    </xf>
    <xf numFmtId="179" fontId="24" fillId="29" borderId="31" xfId="35" applyNumberFormat="1" applyFont="1" applyFill="1" applyBorder="1" applyAlignment="1">
      <alignment horizontal="right"/>
    </xf>
    <xf numFmtId="179" fontId="24" fillId="28" borderId="23" xfId="35" applyNumberFormat="1" applyFont="1" applyFill="1" applyBorder="1" applyAlignment="1">
      <alignment horizontal="left" vertical="center" shrinkToFit="1"/>
    </xf>
    <xf numFmtId="179" fontId="24" fillId="28" borderId="23" xfId="35" applyNumberFormat="1" applyFont="1" applyFill="1" applyBorder="1" applyAlignment="1">
      <alignment horizontal="right"/>
    </xf>
    <xf numFmtId="179" fontId="24" fillId="29" borderId="12" xfId="35" applyNumberFormat="1" applyFont="1" applyFill="1" applyBorder="1" applyAlignment="1">
      <alignment horizontal="right"/>
    </xf>
    <xf numFmtId="179" fontId="24" fillId="0" borderId="29" xfId="35" applyNumberFormat="1" applyFont="1" applyFill="1" applyBorder="1" applyAlignment="1">
      <alignment horizontal="left" vertical="center" shrinkToFit="1"/>
    </xf>
    <xf numFmtId="179" fontId="24" fillId="0" borderId="12" xfId="35" applyNumberFormat="1" applyFont="1" applyFill="1" applyBorder="1" applyAlignment="1">
      <alignment horizontal="left" vertical="center" shrinkToFit="1"/>
    </xf>
    <xf numFmtId="179" fontId="24" fillId="0" borderId="31" xfId="35" applyNumberFormat="1" applyFont="1" applyFill="1" applyBorder="1" applyAlignment="1">
      <alignment horizontal="left" vertical="center" shrinkToFit="1"/>
    </xf>
    <xf numFmtId="179" fontId="24" fillId="0" borderId="0" xfId="35" applyNumberFormat="1" applyFont="1" applyFill="1" applyBorder="1" applyAlignment="1">
      <alignment horizontal="left" vertical="center" shrinkToFit="1"/>
    </xf>
    <xf numFmtId="179" fontId="24" fillId="0" borderId="0" xfId="35" applyNumberFormat="1" applyFont="1" applyFill="1" applyBorder="1" applyAlignment="1">
      <alignment horizontal="right"/>
    </xf>
    <xf numFmtId="179" fontId="24" fillId="0" borderId="0" xfId="35" applyNumberFormat="1" applyFont="1" applyBorder="1" applyAlignment="1">
      <alignment horizontal="left"/>
    </xf>
    <xf numFmtId="179" fontId="24" fillId="0" borderId="0" xfId="35" applyNumberFormat="1" applyFont="1" applyFill="1" applyBorder="1" applyAlignment="1">
      <alignment vertical="center"/>
    </xf>
    <xf numFmtId="179" fontId="24" fillId="0" borderId="0" xfId="35" applyNumberFormat="1" applyFont="1" applyFill="1" applyBorder="1" applyAlignment="1"/>
    <xf numFmtId="179" fontId="24" fillId="0" borderId="0" xfId="45" applyNumberFormat="1" applyFont="1"/>
    <xf numFmtId="179" fontId="24" fillId="0" borderId="0" xfId="35" applyNumberFormat="1" applyFont="1" applyAlignment="1">
      <alignment horizontal="left" vertical="center"/>
    </xf>
    <xf numFmtId="179" fontId="24" fillId="0" borderId="0" xfId="35" applyNumberFormat="1" applyFont="1" applyFill="1" applyBorder="1"/>
    <xf numFmtId="179" fontId="24" fillId="0" borderId="0" xfId="45" applyNumberFormat="1" applyFont="1" applyAlignment="1">
      <alignment horizontal="left" vertical="center"/>
    </xf>
    <xf numFmtId="38" fontId="24" fillId="0" borderId="0" xfId="35" applyFont="1" applyBorder="1" applyAlignment="1">
      <alignment horizontal="center" vertical="center"/>
    </xf>
    <xf numFmtId="176" fontId="24" fillId="0" borderId="56" xfId="35" applyNumberFormat="1" applyFont="1" applyFill="1" applyBorder="1" applyAlignment="1">
      <alignment vertical="center"/>
    </xf>
    <xf numFmtId="182" fontId="29" fillId="29" borderId="23" xfId="34" applyNumberFormat="1" applyFont="1" applyFill="1" applyBorder="1" applyAlignment="1">
      <alignment horizontal="left" vertical="center"/>
    </xf>
    <xf numFmtId="181" fontId="24" fillId="28" borderId="61" xfId="35" applyNumberFormat="1" applyFont="1" applyFill="1" applyBorder="1" applyAlignment="1">
      <alignment horizontal="right" vertical="center"/>
    </xf>
    <xf numFmtId="179" fontId="24" fillId="29" borderId="23" xfId="34" applyNumberFormat="1" applyFont="1" applyFill="1" applyBorder="1" applyAlignment="1">
      <alignment horizontal="right" vertical="center"/>
    </xf>
    <xf numFmtId="38" fontId="24" fillId="0" borderId="57" xfId="35" applyFont="1" applyFill="1" applyBorder="1" applyAlignment="1">
      <alignment horizontal="centerContinuous" vertical="center"/>
    </xf>
    <xf numFmtId="38" fontId="24" fillId="0" borderId="54" xfId="35" applyFont="1" applyFill="1" applyBorder="1" applyAlignment="1">
      <alignment horizontal="centerContinuous" vertical="center"/>
    </xf>
    <xf numFmtId="38" fontId="24" fillId="0" borderId="55" xfId="35" applyFont="1" applyFill="1" applyBorder="1" applyAlignment="1">
      <alignment horizontal="centerContinuous" vertical="center"/>
    </xf>
    <xf numFmtId="38" fontId="24" fillId="0" borderId="59" xfId="35" applyFont="1" applyFill="1" applyBorder="1" applyAlignment="1">
      <alignment horizontal="centerContinuous" vertical="center"/>
    </xf>
    <xf numFmtId="38" fontId="24" fillId="0" borderId="63" xfId="35" applyFont="1" applyFill="1" applyBorder="1" applyAlignment="1">
      <alignment horizontal="centerContinuous" vertical="center"/>
    </xf>
    <xf numFmtId="38" fontId="25" fillId="0" borderId="54" xfId="35" applyFont="1" applyFill="1" applyBorder="1" applyAlignment="1">
      <alignment horizontal="centerContinuous" vertical="center"/>
    </xf>
    <xf numFmtId="38" fontId="26" fillId="0" borderId="0" xfId="35" applyFont="1" applyFill="1" applyAlignment="1">
      <alignment horizontal="right" vertical="center"/>
    </xf>
    <xf numFmtId="179" fontId="24" fillId="28" borderId="12" xfId="35" applyNumberFormat="1" applyFont="1" applyFill="1" applyBorder="1" applyAlignment="1">
      <alignment horizontal="right"/>
    </xf>
    <xf numFmtId="179" fontId="24" fillId="0" borderId="29" xfId="35" applyNumberFormat="1" applyFont="1" applyFill="1" applyBorder="1" applyAlignment="1">
      <alignment vertical="center"/>
    </xf>
    <xf numFmtId="38" fontId="24" fillId="0" borderId="31" xfId="35" applyFont="1" applyFill="1" applyBorder="1" applyAlignment="1">
      <alignment vertical="center"/>
    </xf>
    <xf numFmtId="179" fontId="24" fillId="0" borderId="31" xfId="35" applyNumberFormat="1" applyFont="1" applyFill="1" applyBorder="1" applyAlignment="1">
      <alignment vertical="center"/>
    </xf>
    <xf numFmtId="38" fontId="27" fillId="0" borderId="73" xfId="35" applyFont="1" applyFill="1" applyBorder="1" applyAlignment="1">
      <alignment horizontal="center" vertical="center" wrapText="1"/>
    </xf>
    <xf numFmtId="38" fontId="25" fillId="0" borderId="73" xfId="35" applyFont="1" applyFill="1" applyBorder="1" applyAlignment="1">
      <alignment horizontal="center" vertical="center" wrapText="1"/>
    </xf>
    <xf numFmtId="181" fontId="24" fillId="29" borderId="23" xfId="35" applyNumberFormat="1" applyFont="1" applyFill="1" applyBorder="1" applyAlignment="1">
      <alignment horizontal="right" vertical="center"/>
    </xf>
    <xf numFmtId="38" fontId="24" fillId="0" borderId="0" xfId="35" applyFont="1" applyBorder="1" applyAlignment="1">
      <alignment horizontal="left" vertical="center"/>
    </xf>
    <xf numFmtId="179" fontId="24" fillId="0" borderId="23" xfId="45" applyNumberFormat="1" applyFont="1" applyBorder="1" applyAlignment="1">
      <alignment horizontal="center" vertical="center" wrapText="1"/>
    </xf>
    <xf numFmtId="179" fontId="24" fillId="0" borderId="23" xfId="35" applyNumberFormat="1" applyFont="1" applyBorder="1" applyAlignment="1">
      <alignment horizontal="center" vertical="center" wrapText="1"/>
    </xf>
    <xf numFmtId="179" fontId="24" fillId="0" borderId="23" xfId="35" applyNumberFormat="1" applyFont="1" applyFill="1" applyBorder="1" applyAlignment="1">
      <alignment horizontal="center" vertical="center" wrapText="1"/>
    </xf>
    <xf numFmtId="38" fontId="24" fillId="0" borderId="0" xfId="35" applyFont="1" applyFill="1" applyBorder="1" applyAlignment="1">
      <alignment horizontal="right" vertical="center"/>
    </xf>
    <xf numFmtId="179" fontId="24" fillId="0" borderId="0" xfId="35" applyNumberFormat="1" applyFont="1" applyFill="1" applyBorder="1" applyAlignment="1">
      <alignment horizontal="right" vertical="center"/>
    </xf>
    <xf numFmtId="182" fontId="33" fillId="29" borderId="23" xfId="34" applyNumberFormat="1" applyFont="1" applyFill="1" applyBorder="1" applyAlignment="1">
      <alignment horizontal="left" vertical="center"/>
    </xf>
    <xf numFmtId="180" fontId="33" fillId="29" borderId="23" xfId="34" applyNumberFormat="1" applyFont="1" applyFill="1" applyBorder="1" applyAlignment="1">
      <alignment horizontal="left" vertical="center"/>
    </xf>
    <xf numFmtId="179" fontId="24" fillId="0" borderId="12" xfId="35" applyNumberFormat="1" applyFont="1" applyFill="1" applyBorder="1" applyAlignment="1" applyProtection="1">
      <alignment horizontal="right" vertical="center"/>
    </xf>
    <xf numFmtId="179" fontId="24" fillId="0" borderId="31" xfId="35" applyNumberFormat="1" applyFont="1" applyFill="1" applyBorder="1" applyAlignment="1" applyProtection="1">
      <alignment horizontal="right" vertical="center"/>
    </xf>
    <xf numFmtId="182" fontId="34" fillId="29" borderId="29" xfId="35" applyNumberFormat="1" applyFont="1" applyFill="1" applyBorder="1" applyAlignment="1">
      <alignment horizontal="left" vertical="center"/>
    </xf>
    <xf numFmtId="38" fontId="27" fillId="29" borderId="31" xfId="35" applyFont="1" applyFill="1" applyBorder="1" applyAlignment="1">
      <alignment vertical="center" wrapText="1"/>
    </xf>
    <xf numFmtId="180" fontId="33" fillId="29" borderId="29" xfId="34" applyNumberFormat="1" applyFont="1" applyFill="1" applyBorder="1" applyAlignment="1">
      <alignment horizontal="left" vertical="center"/>
    </xf>
    <xf numFmtId="38" fontId="24" fillId="0" borderId="55" xfId="35" applyFont="1" applyFill="1" applyBorder="1" applyAlignment="1">
      <alignment horizontal="center" vertical="center"/>
    </xf>
    <xf numFmtId="177" fontId="24" fillId="0" borderId="65" xfId="35" applyNumberFormat="1" applyFont="1" applyFill="1" applyBorder="1" applyAlignment="1">
      <alignment horizontal="center" vertical="center" wrapText="1"/>
    </xf>
    <xf numFmtId="38" fontId="24" fillId="0" borderId="61" xfId="35" applyFont="1" applyBorder="1" applyAlignment="1">
      <alignment horizontal="center" vertical="center"/>
    </xf>
    <xf numFmtId="38" fontId="24" fillId="0" borderId="55" xfId="35" applyFont="1" applyBorder="1" applyAlignment="1">
      <alignment horizontal="center" vertical="center"/>
    </xf>
    <xf numFmtId="38" fontId="24" fillId="0" borderId="0" xfId="35" applyFont="1" applyFill="1" applyBorder="1" applyAlignment="1">
      <alignment horizontal="center" vertical="center"/>
    </xf>
    <xf numFmtId="38" fontId="24" fillId="0" borderId="57" xfId="35" applyFont="1" applyFill="1" applyBorder="1" applyAlignment="1">
      <alignment horizontal="center" vertical="center"/>
    </xf>
    <xf numFmtId="38" fontId="24" fillId="0" borderId="0" xfId="35" applyFont="1" applyBorder="1" applyAlignment="1">
      <alignment horizontal="left" vertical="center"/>
    </xf>
    <xf numFmtId="179" fontId="24" fillId="0" borderId="0" xfId="35" applyNumberFormat="1" applyFont="1" applyFill="1" applyBorder="1" applyAlignment="1">
      <alignment horizontal="right" vertical="center"/>
    </xf>
    <xf numFmtId="38" fontId="24" fillId="0" borderId="23" xfId="35" applyFont="1" applyFill="1" applyBorder="1" applyAlignment="1">
      <alignment horizontal="center" vertical="center"/>
    </xf>
    <xf numFmtId="38" fontId="24" fillId="0" borderId="0" xfId="35" applyFont="1" applyFill="1" applyBorder="1" applyAlignment="1">
      <alignment horizontal="right" vertical="center"/>
    </xf>
    <xf numFmtId="179" fontId="24" fillId="0" borderId="0" xfId="35" applyNumberFormat="1" applyFont="1" applyFill="1" applyBorder="1" applyAlignment="1">
      <alignment horizontal="right" vertical="center"/>
    </xf>
    <xf numFmtId="179" fontId="24" fillId="0" borderId="23" xfId="35" applyNumberFormat="1" applyFont="1" applyBorder="1" applyAlignment="1">
      <alignment horizontal="center" vertical="center" wrapText="1"/>
    </xf>
    <xf numFmtId="38" fontId="24" fillId="0" borderId="0" xfId="35" applyFont="1" applyAlignment="1">
      <alignment vertical="center" wrapText="1"/>
    </xf>
    <xf numFmtId="38" fontId="24" fillId="0" borderId="0" xfId="35" applyFont="1" applyFill="1" applyBorder="1" applyAlignment="1">
      <alignment horizontal="right" vertical="center"/>
    </xf>
    <xf numFmtId="0" fontId="4" fillId="0" borderId="8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24" fillId="0" borderId="68" xfId="35" applyFont="1" applyFill="1" applyBorder="1" applyAlignment="1">
      <alignment horizontal="center" vertical="center"/>
    </xf>
    <xf numFmtId="38" fontId="24" fillId="0" borderId="70" xfId="35" applyFont="1" applyFill="1" applyBorder="1" applyAlignment="1">
      <alignment horizontal="center" vertical="center"/>
    </xf>
    <xf numFmtId="38" fontId="24" fillId="0" borderId="56" xfId="35" applyFont="1" applyFill="1" applyBorder="1" applyAlignment="1">
      <alignment horizontal="right" vertical="center"/>
    </xf>
    <xf numFmtId="38" fontId="24" fillId="0" borderId="54" xfId="35" applyFont="1" applyFill="1" applyBorder="1" applyAlignment="1">
      <alignment horizontal="center" vertical="center"/>
    </xf>
    <xf numFmtId="38" fontId="24" fillId="0" borderId="61" xfId="35" applyFont="1" applyFill="1" applyBorder="1" applyAlignment="1">
      <alignment horizontal="center" vertical="center"/>
    </xf>
    <xf numFmtId="38" fontId="24" fillId="0" borderId="55" xfId="35" applyFont="1" applyFill="1" applyBorder="1" applyAlignment="1">
      <alignment horizontal="center" vertical="center"/>
    </xf>
    <xf numFmtId="0" fontId="24" fillId="0" borderId="57" xfId="0" applyFont="1" applyBorder="1" applyAlignment="1">
      <alignment vertical="center" wrapText="1"/>
    </xf>
    <xf numFmtId="179" fontId="24" fillId="0" borderId="60" xfId="35" applyNumberFormat="1" applyFont="1" applyBorder="1" applyAlignment="1">
      <alignment horizontal="center" vertical="center" wrapText="1"/>
    </xf>
    <xf numFmtId="179" fontId="24" fillId="0" borderId="57" xfId="35" applyNumberFormat="1" applyFont="1" applyBorder="1" applyAlignment="1">
      <alignment horizontal="center" vertical="center" wrapText="1"/>
    </xf>
    <xf numFmtId="38" fontId="24" fillId="0" borderId="67" xfId="35" applyFont="1" applyBorder="1" applyAlignment="1">
      <alignment horizontal="center" vertical="center" textRotation="255" wrapText="1"/>
    </xf>
    <xf numFmtId="38" fontId="24" fillId="0" borderId="79" xfId="35" applyFont="1" applyBorder="1" applyAlignment="1">
      <alignment horizontal="center" vertical="center" textRotation="255" wrapText="1"/>
    </xf>
    <xf numFmtId="38" fontId="25" fillId="0" borderId="67" xfId="35" applyFont="1" applyBorder="1" applyAlignment="1">
      <alignment horizontal="center" vertical="center" textRotation="255" wrapText="1"/>
    </xf>
    <xf numFmtId="38" fontId="25" fillId="0" borderId="79" xfId="35" applyFont="1" applyBorder="1" applyAlignment="1">
      <alignment horizontal="center" vertical="center" textRotation="255" wrapText="1"/>
    </xf>
    <xf numFmtId="38" fontId="24" fillId="0" borderId="68" xfId="35" applyFont="1" applyBorder="1" applyAlignment="1">
      <alignment horizontal="center" vertical="center" wrapText="1"/>
    </xf>
    <xf numFmtId="38" fontId="24" fillId="0" borderId="70" xfId="35" applyFont="1" applyBorder="1" applyAlignment="1">
      <alignment horizontal="center" vertical="center" wrapText="1"/>
    </xf>
    <xf numFmtId="38" fontId="24" fillId="0" borderId="69" xfId="35" applyFont="1" applyBorder="1" applyAlignment="1">
      <alignment horizontal="center" vertical="center" wrapText="1"/>
    </xf>
    <xf numFmtId="38" fontId="24" fillId="0" borderId="68" xfId="35" applyFont="1" applyBorder="1" applyAlignment="1">
      <alignment horizontal="center" vertical="center" shrinkToFit="1"/>
    </xf>
    <xf numFmtId="38" fontId="24" fillId="0" borderId="69" xfId="35" applyFont="1" applyBorder="1" applyAlignment="1">
      <alignment horizontal="center" vertical="center" shrinkToFit="1"/>
    </xf>
    <xf numFmtId="38" fontId="24" fillId="0" borderId="85" xfId="35" applyFont="1" applyBorder="1" applyAlignment="1">
      <alignment horizontal="center" vertical="center" wrapText="1"/>
    </xf>
    <xf numFmtId="38" fontId="24" fillId="0" borderId="67" xfId="35" applyFont="1" applyFill="1" applyBorder="1" applyAlignment="1">
      <alignment horizontal="center" vertical="center" textRotation="255" wrapText="1"/>
    </xf>
    <xf numFmtId="38" fontId="24" fillId="0" borderId="79" xfId="35" applyFont="1" applyFill="1" applyBorder="1" applyAlignment="1">
      <alignment horizontal="center" vertical="center" textRotation="255" wrapText="1"/>
    </xf>
    <xf numFmtId="38" fontId="24" fillId="0" borderId="86" xfId="35" applyFont="1" applyFill="1" applyBorder="1" applyAlignment="1">
      <alignment horizontal="center" vertical="center" wrapText="1"/>
    </xf>
    <xf numFmtId="38" fontId="24" fillId="0" borderId="87" xfId="35" applyFont="1" applyFill="1" applyBorder="1" applyAlignment="1">
      <alignment horizontal="center" vertical="center" wrapText="1"/>
    </xf>
    <xf numFmtId="38" fontId="24" fillId="0" borderId="67" xfId="35" applyFont="1" applyBorder="1" applyAlignment="1">
      <alignment horizontal="center" vertical="center" wrapText="1"/>
    </xf>
    <xf numFmtId="38" fontId="24" fillId="0" borderId="82" xfId="35" applyFont="1" applyBorder="1" applyAlignment="1">
      <alignment horizontal="center" vertical="center" wrapText="1"/>
    </xf>
    <xf numFmtId="38" fontId="24" fillId="0" borderId="67" xfId="35" applyFont="1" applyFill="1" applyBorder="1" applyAlignment="1">
      <alignment horizontal="center" vertical="center" wrapText="1"/>
    </xf>
    <xf numFmtId="38" fontId="24" fillId="0" borderId="79" xfId="35" applyFont="1" applyFill="1" applyBorder="1" applyAlignment="1">
      <alignment horizontal="center" vertical="center" wrapText="1"/>
    </xf>
    <xf numFmtId="38" fontId="24" fillId="0" borderId="29" xfId="35" applyFont="1" applyBorder="1" applyAlignment="1">
      <alignment horizontal="center" vertical="center" textRotation="255" wrapText="1"/>
    </xf>
    <xf numFmtId="38" fontId="24" fillId="0" borderId="12" xfId="35" applyFont="1" applyBorder="1" applyAlignment="1">
      <alignment horizontal="center" vertical="center" textRotation="255" wrapText="1"/>
    </xf>
    <xf numFmtId="38" fontId="24" fillId="0" borderId="84" xfId="35" applyFont="1" applyBorder="1" applyAlignment="1">
      <alignment horizontal="center" vertical="center" textRotation="255" wrapText="1"/>
    </xf>
    <xf numFmtId="38" fontId="24" fillId="0" borderId="72" xfId="35" applyFont="1" applyBorder="1" applyAlignment="1">
      <alignment horizontal="center" vertical="center" textRotation="255" wrapText="1"/>
    </xf>
    <xf numFmtId="38" fontId="24" fillId="0" borderId="72" xfId="35" applyFont="1" applyFill="1" applyBorder="1" applyAlignment="1">
      <alignment horizontal="center" vertical="center" textRotation="255" wrapText="1"/>
    </xf>
    <xf numFmtId="38" fontId="24" fillId="0" borderId="71" xfId="35" applyFont="1" applyBorder="1" applyAlignment="1">
      <alignment horizontal="center" vertical="center" wrapText="1"/>
    </xf>
    <xf numFmtId="38" fontId="24" fillId="0" borderId="83" xfId="35" applyFont="1" applyBorder="1" applyAlignment="1">
      <alignment horizontal="center" vertical="center" wrapText="1"/>
    </xf>
    <xf numFmtId="38" fontId="24" fillId="0" borderId="75" xfId="35" applyFont="1" applyBorder="1" applyAlignment="1">
      <alignment horizontal="center" vertical="center" wrapText="1"/>
    </xf>
    <xf numFmtId="38" fontId="24" fillId="0" borderId="74" xfId="35" applyFont="1" applyBorder="1" applyAlignment="1">
      <alignment horizontal="center" vertical="center" wrapText="1"/>
    </xf>
    <xf numFmtId="38" fontId="30" fillId="0" borderId="71" xfId="35" applyFont="1" applyBorder="1" applyAlignment="1">
      <alignment horizontal="center" vertical="center" textRotation="255" wrapText="1"/>
    </xf>
    <xf numFmtId="38" fontId="27" fillId="0" borderId="73" xfId="35" applyFont="1" applyBorder="1" applyAlignment="1">
      <alignment horizontal="center" vertical="center" textRotation="255" wrapText="1"/>
    </xf>
    <xf numFmtId="38" fontId="27" fillId="0" borderId="75" xfId="35" applyFont="1" applyBorder="1" applyAlignment="1">
      <alignment horizontal="center" vertical="center" textRotation="255" wrapText="1"/>
    </xf>
    <xf numFmtId="38" fontId="24" fillId="0" borderId="20" xfId="35" applyNumberFormat="1" applyFont="1" applyFill="1" applyBorder="1" applyAlignment="1">
      <alignment horizontal="center" vertical="center" wrapText="1"/>
    </xf>
    <xf numFmtId="38" fontId="24" fillId="0" borderId="54" xfId="35" applyFont="1" applyBorder="1" applyAlignment="1">
      <alignment horizontal="center" vertical="center"/>
    </xf>
    <xf numFmtId="38" fontId="24" fillId="0" borderId="61" xfId="35" applyFont="1" applyBorder="1" applyAlignment="1">
      <alignment horizontal="center" vertical="center"/>
    </xf>
    <xf numFmtId="38" fontId="24" fillId="0" borderId="55" xfId="35" applyFont="1" applyBorder="1" applyAlignment="1">
      <alignment horizontal="center" vertical="center"/>
    </xf>
    <xf numFmtId="38" fontId="24" fillId="0" borderId="0" xfId="35" applyFont="1" applyFill="1" applyBorder="1" applyAlignment="1">
      <alignment horizontal="center" vertical="center"/>
    </xf>
    <xf numFmtId="38" fontId="24" fillId="0" borderId="60" xfId="35" applyFont="1" applyFill="1" applyBorder="1" applyAlignment="1">
      <alignment horizontal="center" vertical="center"/>
    </xf>
    <xf numFmtId="38" fontId="24" fillId="0" borderId="57" xfId="35" applyFont="1" applyFill="1" applyBorder="1" applyAlignment="1">
      <alignment horizontal="center" vertical="center"/>
    </xf>
    <xf numFmtId="38" fontId="24" fillId="0" borderId="59" xfId="35" applyFont="1" applyFill="1" applyBorder="1" applyAlignment="1">
      <alignment horizontal="center" vertical="center"/>
    </xf>
    <xf numFmtId="38" fontId="24" fillId="0" borderId="63" xfId="35" applyFont="1" applyFill="1" applyBorder="1" applyAlignment="1">
      <alignment horizontal="center" vertical="center"/>
    </xf>
    <xf numFmtId="38" fontId="24" fillId="0" borderId="20" xfId="35" applyFont="1" applyFill="1" applyBorder="1" applyAlignment="1">
      <alignment horizontal="center" vertical="center" wrapText="1"/>
    </xf>
    <xf numFmtId="179" fontId="24" fillId="0" borderId="0" xfId="35" applyNumberFormat="1" applyFont="1" applyFill="1" applyBorder="1" applyAlignment="1">
      <alignment horizontal="right" vertical="center"/>
    </xf>
    <xf numFmtId="179" fontId="24" fillId="0" borderId="64" xfId="35" applyNumberFormat="1" applyFont="1" applyBorder="1" applyAlignment="1">
      <alignment horizontal="center" vertical="center" wrapText="1"/>
    </xf>
    <xf numFmtId="179" fontId="24" fillId="0" borderId="83" xfId="35" applyNumberFormat="1" applyFont="1" applyBorder="1" applyAlignment="1">
      <alignment horizontal="center" vertical="center" wrapText="1"/>
    </xf>
    <xf numFmtId="179" fontId="24" fillId="0" borderId="71" xfId="35" applyNumberFormat="1" applyFont="1" applyBorder="1" applyAlignment="1">
      <alignment horizontal="center" vertical="center" wrapText="1"/>
    </xf>
    <xf numFmtId="179" fontId="24" fillId="0" borderId="65" xfId="35" applyNumberFormat="1" applyFont="1" applyBorder="1" applyAlignment="1">
      <alignment horizontal="center" vertical="center" wrapText="1"/>
    </xf>
    <xf numFmtId="179" fontId="24" fillId="0" borderId="64" xfId="35" applyNumberFormat="1" applyFont="1" applyFill="1" applyBorder="1" applyAlignment="1">
      <alignment horizontal="center" vertical="center" wrapText="1"/>
    </xf>
    <xf numFmtId="179" fontId="24" fillId="0" borderId="83" xfId="35" applyNumberFormat="1" applyFont="1" applyFill="1" applyBorder="1" applyAlignment="1">
      <alignment horizontal="center" vertical="center" wrapText="1"/>
    </xf>
    <xf numFmtId="179" fontId="24" fillId="0" borderId="71" xfId="35" applyNumberFormat="1" applyFont="1" applyFill="1" applyBorder="1" applyAlignment="1">
      <alignment horizontal="center" vertical="center" wrapText="1"/>
    </xf>
    <xf numFmtId="179" fontId="24" fillId="0" borderId="65" xfId="35" applyNumberFormat="1" applyFont="1" applyFill="1" applyBorder="1" applyAlignment="1">
      <alignment horizontal="center" vertical="center" wrapText="1"/>
    </xf>
    <xf numFmtId="179" fontId="24" fillId="0" borderId="23" xfId="35" applyNumberFormat="1" applyFont="1" applyBorder="1" applyAlignment="1">
      <alignment horizontal="center" vertical="center" wrapText="1"/>
    </xf>
    <xf numFmtId="179" fontId="24" fillId="0" borderId="23" xfId="35" applyNumberFormat="1" applyFont="1" applyFill="1" applyBorder="1" applyAlignment="1">
      <alignment horizontal="center" vertical="center" wrapText="1"/>
    </xf>
    <xf numFmtId="38" fontId="24" fillId="28" borderId="29" xfId="35" applyFont="1" applyFill="1" applyBorder="1" applyAlignment="1">
      <alignment horizontal="left" vertical="center"/>
    </xf>
    <xf numFmtId="38" fontId="24" fillId="28" borderId="31" xfId="35" applyFont="1" applyFill="1" applyBorder="1" applyAlignment="1">
      <alignment horizontal="left" vertical="center"/>
    </xf>
    <xf numFmtId="38" fontId="24" fillId="0" borderId="0" xfId="35" applyFont="1" applyBorder="1" applyAlignment="1">
      <alignment horizontal="left" wrapText="1"/>
    </xf>
    <xf numFmtId="38" fontId="24" fillId="0" borderId="0" xfId="35" applyFont="1" applyBorder="1" applyAlignment="1">
      <alignment horizontal="left"/>
    </xf>
    <xf numFmtId="179" fontId="24" fillId="0" borderId="56" xfId="35" applyNumberFormat="1" applyFont="1" applyFill="1" applyBorder="1" applyAlignment="1">
      <alignment horizontal="right" vertical="center"/>
    </xf>
    <xf numFmtId="179" fontId="24" fillId="0" borderId="23" xfId="45" applyNumberFormat="1" applyFont="1" applyBorder="1" applyAlignment="1">
      <alignment horizontal="center" vertical="center" wrapText="1"/>
    </xf>
    <xf numFmtId="179" fontId="24" fillId="0" borderId="54" xfId="35" applyNumberFormat="1" applyFont="1" applyFill="1" applyBorder="1" applyAlignment="1">
      <alignment horizontal="center" vertical="center"/>
    </xf>
    <xf numFmtId="179" fontId="24" fillId="0" borderId="61" xfId="35" applyNumberFormat="1" applyFont="1" applyFill="1" applyBorder="1" applyAlignment="1">
      <alignment horizontal="center" vertical="center"/>
    </xf>
    <xf numFmtId="179" fontId="24" fillId="0" borderId="55" xfId="35" applyNumberFormat="1" applyFont="1" applyFill="1" applyBorder="1" applyAlignment="1">
      <alignment horizontal="center" vertical="center"/>
    </xf>
    <xf numFmtId="38" fontId="24" fillId="0" borderId="0" xfId="35" applyFont="1" applyAlignment="1">
      <alignment vertical="center" wrapText="1"/>
    </xf>
    <xf numFmtId="38" fontId="24" fillId="26" borderId="20" xfId="35" applyFont="1" applyFill="1" applyBorder="1" applyAlignment="1">
      <alignment horizontal="center" vertical="center" wrapText="1"/>
    </xf>
    <xf numFmtId="38" fontId="24" fillId="0" borderId="60" xfId="35" applyFont="1" applyBorder="1" applyAlignment="1">
      <alignment horizontal="center" vertical="center" wrapText="1"/>
    </xf>
    <xf numFmtId="38" fontId="24" fillId="0" borderId="57" xfId="35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38" fontId="24" fillId="0" borderId="60" xfId="35" applyFont="1" applyFill="1" applyBorder="1" applyAlignment="1">
      <alignment horizontal="center" vertical="center" wrapText="1"/>
    </xf>
    <xf numFmtId="38" fontId="24" fillId="0" borderId="57" xfId="35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vertical="center" wrapText="1"/>
    </xf>
    <xf numFmtId="0" fontId="24" fillId="0" borderId="63" xfId="0" applyFont="1" applyFill="1" applyBorder="1" applyAlignment="1">
      <alignment vertical="center" wrapText="1"/>
    </xf>
    <xf numFmtId="0" fontId="24" fillId="0" borderId="57" xfId="0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24" fillId="0" borderId="59" xfId="0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38" fontId="24" fillId="0" borderId="58" xfId="35" applyFont="1" applyFill="1" applyBorder="1" applyAlignment="1">
      <alignment horizontal="right" vertical="center"/>
    </xf>
    <xf numFmtId="38" fontId="24" fillId="0" borderId="76" xfId="35" applyFont="1" applyFill="1" applyBorder="1" applyAlignment="1">
      <alignment horizontal="center" vertical="center"/>
    </xf>
    <xf numFmtId="38" fontId="24" fillId="0" borderId="64" xfId="35" applyFont="1" applyFill="1" applyBorder="1" applyAlignment="1">
      <alignment horizontal="center" vertical="center"/>
    </xf>
    <xf numFmtId="38" fontId="24" fillId="0" borderId="87" xfId="35" applyFont="1" applyFill="1" applyBorder="1" applyAlignment="1">
      <alignment horizontal="center" vertical="center"/>
    </xf>
    <xf numFmtId="38" fontId="27" fillId="0" borderId="70" xfId="35" applyFont="1" applyFill="1" applyBorder="1" applyAlignment="1">
      <alignment horizontal="center" vertical="center" wrapText="1"/>
    </xf>
    <xf numFmtId="38" fontId="27" fillId="0" borderId="69" xfId="35" applyFont="1" applyFill="1" applyBorder="1" applyAlignment="1">
      <alignment horizontal="center" vertical="center" wrapText="1"/>
    </xf>
    <xf numFmtId="38" fontId="27" fillId="0" borderId="68" xfId="35" applyFont="1" applyFill="1" applyBorder="1" applyAlignment="1">
      <alignment horizontal="center" vertical="center" wrapText="1"/>
    </xf>
    <xf numFmtId="0" fontId="27" fillId="0" borderId="69" xfId="45" applyFont="1" applyFill="1" applyBorder="1" applyAlignment="1">
      <alignment horizontal="center" vertical="center" wrapText="1"/>
    </xf>
    <xf numFmtId="38" fontId="24" fillId="0" borderId="23" xfId="35" applyFont="1" applyFill="1" applyBorder="1" applyAlignment="1">
      <alignment horizontal="center" vertical="center"/>
    </xf>
    <xf numFmtId="38" fontId="24" fillId="0" borderId="0" xfId="35" applyFont="1" applyFill="1" applyAlignment="1">
      <alignment horizontal="right" vertical="center"/>
    </xf>
    <xf numFmtId="38" fontId="24" fillId="0" borderId="85" xfId="35" applyFont="1" applyBorder="1" applyAlignment="1">
      <alignment horizontal="center" vertical="center"/>
    </xf>
    <xf numFmtId="38" fontId="24" fillId="0" borderId="70" xfId="35" applyFont="1" applyBorder="1" applyAlignment="1">
      <alignment horizontal="center" vertical="center"/>
    </xf>
    <xf numFmtId="38" fontId="24" fillId="0" borderId="29" xfId="35" applyFont="1" applyBorder="1" applyAlignment="1">
      <alignment horizontal="center" vertical="center" wrapText="1"/>
    </xf>
    <xf numFmtId="38" fontId="24" fillId="0" borderId="12" xfId="35" applyFont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8"/>
    <cellStyle name="標準_19年報原稿 6(62～80)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59709\Desktop\230516%20&#24180;&#22577;&#38306;&#20418;\18&#65374;79&#34920;\&#9733;&#20316;&#26989;&#34920;\R3&#24180;&#24230;&#22577;&#27096;&#24335;56&#65374;79&#65288;&#20316;&#26989;&#299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59709\Desktop\230516%20&#24180;&#22577;&#38306;&#20418;\18&#65374;79&#34920;\&#9733;&#23436;&#25104;&#21697;\R2&#24180;&#24230;&#22577;&#27096;&#24335;56&#65374;79&#65288;&#25552;&#20379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リスト"/>
      <sheetName val="56(了)"/>
      <sheetName val="57-1(了)"/>
      <sheetName val="57-2(了)"/>
      <sheetName val="57-3(了)"/>
      <sheetName val="58(了)"/>
      <sheetName val="59(了)"/>
      <sheetName val="60(了)"/>
      <sheetName val="61-1(了)"/>
      <sheetName val="61-2(了)"/>
      <sheetName val="61-3(室※)"/>
      <sheetName val="62 (了)"/>
      <sheetName val="63(了)"/>
      <sheetName val="64(作業用)了"/>
      <sheetName val="65(作業用)了"/>
      <sheetName val="66-1"/>
      <sheetName val="66-1()"/>
      <sheetName val="66-2(了)"/>
      <sheetName val="67(了)"/>
      <sheetName val="68(了)"/>
      <sheetName val="69(了)"/>
      <sheetName val="70(了)"/>
      <sheetName val="71(了)"/>
      <sheetName val="72(了)"/>
      <sheetName val="73(了)"/>
      <sheetName val="74(了)"/>
      <sheetName val="75(了)"/>
      <sheetName val="76(了)"/>
      <sheetName val="77(了)"/>
      <sheetName val="78(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リスト"/>
      <sheetName val="56"/>
      <sheetName val="57-1"/>
      <sheetName val="57-2"/>
      <sheetName val="57-3"/>
      <sheetName val="58"/>
      <sheetName val="59"/>
      <sheetName val="60"/>
      <sheetName val="61-1"/>
      <sheetName val="61-2"/>
      <sheetName val="61-3※"/>
      <sheetName val="62"/>
      <sheetName val="63"/>
      <sheetName val="64※"/>
      <sheetName val="65"/>
      <sheetName val="66-1※"/>
      <sheetName val="66-2"/>
      <sheetName val="67"/>
      <sheetName val="68※"/>
      <sheetName val="69"/>
      <sheetName val="70※"/>
      <sheetName val="71※"/>
      <sheetName val="72※"/>
      <sheetName val="73※"/>
      <sheetName val="74"/>
      <sheetName val="75"/>
      <sheetName val="76"/>
      <sheetName val="77"/>
      <sheetName val="78"/>
      <sheetName val="61-3(倶、室)"/>
      <sheetName val="64(倶)"/>
      <sheetName val="66-1(倶)"/>
      <sheetName val="68(俱)"/>
      <sheetName val="70(俱)"/>
      <sheetName val="71(俱)"/>
      <sheetName val="72(俱)"/>
      <sheetName val="73(俱)"/>
      <sheetName val="75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.5" x14ac:dyDescent="0.15"/>
  <cols>
    <col min="1" max="1" width="6.625" style="2" customWidth="1"/>
    <col min="2" max="2" width="11.75" style="2" customWidth="1"/>
    <col min="3" max="3" width="5.375" style="32" customWidth="1"/>
    <col min="4" max="4" width="55" style="1" customWidth="1"/>
    <col min="5" max="5" width="12.25" style="44" customWidth="1"/>
    <col min="6" max="6" width="29.375" style="3" customWidth="1"/>
    <col min="7" max="7" width="12.25" style="44" customWidth="1"/>
  </cols>
  <sheetData>
    <row r="2" spans="1:7" ht="14.25" thickBot="1" x14ac:dyDescent="0.2">
      <c r="E2" s="74" t="s">
        <v>184</v>
      </c>
    </row>
    <row r="3" spans="1:7" s="1" customFormat="1" ht="13.5" customHeight="1" x14ac:dyDescent="0.15">
      <c r="A3" s="305" t="s">
        <v>47</v>
      </c>
      <c r="B3" s="306"/>
      <c r="C3" s="319" t="s">
        <v>48</v>
      </c>
      <c r="D3" s="311" t="s">
        <v>34</v>
      </c>
      <c r="E3" s="311" t="s">
        <v>183</v>
      </c>
      <c r="F3" s="314" t="s">
        <v>185</v>
      </c>
      <c r="G3" s="314" t="s">
        <v>5</v>
      </c>
    </row>
    <row r="4" spans="1:7" s="1" customFormat="1" ht="11.25" customHeight="1" x14ac:dyDescent="0.15">
      <c r="A4" s="307"/>
      <c r="B4" s="308"/>
      <c r="C4" s="320"/>
      <c r="D4" s="322"/>
      <c r="E4" s="312"/>
      <c r="F4" s="317"/>
      <c r="G4" s="315"/>
    </row>
    <row r="5" spans="1:7" s="1" customFormat="1" ht="12" thickBot="1" x14ac:dyDescent="0.2">
      <c r="A5" s="309"/>
      <c r="B5" s="310"/>
      <c r="C5" s="321"/>
      <c r="D5" s="323"/>
      <c r="E5" s="313"/>
      <c r="F5" s="318"/>
      <c r="G5" s="316"/>
    </row>
    <row r="6" spans="1:7" s="1" customFormat="1" ht="18" customHeight="1" x14ac:dyDescent="0.15">
      <c r="A6" s="26" t="s">
        <v>91</v>
      </c>
      <c r="B6" s="14" t="s">
        <v>49</v>
      </c>
      <c r="C6" s="63">
        <v>1</v>
      </c>
      <c r="D6" s="64" t="s">
        <v>50</v>
      </c>
      <c r="E6" s="65"/>
      <c r="F6" s="65" t="s">
        <v>165</v>
      </c>
      <c r="G6" s="65"/>
    </row>
    <row r="7" spans="1:7" s="1" customFormat="1" ht="18" customHeight="1" x14ac:dyDescent="0.15">
      <c r="A7" s="26" t="s">
        <v>92</v>
      </c>
      <c r="B7" s="14"/>
      <c r="C7" s="54">
        <v>2</v>
      </c>
      <c r="D7" s="34" t="s">
        <v>51</v>
      </c>
      <c r="E7" s="68"/>
      <c r="F7" s="66" t="s">
        <v>186</v>
      </c>
      <c r="G7" s="68"/>
    </row>
    <row r="8" spans="1:7" s="1" customFormat="1" ht="18" customHeight="1" thickBot="1" x14ac:dyDescent="0.2">
      <c r="A8" s="26" t="s">
        <v>93</v>
      </c>
      <c r="B8" s="14"/>
      <c r="C8" s="55">
        <v>3</v>
      </c>
      <c r="D8" s="25" t="s">
        <v>52</v>
      </c>
      <c r="E8" s="67"/>
      <c r="F8" s="15"/>
      <c r="G8" s="67"/>
    </row>
    <row r="9" spans="1:7" s="1" customFormat="1" ht="18" customHeight="1" x14ac:dyDescent="0.15">
      <c r="A9" s="45" t="s">
        <v>118</v>
      </c>
      <c r="B9" s="19" t="s">
        <v>166</v>
      </c>
      <c r="C9" s="29">
        <v>4</v>
      </c>
      <c r="D9" s="11" t="s">
        <v>53</v>
      </c>
      <c r="E9" s="39"/>
      <c r="F9" s="66" t="s">
        <v>187</v>
      </c>
      <c r="G9" s="66"/>
    </row>
    <row r="10" spans="1:7" s="1" customFormat="1" ht="18" customHeight="1" x14ac:dyDescent="0.15">
      <c r="A10" s="45" t="s">
        <v>94</v>
      </c>
      <c r="B10" s="7"/>
      <c r="C10" s="27">
        <v>5</v>
      </c>
      <c r="D10" s="8" t="s">
        <v>54</v>
      </c>
      <c r="E10" s="69"/>
      <c r="F10" s="66" t="s">
        <v>154</v>
      </c>
      <c r="G10" s="69"/>
    </row>
    <row r="11" spans="1:7" s="1" customFormat="1" ht="27.95" customHeight="1" x14ac:dyDescent="0.15">
      <c r="A11" s="45" t="s">
        <v>95</v>
      </c>
      <c r="B11" s="7"/>
      <c r="C11" s="27">
        <v>6</v>
      </c>
      <c r="D11" s="41" t="s">
        <v>55</v>
      </c>
      <c r="E11" s="68"/>
      <c r="F11" s="16"/>
      <c r="G11" s="68"/>
    </row>
    <row r="12" spans="1:7" s="1" customFormat="1" ht="18" customHeight="1" x14ac:dyDescent="0.15">
      <c r="A12" s="45"/>
      <c r="B12" s="7"/>
      <c r="C12" s="27">
        <v>7</v>
      </c>
      <c r="D12" s="8" t="s">
        <v>56</v>
      </c>
      <c r="E12" s="68"/>
      <c r="F12" s="16"/>
      <c r="G12" s="68"/>
    </row>
    <row r="13" spans="1:7" s="1" customFormat="1" ht="27.95" customHeight="1" x14ac:dyDescent="0.15">
      <c r="A13" s="45"/>
      <c r="B13" s="7"/>
      <c r="C13" s="27">
        <v>8</v>
      </c>
      <c r="D13" s="41" t="s">
        <v>57</v>
      </c>
      <c r="E13" s="68"/>
      <c r="F13" s="16"/>
      <c r="G13" s="68"/>
    </row>
    <row r="14" spans="1:7" s="1" customFormat="1" ht="18" customHeight="1" x14ac:dyDescent="0.15">
      <c r="A14" s="45"/>
      <c r="B14" s="7"/>
      <c r="C14" s="27">
        <v>9</v>
      </c>
      <c r="D14" s="8" t="s">
        <v>58</v>
      </c>
      <c r="F14" s="16"/>
      <c r="G14" s="68"/>
    </row>
    <row r="15" spans="1:7" s="1" customFormat="1" ht="18" customHeight="1" x14ac:dyDescent="0.15">
      <c r="A15" s="45"/>
      <c r="B15" s="7"/>
      <c r="C15" s="27">
        <v>10</v>
      </c>
      <c r="D15" s="8" t="s">
        <v>59</v>
      </c>
      <c r="E15" s="68"/>
      <c r="F15" s="16"/>
      <c r="G15" s="68"/>
    </row>
    <row r="16" spans="1:7" s="1" customFormat="1" ht="18" customHeight="1" x14ac:dyDescent="0.15">
      <c r="A16" s="45"/>
      <c r="B16" s="7"/>
      <c r="C16" s="27">
        <v>11</v>
      </c>
      <c r="D16" s="8" t="s">
        <v>60</v>
      </c>
      <c r="E16" s="68"/>
      <c r="F16" s="16"/>
      <c r="G16" s="68"/>
    </row>
    <row r="17" spans="1:7" s="1" customFormat="1" ht="18" customHeight="1" x14ac:dyDescent="0.15">
      <c r="A17" s="45"/>
      <c r="B17" s="7"/>
      <c r="C17" s="27" t="s">
        <v>119</v>
      </c>
      <c r="D17" s="8" t="s">
        <v>61</v>
      </c>
      <c r="E17" s="68"/>
      <c r="F17" s="16"/>
      <c r="G17" s="68"/>
    </row>
    <row r="18" spans="1:7" s="1" customFormat="1" ht="18" customHeight="1" x14ac:dyDescent="0.15">
      <c r="A18" s="45"/>
      <c r="B18" s="7"/>
      <c r="C18" s="27" t="s">
        <v>120</v>
      </c>
      <c r="D18" s="8" t="s">
        <v>62</v>
      </c>
      <c r="E18" s="68"/>
      <c r="F18" s="16"/>
      <c r="G18" s="68"/>
    </row>
    <row r="19" spans="1:7" s="1" customFormat="1" ht="18" customHeight="1" x14ac:dyDescent="0.15">
      <c r="A19" s="45"/>
      <c r="B19" s="7"/>
      <c r="C19" s="27" t="s">
        <v>121</v>
      </c>
      <c r="D19" s="8" t="s">
        <v>63</v>
      </c>
      <c r="E19" s="68"/>
      <c r="F19" s="16"/>
      <c r="G19" s="68"/>
    </row>
    <row r="20" spans="1:7" s="1" customFormat="1" ht="18" customHeight="1" x14ac:dyDescent="0.15">
      <c r="A20" s="45"/>
      <c r="B20" s="7"/>
      <c r="C20" s="27">
        <v>13</v>
      </c>
      <c r="D20" s="8" t="s">
        <v>64</v>
      </c>
      <c r="E20" s="68"/>
      <c r="F20" s="16"/>
      <c r="G20" s="68"/>
    </row>
    <row r="21" spans="1:7" s="1" customFormat="1" ht="18" customHeight="1" x14ac:dyDescent="0.15">
      <c r="A21" s="45"/>
      <c r="B21" s="7"/>
      <c r="C21" s="27" t="s">
        <v>122</v>
      </c>
      <c r="D21" s="8" t="s">
        <v>65</v>
      </c>
      <c r="E21" s="68"/>
      <c r="F21" s="16"/>
      <c r="G21" s="68"/>
    </row>
    <row r="22" spans="1:7" s="1" customFormat="1" ht="18" customHeight="1" x14ac:dyDescent="0.15">
      <c r="A22" s="45"/>
      <c r="B22" s="7"/>
      <c r="C22" s="27" t="s">
        <v>123</v>
      </c>
      <c r="D22" s="8" t="s">
        <v>66</v>
      </c>
      <c r="E22" s="68"/>
      <c r="F22" s="16"/>
      <c r="G22" s="68"/>
    </row>
    <row r="23" spans="1:7" s="1" customFormat="1" ht="18" customHeight="1" x14ac:dyDescent="0.15">
      <c r="A23" s="45"/>
      <c r="B23" s="7"/>
      <c r="C23" s="27" t="s">
        <v>124</v>
      </c>
      <c r="D23" s="8" t="s">
        <v>67</v>
      </c>
      <c r="E23" s="68"/>
      <c r="F23" s="16"/>
      <c r="G23" s="68"/>
    </row>
    <row r="24" spans="1:7" s="1" customFormat="1" ht="18" customHeight="1" x14ac:dyDescent="0.15">
      <c r="A24" s="45"/>
      <c r="B24" s="7"/>
      <c r="C24" s="27">
        <v>15</v>
      </c>
      <c r="D24" s="8" t="s">
        <v>68</v>
      </c>
      <c r="E24" s="68"/>
      <c r="F24" s="16"/>
      <c r="G24" s="68"/>
    </row>
    <row r="25" spans="1:7" s="1" customFormat="1" ht="18" customHeight="1" x14ac:dyDescent="0.15">
      <c r="A25" s="45"/>
      <c r="B25" s="7"/>
      <c r="C25" s="27">
        <v>16</v>
      </c>
      <c r="D25" s="8" t="s">
        <v>69</v>
      </c>
      <c r="E25" s="68"/>
      <c r="F25" s="16"/>
      <c r="G25" s="68"/>
    </row>
    <row r="26" spans="1:7" s="1" customFormat="1" ht="18" customHeight="1" thickBot="1" x14ac:dyDescent="0.2">
      <c r="A26" s="45"/>
      <c r="B26" s="7"/>
      <c r="C26" s="31">
        <v>17</v>
      </c>
      <c r="D26" s="10" t="s">
        <v>70</v>
      </c>
      <c r="E26" s="38"/>
      <c r="F26" s="15"/>
      <c r="G26" s="67"/>
    </row>
    <row r="27" spans="1:7" s="1" customFormat="1" ht="18" customHeight="1" x14ac:dyDescent="0.15">
      <c r="A27" s="28" t="s">
        <v>96</v>
      </c>
      <c r="B27" s="33" t="s">
        <v>167</v>
      </c>
      <c r="C27" s="29">
        <v>18</v>
      </c>
      <c r="D27" s="11" t="s">
        <v>71</v>
      </c>
      <c r="E27" s="65" t="s">
        <v>178</v>
      </c>
      <c r="F27" s="65" t="s">
        <v>155</v>
      </c>
      <c r="G27" s="65" t="s">
        <v>3</v>
      </c>
    </row>
    <row r="28" spans="1:7" s="1" customFormat="1" ht="18" customHeight="1" x14ac:dyDescent="0.15">
      <c r="A28" s="45" t="s">
        <v>97</v>
      </c>
      <c r="B28" s="7"/>
      <c r="C28" s="27">
        <v>19</v>
      </c>
      <c r="D28" s="8" t="s">
        <v>6</v>
      </c>
      <c r="E28" s="68" t="s">
        <v>178</v>
      </c>
      <c r="F28" s="66" t="s">
        <v>156</v>
      </c>
      <c r="G28" s="68" t="s">
        <v>3</v>
      </c>
    </row>
    <row r="29" spans="1:7" s="1" customFormat="1" ht="18" customHeight="1" x14ac:dyDescent="0.15">
      <c r="A29" s="45" t="s">
        <v>98</v>
      </c>
      <c r="B29" s="7"/>
      <c r="C29" s="17">
        <v>20</v>
      </c>
      <c r="D29" s="4" t="s">
        <v>7</v>
      </c>
      <c r="E29" s="68" t="s">
        <v>178</v>
      </c>
      <c r="F29" s="16"/>
      <c r="G29" s="68" t="s">
        <v>3</v>
      </c>
    </row>
    <row r="30" spans="1:7" s="1" customFormat="1" ht="18" customHeight="1" x14ac:dyDescent="0.15">
      <c r="A30" s="45" t="s">
        <v>99</v>
      </c>
      <c r="B30" s="7"/>
      <c r="C30" s="17">
        <v>21</v>
      </c>
      <c r="D30" s="4" t="s">
        <v>72</v>
      </c>
      <c r="E30" s="68"/>
      <c r="F30" s="16"/>
      <c r="G30" s="68"/>
    </row>
    <row r="31" spans="1:7" s="1" customFormat="1" ht="18" customHeight="1" x14ac:dyDescent="0.15">
      <c r="A31" s="45" t="s">
        <v>100</v>
      </c>
      <c r="B31" s="7"/>
      <c r="C31" s="17">
        <v>22</v>
      </c>
      <c r="D31" s="4" t="s">
        <v>73</v>
      </c>
      <c r="E31" s="68"/>
      <c r="F31" s="16"/>
      <c r="G31" s="68"/>
    </row>
    <row r="32" spans="1:7" s="1" customFormat="1" ht="18" customHeight="1" thickBot="1" x14ac:dyDescent="0.2">
      <c r="A32" s="45"/>
      <c r="B32" s="7"/>
      <c r="C32" s="24">
        <v>23</v>
      </c>
      <c r="D32" s="12" t="s">
        <v>204</v>
      </c>
      <c r="E32" s="69"/>
      <c r="F32" s="16"/>
      <c r="G32" s="69"/>
    </row>
    <row r="33" spans="1:7" s="1" customFormat="1" ht="18" customHeight="1" x14ac:dyDescent="0.15">
      <c r="A33" s="45"/>
      <c r="B33" s="33" t="s">
        <v>168</v>
      </c>
      <c r="C33" s="29">
        <v>24</v>
      </c>
      <c r="D33" s="11" t="s">
        <v>74</v>
      </c>
      <c r="E33" s="71"/>
      <c r="F33" s="16"/>
      <c r="G33" s="71"/>
    </row>
    <row r="34" spans="1:7" s="1" customFormat="1" ht="18" customHeight="1" x14ac:dyDescent="0.15">
      <c r="A34" s="45"/>
      <c r="B34" s="7"/>
      <c r="C34" s="17">
        <v>25</v>
      </c>
      <c r="D34" s="4" t="s">
        <v>8</v>
      </c>
      <c r="E34" s="68"/>
      <c r="F34" s="16"/>
      <c r="G34" s="68"/>
    </row>
    <row r="35" spans="1:7" s="1" customFormat="1" ht="18" customHeight="1" x14ac:dyDescent="0.15">
      <c r="A35" s="45"/>
      <c r="B35" s="7"/>
      <c r="C35" s="17">
        <v>26</v>
      </c>
      <c r="D35" s="4" t="s">
        <v>138</v>
      </c>
      <c r="E35" s="68"/>
      <c r="F35" s="16"/>
      <c r="G35" s="68"/>
    </row>
    <row r="36" spans="1:7" s="1" customFormat="1" ht="18" customHeight="1" x14ac:dyDescent="0.15">
      <c r="A36" s="45"/>
      <c r="B36" s="7"/>
      <c r="C36" s="24" t="s">
        <v>206</v>
      </c>
      <c r="D36" s="12" t="s">
        <v>207</v>
      </c>
      <c r="E36" s="68" t="s">
        <v>197</v>
      </c>
      <c r="F36" s="16"/>
      <c r="G36" s="68" t="s">
        <v>3</v>
      </c>
    </row>
    <row r="37" spans="1:7" s="1" customFormat="1" ht="18" customHeight="1" thickBot="1" x14ac:dyDescent="0.2">
      <c r="A37" s="45"/>
      <c r="B37" s="7"/>
      <c r="C37" s="24" t="s">
        <v>205</v>
      </c>
      <c r="D37" s="12" t="s">
        <v>208</v>
      </c>
      <c r="E37" s="67"/>
      <c r="F37" s="15"/>
      <c r="G37" s="67"/>
    </row>
    <row r="38" spans="1:7" s="1" customFormat="1" ht="18" customHeight="1" x14ac:dyDescent="0.15">
      <c r="A38" s="45"/>
      <c r="B38" s="33" t="s">
        <v>101</v>
      </c>
      <c r="C38" s="57" t="s">
        <v>152</v>
      </c>
      <c r="D38" s="11" t="s">
        <v>41</v>
      </c>
      <c r="E38" s="35" t="s">
        <v>178</v>
      </c>
      <c r="F38" s="65" t="s">
        <v>157</v>
      </c>
      <c r="G38" s="65" t="s">
        <v>3</v>
      </c>
    </row>
    <row r="39" spans="1:7" s="1" customFormat="1" ht="18" customHeight="1" x14ac:dyDescent="0.15">
      <c r="A39" s="45"/>
      <c r="B39" s="7"/>
      <c r="C39" s="59"/>
      <c r="D39" s="10" t="s">
        <v>144</v>
      </c>
      <c r="E39" s="39"/>
      <c r="F39" s="66" t="s">
        <v>188</v>
      </c>
      <c r="G39" s="66"/>
    </row>
    <row r="40" spans="1:7" s="1" customFormat="1" ht="18" customHeight="1" x14ac:dyDescent="0.15">
      <c r="A40" s="45"/>
      <c r="B40" s="7"/>
      <c r="C40" s="56"/>
      <c r="D40" s="60" t="s">
        <v>126</v>
      </c>
      <c r="E40" s="39"/>
      <c r="F40" s="16"/>
      <c r="G40" s="66"/>
    </row>
    <row r="41" spans="1:7" s="1" customFormat="1" ht="18" customHeight="1" x14ac:dyDescent="0.15">
      <c r="A41" s="45"/>
      <c r="B41" s="7"/>
      <c r="C41" s="58" t="s">
        <v>40</v>
      </c>
      <c r="D41" s="4" t="s">
        <v>9</v>
      </c>
      <c r="E41" s="69" t="s">
        <v>197</v>
      </c>
      <c r="F41" s="16"/>
      <c r="G41" s="69" t="s">
        <v>3</v>
      </c>
    </row>
    <row r="42" spans="1:7" s="1" customFormat="1" ht="18" customHeight="1" x14ac:dyDescent="0.15">
      <c r="A42" s="45"/>
      <c r="B42" s="7"/>
      <c r="C42" s="59"/>
      <c r="D42" s="10" t="s">
        <v>144</v>
      </c>
      <c r="E42" s="66"/>
      <c r="F42" s="16"/>
      <c r="G42" s="66"/>
    </row>
    <row r="43" spans="1:7" s="1" customFormat="1" ht="18" customHeight="1" x14ac:dyDescent="0.15">
      <c r="A43" s="45"/>
      <c r="B43" s="7"/>
      <c r="C43" s="56"/>
      <c r="D43" s="60" t="s">
        <v>126</v>
      </c>
      <c r="E43" s="70"/>
      <c r="F43" s="16"/>
      <c r="G43" s="70"/>
    </row>
    <row r="44" spans="1:7" s="1" customFormat="1" ht="18" customHeight="1" x14ac:dyDescent="0.15">
      <c r="A44" s="45"/>
      <c r="B44" s="7"/>
      <c r="C44" s="58" t="s">
        <v>149</v>
      </c>
      <c r="D44" s="4" t="s">
        <v>42</v>
      </c>
      <c r="E44" s="66" t="s">
        <v>197</v>
      </c>
      <c r="F44" s="16"/>
      <c r="G44" s="66" t="s">
        <v>3</v>
      </c>
    </row>
    <row r="45" spans="1:7" s="1" customFormat="1" ht="18" customHeight="1" x14ac:dyDescent="0.15">
      <c r="A45" s="45"/>
      <c r="B45" s="7"/>
      <c r="C45" s="59"/>
      <c r="D45" s="12" t="s">
        <v>145</v>
      </c>
      <c r="E45" s="66"/>
      <c r="F45" s="16"/>
      <c r="G45" s="66"/>
    </row>
    <row r="46" spans="1:7" s="1" customFormat="1" ht="18" customHeight="1" x14ac:dyDescent="0.15">
      <c r="A46" s="45"/>
      <c r="B46" s="7"/>
      <c r="C46" s="56"/>
      <c r="D46" s="60" t="s">
        <v>126</v>
      </c>
      <c r="E46" s="66"/>
      <c r="F46" s="16"/>
      <c r="G46" s="66"/>
    </row>
    <row r="47" spans="1:7" s="1" customFormat="1" ht="18" customHeight="1" x14ac:dyDescent="0.15">
      <c r="A47" s="45"/>
      <c r="B47" s="7"/>
      <c r="C47" s="58" t="s">
        <v>150</v>
      </c>
      <c r="D47" s="4" t="s">
        <v>10</v>
      </c>
      <c r="E47" s="69" t="s">
        <v>197</v>
      </c>
      <c r="F47" s="16"/>
      <c r="G47" s="69" t="s">
        <v>3</v>
      </c>
    </row>
    <row r="48" spans="1:7" s="1" customFormat="1" ht="18" customHeight="1" x14ac:dyDescent="0.15">
      <c r="A48" s="45"/>
      <c r="B48" s="7"/>
      <c r="C48" s="59"/>
      <c r="D48" s="12" t="s">
        <v>145</v>
      </c>
      <c r="E48" s="66"/>
      <c r="F48" s="16"/>
      <c r="G48" s="66"/>
    </row>
    <row r="49" spans="1:7" s="1" customFormat="1" ht="18" customHeight="1" x14ac:dyDescent="0.15">
      <c r="A49" s="45"/>
      <c r="B49" s="7"/>
      <c r="C49" s="56"/>
      <c r="D49" s="60" t="s">
        <v>126</v>
      </c>
      <c r="E49" s="70"/>
      <c r="F49" s="16"/>
      <c r="G49" s="70"/>
    </row>
    <row r="50" spans="1:7" s="1" customFormat="1" ht="18" customHeight="1" x14ac:dyDescent="0.15">
      <c r="A50" s="45"/>
      <c r="B50" s="7"/>
      <c r="C50" s="17">
        <v>30</v>
      </c>
      <c r="D50" s="4" t="s">
        <v>209</v>
      </c>
      <c r="E50" s="66" t="s">
        <v>197</v>
      </c>
      <c r="F50" s="16"/>
      <c r="G50" s="66" t="s">
        <v>4</v>
      </c>
    </row>
    <row r="51" spans="1:7" s="1" customFormat="1" ht="18" customHeight="1" x14ac:dyDescent="0.15">
      <c r="A51" s="45"/>
      <c r="B51" s="7"/>
      <c r="C51" s="17">
        <v>31</v>
      </c>
      <c r="D51" s="4" t="s">
        <v>43</v>
      </c>
      <c r="E51" s="68" t="s">
        <v>197</v>
      </c>
      <c r="F51" s="16"/>
      <c r="G51" s="68" t="s">
        <v>3</v>
      </c>
    </row>
    <row r="52" spans="1:7" s="1" customFormat="1" ht="18" customHeight="1" x14ac:dyDescent="0.15">
      <c r="A52" s="45"/>
      <c r="B52" s="7"/>
      <c r="C52" s="17">
        <v>32</v>
      </c>
      <c r="D52" s="4" t="s">
        <v>35</v>
      </c>
      <c r="E52" s="68"/>
      <c r="F52" s="16"/>
      <c r="G52" s="68"/>
    </row>
    <row r="53" spans="1:7" s="1" customFormat="1" ht="18" customHeight="1" x14ac:dyDescent="0.15">
      <c r="A53" s="45"/>
      <c r="B53" s="7"/>
      <c r="C53" s="24">
        <v>33</v>
      </c>
      <c r="D53" s="12" t="s">
        <v>46</v>
      </c>
      <c r="E53" s="68"/>
      <c r="F53" s="16"/>
      <c r="G53" s="68"/>
    </row>
    <row r="54" spans="1:7" s="1" customFormat="1" ht="18" customHeight="1" x14ac:dyDescent="0.15">
      <c r="A54" s="45"/>
      <c r="B54" s="6"/>
      <c r="C54" s="31"/>
      <c r="D54" s="51" t="s">
        <v>125</v>
      </c>
      <c r="E54" s="66"/>
      <c r="F54" s="16"/>
      <c r="G54" s="66"/>
    </row>
    <row r="55" spans="1:7" s="1" customFormat="1" ht="18" customHeight="1" thickBot="1" x14ac:dyDescent="0.2">
      <c r="A55" s="45"/>
      <c r="B55" s="22"/>
      <c r="C55" s="31"/>
      <c r="D55" s="10" t="s">
        <v>126</v>
      </c>
      <c r="E55" s="66"/>
      <c r="F55" s="16"/>
      <c r="G55" s="66"/>
    </row>
    <row r="56" spans="1:7" s="1" customFormat="1" ht="18" customHeight="1" thickBot="1" x14ac:dyDescent="0.2">
      <c r="A56" s="45"/>
      <c r="B56" s="7" t="s">
        <v>102</v>
      </c>
      <c r="C56" s="36" t="s">
        <v>210</v>
      </c>
      <c r="D56" s="53" t="s">
        <v>75</v>
      </c>
      <c r="E56" s="65"/>
      <c r="F56" s="16"/>
      <c r="G56" s="66"/>
    </row>
    <row r="57" spans="1:7" s="1" customFormat="1" ht="18" customHeight="1" thickBot="1" x14ac:dyDescent="0.2">
      <c r="A57" s="45"/>
      <c r="B57" s="7"/>
      <c r="C57" s="20" t="s">
        <v>211</v>
      </c>
      <c r="D57" s="5" t="s">
        <v>75</v>
      </c>
      <c r="E57" s="73"/>
      <c r="F57" s="16"/>
      <c r="G57" s="72"/>
    </row>
    <row r="58" spans="1:7" s="1" customFormat="1" ht="18" customHeight="1" x14ac:dyDescent="0.15">
      <c r="A58" s="28"/>
      <c r="B58" s="33"/>
      <c r="C58" s="29">
        <v>35</v>
      </c>
      <c r="D58" s="11" t="s">
        <v>11</v>
      </c>
      <c r="E58" s="66" t="s">
        <v>197</v>
      </c>
      <c r="F58" s="16"/>
      <c r="G58" s="66" t="s">
        <v>3</v>
      </c>
    </row>
    <row r="59" spans="1:7" s="1" customFormat="1" ht="18" customHeight="1" x14ac:dyDescent="0.15">
      <c r="A59" s="45"/>
      <c r="B59" s="7"/>
      <c r="C59" s="17">
        <v>36</v>
      </c>
      <c r="D59" s="4" t="s">
        <v>12</v>
      </c>
      <c r="E59" s="68"/>
      <c r="F59" s="16"/>
      <c r="G59" s="68"/>
    </row>
    <row r="60" spans="1:7" s="1" customFormat="1" ht="18" customHeight="1" thickBot="1" x14ac:dyDescent="0.2">
      <c r="A60" s="45"/>
      <c r="B60" s="46"/>
      <c r="C60" s="37">
        <v>37</v>
      </c>
      <c r="D60" s="18" t="s">
        <v>23</v>
      </c>
      <c r="E60" s="67"/>
      <c r="F60" s="15"/>
      <c r="G60" s="67"/>
    </row>
    <row r="61" spans="1:7" s="1" customFormat="1" ht="18" customHeight="1" x14ac:dyDescent="0.15">
      <c r="A61" s="45"/>
      <c r="B61" s="7" t="s">
        <v>169</v>
      </c>
      <c r="C61" s="31">
        <v>38</v>
      </c>
      <c r="D61" s="10" t="s">
        <v>212</v>
      </c>
      <c r="E61" s="66"/>
      <c r="F61" s="65" t="s">
        <v>158</v>
      </c>
      <c r="G61" s="66"/>
    </row>
    <row r="62" spans="1:7" s="1" customFormat="1" ht="18" customHeight="1" thickBot="1" x14ac:dyDescent="0.2">
      <c r="A62" s="45"/>
      <c r="B62" s="46"/>
      <c r="C62" s="20">
        <v>39</v>
      </c>
      <c r="D62" s="5" t="s">
        <v>76</v>
      </c>
      <c r="E62" s="73"/>
      <c r="F62" s="66" t="s">
        <v>189</v>
      </c>
      <c r="G62" s="73"/>
    </row>
    <row r="63" spans="1:7" s="1" customFormat="1" ht="18" customHeight="1" x14ac:dyDescent="0.15">
      <c r="A63" s="45"/>
      <c r="B63" s="7" t="s">
        <v>170</v>
      </c>
      <c r="C63" s="31">
        <v>40</v>
      </c>
      <c r="D63" s="10" t="s">
        <v>77</v>
      </c>
      <c r="E63" s="66"/>
      <c r="F63" s="16"/>
      <c r="G63" s="66"/>
    </row>
    <row r="64" spans="1:7" s="1" customFormat="1" ht="18" customHeight="1" x14ac:dyDescent="0.15">
      <c r="A64" s="45"/>
      <c r="B64" s="7"/>
      <c r="C64" s="31"/>
      <c r="D64" s="51" t="s">
        <v>146</v>
      </c>
      <c r="E64" s="66"/>
      <c r="F64" s="16"/>
      <c r="G64" s="66"/>
    </row>
    <row r="65" spans="1:7" s="1" customFormat="1" ht="18" customHeight="1" x14ac:dyDescent="0.15">
      <c r="A65" s="45"/>
      <c r="B65" s="7"/>
      <c r="C65" s="31"/>
      <c r="D65" s="61" t="s">
        <v>147</v>
      </c>
      <c r="E65" s="66"/>
      <c r="F65" s="16"/>
      <c r="G65" s="66"/>
    </row>
    <row r="66" spans="1:7" s="1" customFormat="1" ht="18" customHeight="1" x14ac:dyDescent="0.15">
      <c r="A66" s="45"/>
      <c r="B66" s="7"/>
      <c r="C66" s="31"/>
      <c r="D66" s="50" t="s">
        <v>127</v>
      </c>
      <c r="E66" s="66"/>
      <c r="F66" s="16"/>
      <c r="G66" s="66"/>
    </row>
    <row r="67" spans="1:7" s="1" customFormat="1" ht="18" customHeight="1" thickBot="1" x14ac:dyDescent="0.2">
      <c r="A67" s="23"/>
      <c r="B67" s="22"/>
      <c r="C67" s="37"/>
      <c r="D67" s="18" t="s">
        <v>128</v>
      </c>
      <c r="E67" s="66"/>
      <c r="F67" s="16"/>
      <c r="G67" s="66"/>
    </row>
    <row r="68" spans="1:7" s="1" customFormat="1" ht="18" customHeight="1" x14ac:dyDescent="0.15">
      <c r="A68" s="28"/>
      <c r="B68" s="19"/>
      <c r="C68" s="36">
        <v>41</v>
      </c>
      <c r="D68" s="53" t="s">
        <v>33</v>
      </c>
      <c r="E68" s="65"/>
      <c r="F68" s="16"/>
      <c r="G68" s="65"/>
    </row>
    <row r="69" spans="1:7" s="1" customFormat="1" ht="18" customHeight="1" x14ac:dyDescent="0.15">
      <c r="A69" s="45"/>
      <c r="B69" s="6"/>
      <c r="C69" s="31"/>
      <c r="D69" s="51" t="s">
        <v>129</v>
      </c>
      <c r="E69" s="66"/>
      <c r="F69" s="16"/>
      <c r="G69" s="66"/>
    </row>
    <row r="70" spans="1:7" s="1" customFormat="1" ht="18" customHeight="1" x14ac:dyDescent="0.15">
      <c r="A70" s="45"/>
      <c r="B70" s="7"/>
      <c r="C70" s="31"/>
      <c r="D70" s="50" t="s">
        <v>130</v>
      </c>
      <c r="E70" s="66"/>
      <c r="F70" s="16"/>
      <c r="G70" s="66"/>
    </row>
    <row r="71" spans="1:7" s="1" customFormat="1" ht="18" customHeight="1" thickBot="1" x14ac:dyDescent="0.2">
      <c r="A71" s="23"/>
      <c r="B71" s="22"/>
      <c r="C71" s="37"/>
      <c r="D71" s="18" t="s">
        <v>131</v>
      </c>
      <c r="E71" s="67"/>
      <c r="F71" s="15"/>
      <c r="G71" s="67"/>
    </row>
    <row r="72" spans="1:7" s="1" customFormat="1" ht="18" customHeight="1" x14ac:dyDescent="0.15">
      <c r="A72" s="45"/>
      <c r="B72" s="7" t="s">
        <v>171</v>
      </c>
      <c r="C72" s="31">
        <v>42</v>
      </c>
      <c r="D72" s="10" t="s">
        <v>78</v>
      </c>
      <c r="E72" s="39"/>
      <c r="F72" s="65" t="s">
        <v>159</v>
      </c>
      <c r="G72" s="66"/>
    </row>
    <row r="73" spans="1:7" s="1" customFormat="1" ht="18" customHeight="1" x14ac:dyDescent="0.15">
      <c r="A73" s="45"/>
      <c r="B73" s="7"/>
      <c r="C73" s="17">
        <v>43</v>
      </c>
      <c r="D73" s="4" t="s">
        <v>79</v>
      </c>
      <c r="E73" s="68"/>
      <c r="F73" s="66" t="s">
        <v>190</v>
      </c>
      <c r="G73" s="68"/>
    </row>
    <row r="74" spans="1:7" s="1" customFormat="1" ht="18" customHeight="1" x14ac:dyDescent="0.15">
      <c r="A74" s="45"/>
      <c r="B74" s="7"/>
      <c r="C74" s="17">
        <v>44</v>
      </c>
      <c r="D74" s="4" t="s">
        <v>80</v>
      </c>
      <c r="E74" s="68"/>
      <c r="F74" s="16"/>
      <c r="G74" s="68"/>
    </row>
    <row r="75" spans="1:7" s="1" customFormat="1" ht="18" customHeight="1" x14ac:dyDescent="0.15">
      <c r="A75" s="45"/>
      <c r="B75" s="7"/>
      <c r="C75" s="17">
        <v>45</v>
      </c>
      <c r="D75" s="4" t="s">
        <v>81</v>
      </c>
      <c r="E75" s="68"/>
      <c r="F75" s="16"/>
      <c r="G75" s="68"/>
    </row>
    <row r="76" spans="1:7" s="1" customFormat="1" ht="27.95" customHeight="1" x14ac:dyDescent="0.15">
      <c r="A76" s="45"/>
      <c r="B76" s="7"/>
      <c r="C76" s="17">
        <v>46</v>
      </c>
      <c r="D76" s="21" t="s">
        <v>82</v>
      </c>
      <c r="E76" s="68"/>
      <c r="F76" s="16"/>
      <c r="G76" s="68"/>
    </row>
    <row r="77" spans="1:7" s="1" customFormat="1" ht="18" customHeight="1" x14ac:dyDescent="0.15">
      <c r="A77" s="45"/>
      <c r="B77" s="7"/>
      <c r="C77" s="17">
        <v>47</v>
      </c>
      <c r="D77" s="4" t="s">
        <v>83</v>
      </c>
      <c r="E77" s="68"/>
      <c r="F77" s="16"/>
      <c r="G77" s="68"/>
    </row>
    <row r="78" spans="1:7" s="1" customFormat="1" ht="18" customHeight="1" x14ac:dyDescent="0.15">
      <c r="A78" s="45"/>
      <c r="B78" s="7"/>
      <c r="C78" s="17">
        <v>48</v>
      </c>
      <c r="D78" s="4" t="s">
        <v>84</v>
      </c>
      <c r="E78" s="68"/>
      <c r="F78" s="16"/>
      <c r="G78" s="68"/>
    </row>
    <row r="79" spans="1:7" s="1" customFormat="1" ht="18" customHeight="1" x14ac:dyDescent="0.15">
      <c r="A79" s="45"/>
      <c r="B79" s="7"/>
      <c r="C79" s="24">
        <v>49</v>
      </c>
      <c r="D79" s="12" t="s">
        <v>85</v>
      </c>
      <c r="E79" s="68"/>
      <c r="F79" s="16"/>
      <c r="G79" s="68"/>
    </row>
    <row r="80" spans="1:7" s="1" customFormat="1" ht="18" customHeight="1" x14ac:dyDescent="0.15">
      <c r="A80" s="45"/>
      <c r="B80" s="7"/>
      <c r="C80" s="17">
        <v>50</v>
      </c>
      <c r="D80" s="4" t="s">
        <v>13</v>
      </c>
      <c r="E80" s="68"/>
      <c r="F80" s="16"/>
      <c r="G80" s="68"/>
    </row>
    <row r="81" spans="1:7" s="1" customFormat="1" ht="18" customHeight="1" x14ac:dyDescent="0.15">
      <c r="A81" s="45"/>
      <c r="B81" s="7"/>
      <c r="C81" s="17">
        <v>51</v>
      </c>
      <c r="D81" s="4" t="s">
        <v>14</v>
      </c>
      <c r="E81" s="68"/>
      <c r="F81" s="16"/>
      <c r="G81" s="68"/>
    </row>
    <row r="82" spans="1:7" s="1" customFormat="1" ht="18" customHeight="1" x14ac:dyDescent="0.15">
      <c r="A82" s="45"/>
      <c r="B82" s="7"/>
      <c r="C82" s="17">
        <v>52</v>
      </c>
      <c r="D82" s="4" t="s">
        <v>15</v>
      </c>
      <c r="E82" s="68"/>
      <c r="F82" s="16"/>
      <c r="G82" s="68"/>
    </row>
    <row r="83" spans="1:7" s="1" customFormat="1" ht="18" customHeight="1" x14ac:dyDescent="0.15">
      <c r="A83" s="45"/>
      <c r="B83" s="7"/>
      <c r="C83" s="17">
        <v>53</v>
      </c>
      <c r="D83" s="4" t="s">
        <v>16</v>
      </c>
      <c r="E83" s="68"/>
      <c r="F83" s="16"/>
      <c r="G83" s="68"/>
    </row>
    <row r="84" spans="1:7" s="1" customFormat="1" ht="18" customHeight="1" x14ac:dyDescent="0.15">
      <c r="A84" s="45"/>
      <c r="B84" s="7"/>
      <c r="C84" s="17">
        <v>54</v>
      </c>
      <c r="D84" s="4" t="s">
        <v>17</v>
      </c>
      <c r="E84" s="68"/>
      <c r="F84" s="16"/>
      <c r="G84" s="68"/>
    </row>
    <row r="85" spans="1:7" s="1" customFormat="1" ht="18" customHeight="1" x14ac:dyDescent="0.15">
      <c r="A85" s="45"/>
      <c r="B85" s="7"/>
      <c r="C85" s="24" t="s">
        <v>151</v>
      </c>
      <c r="D85" s="12" t="s">
        <v>148</v>
      </c>
      <c r="E85" s="39"/>
      <c r="F85" s="16"/>
      <c r="G85" s="66"/>
    </row>
    <row r="86" spans="1:7" s="1" customFormat="1" ht="18" customHeight="1" thickBot="1" x14ac:dyDescent="0.2">
      <c r="A86" s="45"/>
      <c r="B86" s="7"/>
      <c r="C86" s="37"/>
      <c r="D86" s="62" t="s">
        <v>126</v>
      </c>
      <c r="E86" s="39"/>
      <c r="F86" s="15"/>
      <c r="G86" s="66"/>
    </row>
    <row r="87" spans="1:7" s="1" customFormat="1" ht="18" customHeight="1" x14ac:dyDescent="0.15">
      <c r="A87" s="45"/>
      <c r="B87" s="33" t="s">
        <v>172</v>
      </c>
      <c r="C87" s="29">
        <v>55</v>
      </c>
      <c r="D87" s="11" t="s">
        <v>18</v>
      </c>
      <c r="E87" s="40"/>
      <c r="F87" s="65" t="s">
        <v>160</v>
      </c>
      <c r="G87" s="65"/>
    </row>
    <row r="88" spans="1:7" s="1" customFormat="1" ht="18" customHeight="1" x14ac:dyDescent="0.15">
      <c r="A88" s="45"/>
      <c r="B88" s="7"/>
      <c r="C88" s="17" t="s">
        <v>153</v>
      </c>
      <c r="D88" s="4" t="s">
        <v>19</v>
      </c>
      <c r="E88" s="68"/>
      <c r="F88" s="66" t="s">
        <v>161</v>
      </c>
      <c r="G88" s="68"/>
    </row>
    <row r="89" spans="1:7" s="1" customFormat="1" ht="18" customHeight="1" thickBot="1" x14ac:dyDescent="0.2">
      <c r="A89" s="45"/>
      <c r="B89" s="46"/>
      <c r="C89" s="20" t="s">
        <v>86</v>
      </c>
      <c r="D89" s="42" t="s">
        <v>87</v>
      </c>
      <c r="E89" s="38"/>
      <c r="F89" s="16"/>
      <c r="G89" s="67"/>
    </row>
    <row r="90" spans="1:7" s="1" customFormat="1" ht="18" customHeight="1" x14ac:dyDescent="0.15">
      <c r="A90" s="45"/>
      <c r="B90" s="7" t="s">
        <v>173</v>
      </c>
      <c r="C90" s="76" t="s">
        <v>191</v>
      </c>
      <c r="D90" s="11" t="s">
        <v>194</v>
      </c>
      <c r="E90" s="39" t="s">
        <v>178</v>
      </c>
      <c r="F90" s="16"/>
      <c r="G90" s="66" t="s">
        <v>3</v>
      </c>
    </row>
    <row r="91" spans="1:7" s="1" customFormat="1" ht="18" customHeight="1" x14ac:dyDescent="0.15">
      <c r="A91" s="45"/>
      <c r="B91" s="7"/>
      <c r="C91" s="27" t="s">
        <v>192</v>
      </c>
      <c r="D91" s="8" t="s">
        <v>195</v>
      </c>
      <c r="E91" s="68" t="s">
        <v>197</v>
      </c>
      <c r="F91" s="16"/>
      <c r="G91" s="68" t="s">
        <v>3</v>
      </c>
    </row>
    <row r="92" spans="1:7" s="1" customFormat="1" ht="18" customHeight="1" x14ac:dyDescent="0.15">
      <c r="A92" s="45"/>
      <c r="B92" s="7"/>
      <c r="C92" s="27" t="s">
        <v>193</v>
      </c>
      <c r="D92" s="8" t="s">
        <v>196</v>
      </c>
      <c r="E92" s="68" t="s">
        <v>197</v>
      </c>
      <c r="F92" s="16"/>
      <c r="G92" s="68" t="s">
        <v>3</v>
      </c>
    </row>
    <row r="93" spans="1:7" s="1" customFormat="1" ht="18" customHeight="1" x14ac:dyDescent="0.15">
      <c r="A93" s="45"/>
      <c r="B93" s="7"/>
      <c r="C93" s="17">
        <v>58</v>
      </c>
      <c r="D93" s="4" t="s">
        <v>30</v>
      </c>
      <c r="E93" s="75" t="s">
        <v>197</v>
      </c>
      <c r="F93" s="16"/>
      <c r="G93" s="68" t="s">
        <v>3</v>
      </c>
    </row>
    <row r="94" spans="1:7" s="1" customFormat="1" ht="18" customHeight="1" x14ac:dyDescent="0.15">
      <c r="A94" s="45"/>
      <c r="B94" s="7"/>
      <c r="C94" s="17">
        <v>59</v>
      </c>
      <c r="D94" s="4" t="s">
        <v>31</v>
      </c>
      <c r="E94" s="68"/>
      <c r="F94" s="16"/>
      <c r="G94" s="68"/>
    </row>
    <row r="95" spans="1:7" s="1" customFormat="1" ht="18" customHeight="1" x14ac:dyDescent="0.15">
      <c r="A95" s="45"/>
      <c r="B95" s="7"/>
      <c r="C95" s="24">
        <v>60</v>
      </c>
      <c r="D95" s="4" t="s">
        <v>32</v>
      </c>
      <c r="E95" s="69" t="s">
        <v>178</v>
      </c>
      <c r="F95" s="16"/>
      <c r="G95" s="69" t="s">
        <v>4</v>
      </c>
    </row>
    <row r="96" spans="1:7" s="1" customFormat="1" ht="18" customHeight="1" x14ac:dyDescent="0.15">
      <c r="A96" s="45"/>
      <c r="B96" s="7"/>
      <c r="C96" s="31"/>
      <c r="D96" s="12" t="s">
        <v>132</v>
      </c>
      <c r="E96" s="78"/>
      <c r="F96" s="16"/>
      <c r="G96" s="78"/>
    </row>
    <row r="97" spans="1:7" s="1" customFormat="1" ht="18" customHeight="1" x14ac:dyDescent="0.15">
      <c r="A97" s="45"/>
      <c r="B97" s="7"/>
      <c r="C97" s="31"/>
      <c r="D97" s="52" t="s">
        <v>133</v>
      </c>
      <c r="E97" s="79"/>
      <c r="F97" s="16"/>
      <c r="G97" s="79"/>
    </row>
    <row r="98" spans="1:7" s="1" customFormat="1" ht="18" customHeight="1" x14ac:dyDescent="0.15">
      <c r="A98" s="45"/>
      <c r="B98" s="7"/>
      <c r="C98" s="17" t="s">
        <v>198</v>
      </c>
      <c r="D98" s="4" t="s">
        <v>200</v>
      </c>
      <c r="E98" s="66" t="s">
        <v>202</v>
      </c>
      <c r="F98" s="16"/>
      <c r="G98" s="66" t="s">
        <v>3</v>
      </c>
    </row>
    <row r="99" spans="1:7" s="1" customFormat="1" ht="18" customHeight="1" thickBot="1" x14ac:dyDescent="0.2">
      <c r="A99" s="45"/>
      <c r="B99" s="46"/>
      <c r="C99" s="20" t="s">
        <v>199</v>
      </c>
      <c r="D99" s="5" t="s">
        <v>201</v>
      </c>
      <c r="E99" s="73" t="s">
        <v>178</v>
      </c>
      <c r="F99" s="16"/>
      <c r="G99" s="73" t="s">
        <v>3</v>
      </c>
    </row>
    <row r="100" spans="1:7" s="1" customFormat="1" ht="18" customHeight="1" x14ac:dyDescent="0.15">
      <c r="A100" s="45"/>
      <c r="B100" s="7" t="s">
        <v>174</v>
      </c>
      <c r="C100" s="17">
        <v>62</v>
      </c>
      <c r="D100" s="4" t="s">
        <v>28</v>
      </c>
      <c r="E100" s="70"/>
      <c r="F100" s="16"/>
      <c r="G100" s="70"/>
    </row>
    <row r="101" spans="1:7" s="1" customFormat="1" ht="18" customHeight="1" thickBot="1" x14ac:dyDescent="0.2">
      <c r="A101" s="23"/>
      <c r="B101" s="47"/>
      <c r="C101" s="20">
        <v>63</v>
      </c>
      <c r="D101" s="5" t="s">
        <v>29</v>
      </c>
      <c r="E101" s="38"/>
      <c r="F101" s="15"/>
      <c r="G101" s="67"/>
    </row>
    <row r="102" spans="1:7" s="1" customFormat="1" ht="18" customHeight="1" x14ac:dyDescent="0.15">
      <c r="A102" s="45" t="s">
        <v>104</v>
      </c>
      <c r="B102" s="7" t="s">
        <v>103</v>
      </c>
      <c r="C102" s="31">
        <v>64</v>
      </c>
      <c r="D102" s="10" t="s">
        <v>39</v>
      </c>
      <c r="E102" s="65"/>
      <c r="F102" s="65" t="s">
        <v>162</v>
      </c>
      <c r="G102" s="65"/>
    </row>
    <row r="103" spans="1:7" s="1" customFormat="1" ht="18" customHeight="1" x14ac:dyDescent="0.15">
      <c r="A103" s="45" t="s">
        <v>105</v>
      </c>
      <c r="B103" s="7"/>
      <c r="C103" s="31"/>
      <c r="D103" s="12" t="s">
        <v>134</v>
      </c>
      <c r="E103" s="66"/>
      <c r="F103" s="66" t="s">
        <v>163</v>
      </c>
      <c r="G103" s="66"/>
    </row>
    <row r="104" spans="1:7" s="1" customFormat="1" ht="18" customHeight="1" x14ac:dyDescent="0.15">
      <c r="A104" s="45" t="s">
        <v>106</v>
      </c>
      <c r="B104" s="7"/>
      <c r="C104" s="31"/>
      <c r="D104" s="50" t="s">
        <v>135</v>
      </c>
      <c r="E104" s="66"/>
      <c r="F104" s="16"/>
      <c r="G104" s="66"/>
    </row>
    <row r="105" spans="1:7" s="1" customFormat="1" ht="18" customHeight="1" x14ac:dyDescent="0.15">
      <c r="A105" s="45" t="s">
        <v>143</v>
      </c>
      <c r="B105" s="7"/>
      <c r="C105" s="31"/>
      <c r="D105" s="10" t="s">
        <v>126</v>
      </c>
      <c r="E105" s="66"/>
      <c r="F105" s="16"/>
      <c r="G105" s="66"/>
    </row>
    <row r="106" spans="1:7" s="1" customFormat="1" ht="18" customHeight="1" x14ac:dyDescent="0.15">
      <c r="A106" s="45" t="s">
        <v>107</v>
      </c>
      <c r="B106" s="7"/>
      <c r="C106" s="24">
        <v>65</v>
      </c>
      <c r="D106" s="12" t="s">
        <v>139</v>
      </c>
      <c r="E106" s="68"/>
      <c r="F106" s="16"/>
      <c r="G106" s="68"/>
    </row>
    <row r="107" spans="1:7" s="1" customFormat="1" ht="18" customHeight="1" x14ac:dyDescent="0.15">
      <c r="A107" s="45" t="s">
        <v>108</v>
      </c>
      <c r="B107" s="7"/>
      <c r="C107" s="17">
        <v>66</v>
      </c>
      <c r="D107" s="4" t="s">
        <v>20</v>
      </c>
      <c r="E107" s="68"/>
      <c r="F107" s="16"/>
      <c r="G107" s="68"/>
    </row>
    <row r="108" spans="1:7" s="1" customFormat="1" ht="18" customHeight="1" x14ac:dyDescent="0.15">
      <c r="A108" s="45"/>
      <c r="B108" s="7"/>
      <c r="C108" s="24">
        <v>67</v>
      </c>
      <c r="D108" s="12" t="s">
        <v>88</v>
      </c>
      <c r="E108" s="68"/>
      <c r="F108" s="16"/>
      <c r="G108" s="68"/>
    </row>
    <row r="109" spans="1:7" s="1" customFormat="1" ht="18" customHeight="1" x14ac:dyDescent="0.15">
      <c r="A109" s="45"/>
      <c r="B109" s="7"/>
      <c r="C109" s="31"/>
      <c r="D109" s="51" t="s">
        <v>142</v>
      </c>
      <c r="E109" s="66"/>
      <c r="F109" s="16"/>
      <c r="G109" s="66"/>
    </row>
    <row r="110" spans="1:7" s="1" customFormat="1" ht="18" customHeight="1" thickBot="1" x14ac:dyDescent="0.2">
      <c r="A110" s="45"/>
      <c r="B110" s="7"/>
      <c r="C110" s="31"/>
      <c r="D110" s="10" t="s">
        <v>126</v>
      </c>
      <c r="E110" s="67"/>
      <c r="F110" s="16"/>
      <c r="G110" s="67"/>
    </row>
    <row r="111" spans="1:7" s="1" customFormat="1" ht="18" customHeight="1" thickBot="1" x14ac:dyDescent="0.2">
      <c r="A111" s="45"/>
      <c r="B111" s="19" t="s">
        <v>107</v>
      </c>
      <c r="C111" s="36">
        <v>68</v>
      </c>
      <c r="D111" s="53" t="s">
        <v>27</v>
      </c>
      <c r="E111" s="35"/>
      <c r="F111" s="16"/>
      <c r="G111" s="65"/>
    </row>
    <row r="112" spans="1:7" s="1" customFormat="1" ht="18" customHeight="1" thickBot="1" x14ac:dyDescent="0.2">
      <c r="A112" s="28"/>
      <c r="B112" s="9" t="s">
        <v>108</v>
      </c>
      <c r="C112" s="30">
        <v>69</v>
      </c>
      <c r="D112" s="13" t="s">
        <v>44</v>
      </c>
      <c r="E112" s="43"/>
      <c r="F112" s="16"/>
      <c r="G112" s="72"/>
    </row>
    <row r="113" spans="1:7" s="1" customFormat="1" ht="18" customHeight="1" thickBot="1" x14ac:dyDescent="0.2">
      <c r="A113" s="23"/>
      <c r="B113" s="9" t="s">
        <v>109</v>
      </c>
      <c r="C113" s="30">
        <v>70</v>
      </c>
      <c r="D113" s="13" t="s">
        <v>45</v>
      </c>
      <c r="E113" s="43"/>
      <c r="F113" s="15"/>
      <c r="G113" s="72"/>
    </row>
    <row r="114" spans="1:7" s="1" customFormat="1" ht="18" customHeight="1" thickBot="1" x14ac:dyDescent="0.2">
      <c r="A114" s="45" t="s">
        <v>110</v>
      </c>
      <c r="B114" s="6" t="s">
        <v>140</v>
      </c>
      <c r="C114" s="31">
        <v>71</v>
      </c>
      <c r="D114" s="10" t="s">
        <v>36</v>
      </c>
      <c r="E114" s="39"/>
      <c r="F114" s="65" t="s">
        <v>164</v>
      </c>
      <c r="G114" s="66"/>
    </row>
    <row r="115" spans="1:7" s="1" customFormat="1" ht="18" customHeight="1" x14ac:dyDescent="0.15">
      <c r="A115" s="45" t="s">
        <v>111</v>
      </c>
      <c r="B115" s="19" t="s">
        <v>175</v>
      </c>
      <c r="C115" s="36">
        <v>72</v>
      </c>
      <c r="D115" s="53" t="s">
        <v>24</v>
      </c>
      <c r="E115" s="35"/>
      <c r="F115" s="66" t="s">
        <v>203</v>
      </c>
      <c r="G115" s="65"/>
    </row>
    <row r="116" spans="1:7" s="1" customFormat="1" ht="18" customHeight="1" x14ac:dyDescent="0.15">
      <c r="A116" s="45" t="s">
        <v>112</v>
      </c>
      <c r="B116" s="6"/>
      <c r="C116" s="31"/>
      <c r="D116" s="12" t="s">
        <v>136</v>
      </c>
      <c r="E116" s="39"/>
      <c r="F116" s="16"/>
      <c r="G116" s="66"/>
    </row>
    <row r="117" spans="1:7" s="1" customFormat="1" ht="18" customHeight="1" x14ac:dyDescent="0.15">
      <c r="A117" s="45" t="s">
        <v>113</v>
      </c>
      <c r="B117" s="6"/>
      <c r="C117" s="31"/>
      <c r="D117" s="50" t="s">
        <v>137</v>
      </c>
      <c r="E117" s="39"/>
      <c r="F117" s="16"/>
      <c r="G117" s="66"/>
    </row>
    <row r="118" spans="1:7" s="1" customFormat="1" ht="18" customHeight="1" x14ac:dyDescent="0.15">
      <c r="A118" s="45" t="s">
        <v>114</v>
      </c>
      <c r="B118" s="6"/>
      <c r="C118" s="27"/>
      <c r="D118" s="10" t="s">
        <v>126</v>
      </c>
      <c r="E118" s="39"/>
      <c r="F118" s="16"/>
      <c r="G118" s="66"/>
    </row>
    <row r="119" spans="1:7" s="1" customFormat="1" ht="18" customHeight="1" x14ac:dyDescent="0.15">
      <c r="A119" s="45"/>
      <c r="B119" s="6"/>
      <c r="C119" s="31">
        <v>73</v>
      </c>
      <c r="D119" s="12" t="s">
        <v>89</v>
      </c>
      <c r="E119" s="69"/>
      <c r="F119" s="16"/>
      <c r="G119" s="69"/>
    </row>
    <row r="120" spans="1:7" s="1" customFormat="1" ht="18" customHeight="1" x14ac:dyDescent="0.15">
      <c r="A120" s="45"/>
      <c r="B120" s="6"/>
      <c r="C120" s="31"/>
      <c r="D120" s="12" t="s">
        <v>136</v>
      </c>
      <c r="E120" s="39"/>
      <c r="F120" s="16"/>
      <c r="G120" s="66"/>
    </row>
    <row r="121" spans="1:7" s="1" customFormat="1" ht="18" customHeight="1" x14ac:dyDescent="0.15">
      <c r="A121" s="45"/>
      <c r="B121" s="6"/>
      <c r="C121" s="31"/>
      <c r="D121" s="50" t="s">
        <v>137</v>
      </c>
      <c r="E121" s="39"/>
      <c r="F121" s="16"/>
      <c r="G121" s="66"/>
    </row>
    <row r="122" spans="1:7" s="1" customFormat="1" ht="18" customHeight="1" thickBot="1" x14ac:dyDescent="0.2">
      <c r="A122" s="45"/>
      <c r="B122" s="6"/>
      <c r="C122" s="31"/>
      <c r="D122" s="10" t="s">
        <v>126</v>
      </c>
      <c r="E122" s="39"/>
      <c r="F122" s="16"/>
      <c r="G122" s="66"/>
    </row>
    <row r="123" spans="1:7" s="1" customFormat="1" ht="18" customHeight="1" x14ac:dyDescent="0.15">
      <c r="A123" s="45"/>
      <c r="B123" s="19" t="s">
        <v>176</v>
      </c>
      <c r="C123" s="29">
        <v>74</v>
      </c>
      <c r="D123" s="11" t="s">
        <v>25</v>
      </c>
      <c r="E123" s="35"/>
      <c r="F123" s="16"/>
      <c r="G123" s="65"/>
    </row>
    <row r="124" spans="1:7" s="1" customFormat="1" ht="18" customHeight="1" thickBot="1" x14ac:dyDescent="0.2">
      <c r="A124" s="45"/>
      <c r="B124" s="6"/>
      <c r="C124" s="31">
        <v>75</v>
      </c>
      <c r="D124" s="10" t="s">
        <v>37</v>
      </c>
      <c r="E124" s="69"/>
      <c r="F124" s="16"/>
      <c r="G124" s="73"/>
    </row>
    <row r="125" spans="1:7" s="1" customFormat="1" ht="18" customHeight="1" thickBot="1" x14ac:dyDescent="0.2">
      <c r="A125" s="45"/>
      <c r="B125" s="22"/>
      <c r="C125" s="20">
        <v>76</v>
      </c>
      <c r="D125" s="5" t="s">
        <v>26</v>
      </c>
      <c r="E125" s="77"/>
      <c r="F125" s="16"/>
      <c r="G125" s="72"/>
    </row>
    <row r="126" spans="1:7" s="1" customFormat="1" ht="18" customHeight="1" thickBot="1" x14ac:dyDescent="0.2">
      <c r="A126" s="23"/>
      <c r="B126" s="22" t="s">
        <v>141</v>
      </c>
      <c r="C126" s="37">
        <v>77</v>
      </c>
      <c r="D126" s="18" t="s">
        <v>38</v>
      </c>
      <c r="E126" s="38"/>
      <c r="F126" s="16"/>
      <c r="G126" s="67"/>
    </row>
    <row r="127" spans="1:7" s="1" customFormat="1" ht="18" customHeight="1" thickBot="1" x14ac:dyDescent="0.2">
      <c r="A127" s="28" t="s">
        <v>115</v>
      </c>
      <c r="B127" s="9" t="s">
        <v>90</v>
      </c>
      <c r="C127" s="30">
        <v>78</v>
      </c>
      <c r="D127" s="13" t="s">
        <v>90</v>
      </c>
      <c r="E127" s="43"/>
      <c r="F127" s="16"/>
      <c r="G127" s="72"/>
    </row>
    <row r="128" spans="1:7" s="1" customFormat="1" ht="18" customHeight="1" x14ac:dyDescent="0.15">
      <c r="A128" s="49" t="s">
        <v>116</v>
      </c>
      <c r="B128" s="6" t="s">
        <v>177</v>
      </c>
      <c r="C128" s="27">
        <v>79</v>
      </c>
      <c r="D128" s="8" t="s">
        <v>21</v>
      </c>
      <c r="E128" s="39"/>
      <c r="F128" s="16"/>
      <c r="G128" s="66"/>
    </row>
    <row r="129" spans="1:7" s="1" customFormat="1" ht="18" customHeight="1" thickBot="1" x14ac:dyDescent="0.2">
      <c r="A129" s="48" t="s">
        <v>117</v>
      </c>
      <c r="B129" s="46"/>
      <c r="C129" s="20">
        <v>80</v>
      </c>
      <c r="D129" s="18" t="s">
        <v>22</v>
      </c>
      <c r="E129" s="73"/>
      <c r="F129" s="15"/>
      <c r="G129" s="73"/>
    </row>
  </sheetData>
  <customSheetViews>
    <customSheetView guid="{D034F5BB-6E71-4F8C-9D99-72523C76DCDF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E9AFFCD5-0B0D-4F68-A5A8-B69D62648515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9FA15B25-8550-4830-A9CA-B59845F5CCBC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3"/>
  <pageMargins left="1.1000000000000001" right="0.67" top="0.98425196850393704" bottom="0.62" header="0.51181102362204722" footer="0.34"/>
  <pageSetup paperSize="9" scale="61" fitToHeight="2" orientation="portrait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88"/>
  <sheetViews>
    <sheetView showGridLines="0" view="pageBreakPreview" zoomScale="90" zoomScaleNormal="100" zoomScaleSheetLayoutView="90" workbookViewId="0">
      <pane xSplit="3" ySplit="4" topLeftCell="D61" activePane="bottomRight" state="frozen"/>
      <selection activeCell="I17" sqref="I17"/>
      <selection pane="topRight" activeCell="I17" sqref="I17"/>
      <selection pane="bottomLeft" activeCell="I17" sqref="I17"/>
      <selection pane="bottomRight" activeCell="K84" sqref="K84"/>
    </sheetView>
  </sheetViews>
  <sheetFormatPr defaultColWidth="10.625" defaultRowHeight="18.75" x14ac:dyDescent="0.15"/>
  <cols>
    <col min="1" max="2" width="5.375" style="129" customWidth="1"/>
    <col min="3" max="3" width="12.875" style="164" customWidth="1"/>
    <col min="4" max="12" width="10.625" style="129" customWidth="1"/>
    <col min="13" max="13" width="10.625" style="138" customWidth="1"/>
    <col min="14" max="16384" width="10.625" style="129"/>
  </cols>
  <sheetData>
    <row r="1" spans="1:13" s="135" customFormat="1" ht="15" customHeight="1" x14ac:dyDescent="0.15">
      <c r="C1" s="80" t="s">
        <v>0</v>
      </c>
      <c r="D1" s="80"/>
      <c r="E1" s="80"/>
      <c r="F1" s="80"/>
      <c r="G1" s="326"/>
      <c r="H1" s="326"/>
      <c r="I1" s="326"/>
      <c r="J1" s="326" t="s">
        <v>1244</v>
      </c>
      <c r="K1" s="326"/>
      <c r="L1" s="326"/>
      <c r="M1" s="156"/>
    </row>
    <row r="2" spans="1:13" x14ac:dyDescent="0.15">
      <c r="C2" s="188"/>
      <c r="D2" s="189" t="s">
        <v>213</v>
      </c>
      <c r="E2" s="190"/>
      <c r="F2" s="191"/>
      <c r="G2" s="189" t="s">
        <v>270</v>
      </c>
      <c r="H2" s="190"/>
      <c r="I2" s="191"/>
      <c r="J2" s="189" t="s">
        <v>318</v>
      </c>
      <c r="K2" s="190"/>
      <c r="L2" s="191"/>
      <c r="M2" s="102"/>
    </row>
    <row r="3" spans="1:13" x14ac:dyDescent="0.15">
      <c r="C3" s="192"/>
      <c r="D3" s="193" t="s">
        <v>271</v>
      </c>
      <c r="E3" s="193" t="s">
        <v>272</v>
      </c>
      <c r="F3" s="194" t="s">
        <v>306</v>
      </c>
      <c r="G3" s="194" t="s">
        <v>271</v>
      </c>
      <c r="H3" s="194" t="s">
        <v>273</v>
      </c>
      <c r="I3" s="194" t="s">
        <v>306</v>
      </c>
      <c r="J3" s="194" t="s">
        <v>271</v>
      </c>
      <c r="K3" s="194" t="s">
        <v>273</v>
      </c>
      <c r="L3" s="194" t="s">
        <v>306</v>
      </c>
      <c r="M3" s="102"/>
    </row>
    <row r="4" spans="1:13" ht="15.75" customHeight="1" x14ac:dyDescent="0.15">
      <c r="A4" s="129" t="s">
        <v>179</v>
      </c>
      <c r="B4" s="129" t="s">
        <v>179</v>
      </c>
      <c r="C4" s="195" t="s">
        <v>179</v>
      </c>
      <c r="D4" s="196">
        <f>SUM(D7:D185)</f>
        <v>192</v>
      </c>
      <c r="E4" s="196">
        <f t="shared" ref="E4:L4" si="0">SUM(E7:E185)</f>
        <v>15829</v>
      </c>
      <c r="F4" s="196">
        <f t="shared" si="0"/>
        <v>59</v>
      </c>
      <c r="G4" s="196">
        <f t="shared" si="0"/>
        <v>16</v>
      </c>
      <c r="H4" s="196">
        <f t="shared" si="0"/>
        <v>571</v>
      </c>
      <c r="I4" s="196">
        <f t="shared" si="0"/>
        <v>1</v>
      </c>
      <c r="J4" s="196">
        <f t="shared" si="0"/>
        <v>41</v>
      </c>
      <c r="K4" s="196">
        <f t="shared" si="0"/>
        <v>2442</v>
      </c>
      <c r="L4" s="196">
        <f t="shared" si="0"/>
        <v>9</v>
      </c>
      <c r="M4" s="102"/>
    </row>
    <row r="5" spans="1:13" ht="15.75" customHeight="1" x14ac:dyDescent="0.15">
      <c r="B5" s="232" t="s">
        <v>1158</v>
      </c>
      <c r="C5" s="284" t="s">
        <v>566</v>
      </c>
      <c r="D5" s="224">
        <f>SUMIF($A7:$A186,$C5,D7:D186)</f>
        <v>7</v>
      </c>
      <c r="E5" s="224">
        <f t="shared" ref="E5:L5" si="1">SUMIF($A7:$A186,$C5,E7:E186)</f>
        <v>534</v>
      </c>
      <c r="F5" s="224">
        <f t="shared" si="1"/>
        <v>5</v>
      </c>
      <c r="G5" s="224">
        <f t="shared" si="1"/>
        <v>0</v>
      </c>
      <c r="H5" s="224">
        <f t="shared" si="1"/>
        <v>0</v>
      </c>
      <c r="I5" s="224">
        <f t="shared" si="1"/>
        <v>0</v>
      </c>
      <c r="J5" s="224">
        <f t="shared" si="1"/>
        <v>0</v>
      </c>
      <c r="K5" s="224">
        <f t="shared" si="1"/>
        <v>0</v>
      </c>
      <c r="L5" s="224">
        <f t="shared" si="1"/>
        <v>0</v>
      </c>
      <c r="M5" s="102"/>
    </row>
    <row r="6" spans="1:13" ht="13.5" customHeight="1" x14ac:dyDescent="0.15">
      <c r="B6" s="232" t="s">
        <v>1158</v>
      </c>
      <c r="C6" s="285" t="s">
        <v>326</v>
      </c>
      <c r="D6" s="224">
        <f>SUMIF($B7:$B186,$C6,D7:D186)</f>
        <v>13</v>
      </c>
      <c r="E6" s="224">
        <f t="shared" ref="E6:L6" si="2">SUMIF($B7:$B186,$C6,E7:E186)</f>
        <v>1028</v>
      </c>
      <c r="F6" s="224">
        <f t="shared" si="2"/>
        <v>0</v>
      </c>
      <c r="G6" s="224">
        <f t="shared" si="2"/>
        <v>0</v>
      </c>
      <c r="H6" s="224">
        <f t="shared" si="2"/>
        <v>0</v>
      </c>
      <c r="I6" s="224">
        <f t="shared" si="2"/>
        <v>0</v>
      </c>
      <c r="J6" s="224">
        <f t="shared" si="2"/>
        <v>2</v>
      </c>
      <c r="K6" s="224">
        <f t="shared" si="2"/>
        <v>119</v>
      </c>
      <c r="L6" s="224">
        <f t="shared" si="2"/>
        <v>0</v>
      </c>
      <c r="M6" s="84"/>
    </row>
    <row r="7" spans="1:13" s="101" customFormat="1" ht="13.5" customHeight="1" x14ac:dyDescent="0.15">
      <c r="A7" s="101" t="s">
        <v>1162</v>
      </c>
      <c r="B7" s="101" t="s">
        <v>349</v>
      </c>
      <c r="C7" s="215" t="s">
        <v>349</v>
      </c>
      <c r="D7" s="225">
        <v>49</v>
      </c>
      <c r="E7" s="225">
        <v>4308</v>
      </c>
      <c r="F7" s="225">
        <v>17</v>
      </c>
      <c r="G7" s="225">
        <v>4</v>
      </c>
      <c r="H7" s="225">
        <v>195</v>
      </c>
      <c r="I7" s="225">
        <v>0</v>
      </c>
      <c r="J7" s="225">
        <v>9</v>
      </c>
      <c r="K7" s="225">
        <v>575</v>
      </c>
      <c r="L7" s="225">
        <v>4</v>
      </c>
    </row>
    <row r="8" spans="1:13" s="101" customFormat="1" ht="13.5" customHeight="1" x14ac:dyDescent="0.15">
      <c r="A8" s="101" t="s">
        <v>1163</v>
      </c>
      <c r="B8" s="101" t="s">
        <v>343</v>
      </c>
      <c r="C8" s="216" t="s">
        <v>350</v>
      </c>
      <c r="D8" s="226">
        <v>8</v>
      </c>
      <c r="E8" s="226">
        <v>896</v>
      </c>
      <c r="F8" s="226">
        <v>0</v>
      </c>
      <c r="G8" s="226">
        <v>2</v>
      </c>
      <c r="H8" s="226">
        <v>88</v>
      </c>
      <c r="I8" s="226">
        <v>0</v>
      </c>
      <c r="J8" s="226">
        <v>3</v>
      </c>
      <c r="K8" s="226">
        <v>308</v>
      </c>
      <c r="L8" s="226">
        <v>0</v>
      </c>
    </row>
    <row r="9" spans="1:13" s="101" customFormat="1" ht="13.5" customHeight="1" x14ac:dyDescent="0.15">
      <c r="A9" s="101" t="s">
        <v>1164</v>
      </c>
      <c r="B9" s="101" t="s">
        <v>342</v>
      </c>
      <c r="C9" s="216" t="s">
        <v>342</v>
      </c>
      <c r="D9" s="209">
        <v>4</v>
      </c>
      <c r="E9" s="209">
        <v>450</v>
      </c>
      <c r="F9" s="209">
        <v>2</v>
      </c>
      <c r="G9" s="209">
        <v>2</v>
      </c>
      <c r="H9" s="209">
        <v>51</v>
      </c>
      <c r="I9" s="209">
        <v>0</v>
      </c>
      <c r="J9" s="209">
        <v>0</v>
      </c>
      <c r="K9" s="209">
        <v>0</v>
      </c>
      <c r="L9" s="209">
        <v>0</v>
      </c>
    </row>
    <row r="10" spans="1:13" s="101" customFormat="1" ht="13.5" customHeight="1" x14ac:dyDescent="0.15">
      <c r="A10" s="101" t="s">
        <v>1165</v>
      </c>
      <c r="B10" s="101" t="s">
        <v>344</v>
      </c>
      <c r="C10" s="216" t="s">
        <v>344</v>
      </c>
      <c r="D10" s="226">
        <v>11</v>
      </c>
      <c r="E10" s="226">
        <v>922</v>
      </c>
      <c r="F10" s="226">
        <v>0</v>
      </c>
      <c r="G10" s="226">
        <v>2</v>
      </c>
      <c r="H10" s="226">
        <v>59</v>
      </c>
      <c r="I10" s="226">
        <v>0</v>
      </c>
      <c r="J10" s="226">
        <v>4</v>
      </c>
      <c r="K10" s="226">
        <v>197</v>
      </c>
      <c r="L10" s="226">
        <v>0</v>
      </c>
    </row>
    <row r="11" spans="1:13" s="101" customFormat="1" ht="13.5" customHeight="1" x14ac:dyDescent="0.15">
      <c r="A11" s="101" t="s">
        <v>1166</v>
      </c>
      <c r="B11" s="101" t="s">
        <v>328</v>
      </c>
      <c r="C11" s="216" t="s">
        <v>351</v>
      </c>
      <c r="D11" s="226">
        <v>3</v>
      </c>
      <c r="E11" s="226">
        <v>250</v>
      </c>
      <c r="F11" s="226">
        <v>1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</row>
    <row r="12" spans="1:13" s="101" customFormat="1" ht="13.5" customHeight="1" x14ac:dyDescent="0.15">
      <c r="A12" s="101" t="s">
        <v>1167</v>
      </c>
      <c r="B12" s="101" t="s">
        <v>336</v>
      </c>
      <c r="C12" s="216" t="s">
        <v>352</v>
      </c>
      <c r="D12" s="226">
        <v>4</v>
      </c>
      <c r="E12" s="226">
        <v>384</v>
      </c>
      <c r="F12" s="226">
        <v>1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0</v>
      </c>
    </row>
    <row r="13" spans="1:13" s="101" customFormat="1" ht="13.5" customHeight="1" x14ac:dyDescent="0.15">
      <c r="A13" s="101" t="s">
        <v>1168</v>
      </c>
      <c r="B13" s="101" t="s">
        <v>339</v>
      </c>
      <c r="C13" s="216" t="s">
        <v>353</v>
      </c>
      <c r="D13" s="226">
        <v>5</v>
      </c>
      <c r="E13" s="226">
        <v>500</v>
      </c>
      <c r="F13" s="226">
        <v>3</v>
      </c>
      <c r="G13" s="226">
        <v>0</v>
      </c>
      <c r="H13" s="226">
        <v>0</v>
      </c>
      <c r="I13" s="226">
        <v>0</v>
      </c>
      <c r="J13" s="226">
        <v>1</v>
      </c>
      <c r="K13" s="226">
        <v>46</v>
      </c>
      <c r="L13" s="226">
        <v>0</v>
      </c>
    </row>
    <row r="14" spans="1:13" s="101" customFormat="1" ht="13.5" customHeight="1" x14ac:dyDescent="0.15">
      <c r="A14" s="101" t="s">
        <v>1169</v>
      </c>
      <c r="B14" s="101" t="s">
        <v>348</v>
      </c>
      <c r="C14" s="216" t="s">
        <v>354</v>
      </c>
      <c r="D14" s="226">
        <v>3</v>
      </c>
      <c r="E14" s="226">
        <v>280</v>
      </c>
      <c r="F14" s="226">
        <v>2</v>
      </c>
      <c r="G14" s="226">
        <v>2</v>
      </c>
      <c r="H14" s="226">
        <v>30</v>
      </c>
      <c r="I14" s="226">
        <v>0</v>
      </c>
      <c r="J14" s="226">
        <v>0</v>
      </c>
      <c r="K14" s="226">
        <v>0</v>
      </c>
      <c r="L14" s="226">
        <v>0</v>
      </c>
    </row>
    <row r="15" spans="1:13" s="101" customFormat="1" ht="13.5" customHeight="1" x14ac:dyDescent="0.15">
      <c r="A15" s="101" t="s">
        <v>1170</v>
      </c>
      <c r="B15" s="101" t="s">
        <v>326</v>
      </c>
      <c r="C15" s="216" t="s">
        <v>355</v>
      </c>
      <c r="D15" s="226">
        <v>2</v>
      </c>
      <c r="E15" s="226">
        <v>110</v>
      </c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  <c r="L15" s="226">
        <v>0</v>
      </c>
    </row>
    <row r="16" spans="1:13" s="101" customFormat="1" ht="13.5" customHeight="1" x14ac:dyDescent="0.15">
      <c r="A16" s="101" t="s">
        <v>1170</v>
      </c>
      <c r="B16" s="101" t="s">
        <v>326</v>
      </c>
      <c r="C16" s="216" t="s">
        <v>356</v>
      </c>
      <c r="D16" s="226">
        <v>3</v>
      </c>
      <c r="E16" s="226">
        <v>378</v>
      </c>
      <c r="F16" s="226">
        <v>0</v>
      </c>
      <c r="G16" s="226">
        <v>0</v>
      </c>
      <c r="H16" s="226">
        <v>0</v>
      </c>
      <c r="I16" s="226">
        <v>0</v>
      </c>
      <c r="J16" s="226">
        <v>0</v>
      </c>
      <c r="K16" s="226">
        <v>0</v>
      </c>
      <c r="L16" s="226">
        <v>0</v>
      </c>
    </row>
    <row r="17" spans="1:12" s="101" customFormat="1" ht="13.5" customHeight="1" x14ac:dyDescent="0.15">
      <c r="A17" s="101" t="s">
        <v>1171</v>
      </c>
      <c r="B17" s="101" t="s">
        <v>347</v>
      </c>
      <c r="C17" s="216" t="s">
        <v>357</v>
      </c>
      <c r="D17" s="226">
        <v>2</v>
      </c>
      <c r="E17" s="226">
        <v>169</v>
      </c>
      <c r="F17" s="226">
        <v>1</v>
      </c>
      <c r="G17" s="226">
        <v>0</v>
      </c>
      <c r="H17" s="226">
        <v>0</v>
      </c>
      <c r="I17" s="226">
        <v>0</v>
      </c>
      <c r="J17" s="226">
        <v>1</v>
      </c>
      <c r="K17" s="226">
        <v>40</v>
      </c>
      <c r="L17" s="226">
        <v>1</v>
      </c>
    </row>
    <row r="18" spans="1:12" s="101" customFormat="1" ht="13.5" customHeight="1" x14ac:dyDescent="0.15">
      <c r="A18" s="101" t="s">
        <v>1172</v>
      </c>
      <c r="B18" s="101" t="s">
        <v>333</v>
      </c>
      <c r="C18" s="216" t="s">
        <v>358</v>
      </c>
      <c r="D18" s="226">
        <v>2</v>
      </c>
      <c r="E18" s="226">
        <v>129</v>
      </c>
      <c r="F18" s="226">
        <v>1</v>
      </c>
      <c r="G18" s="226">
        <v>0</v>
      </c>
      <c r="H18" s="226">
        <v>0</v>
      </c>
      <c r="I18" s="226">
        <v>0</v>
      </c>
      <c r="J18" s="226">
        <v>0</v>
      </c>
      <c r="K18" s="226">
        <v>0</v>
      </c>
      <c r="L18" s="226">
        <v>0</v>
      </c>
    </row>
    <row r="19" spans="1:12" s="101" customFormat="1" ht="13.5" customHeight="1" x14ac:dyDescent="0.15">
      <c r="A19" s="101" t="s">
        <v>1173</v>
      </c>
      <c r="B19" s="101" t="s">
        <v>329</v>
      </c>
      <c r="C19" s="216" t="s">
        <v>359</v>
      </c>
      <c r="D19" s="226">
        <v>6</v>
      </c>
      <c r="E19" s="226">
        <v>507</v>
      </c>
      <c r="F19" s="226">
        <v>1</v>
      </c>
      <c r="G19" s="226">
        <v>0</v>
      </c>
      <c r="H19" s="226">
        <v>0</v>
      </c>
      <c r="I19" s="226">
        <v>0</v>
      </c>
      <c r="J19" s="226">
        <v>3</v>
      </c>
      <c r="K19" s="226">
        <v>208</v>
      </c>
      <c r="L19" s="226">
        <v>0</v>
      </c>
    </row>
    <row r="20" spans="1:12" s="101" customFormat="1" ht="13.5" customHeight="1" x14ac:dyDescent="0.15">
      <c r="A20" s="101" t="s">
        <v>1174</v>
      </c>
      <c r="B20" s="101" t="s">
        <v>334</v>
      </c>
      <c r="C20" s="216" t="s">
        <v>360</v>
      </c>
      <c r="D20" s="226">
        <v>1</v>
      </c>
      <c r="E20" s="226">
        <v>100</v>
      </c>
      <c r="F20" s="226">
        <v>1</v>
      </c>
      <c r="G20" s="226">
        <v>0</v>
      </c>
      <c r="H20" s="226">
        <v>0</v>
      </c>
      <c r="I20" s="226">
        <v>0</v>
      </c>
      <c r="J20" s="226">
        <v>0</v>
      </c>
      <c r="K20" s="226">
        <v>0</v>
      </c>
      <c r="L20" s="226">
        <v>0</v>
      </c>
    </row>
    <row r="21" spans="1:12" s="101" customFormat="1" ht="13.5" customHeight="1" x14ac:dyDescent="0.15">
      <c r="A21" s="101" t="s">
        <v>1170</v>
      </c>
      <c r="B21" s="101" t="s">
        <v>326</v>
      </c>
      <c r="C21" s="216" t="s">
        <v>361</v>
      </c>
      <c r="D21" s="226">
        <v>1</v>
      </c>
      <c r="E21" s="226">
        <v>80</v>
      </c>
      <c r="F21" s="226">
        <v>0</v>
      </c>
      <c r="G21" s="226">
        <v>0</v>
      </c>
      <c r="H21" s="226">
        <v>0</v>
      </c>
      <c r="I21" s="226">
        <v>0</v>
      </c>
      <c r="J21" s="226">
        <v>2</v>
      </c>
      <c r="K21" s="226">
        <v>119</v>
      </c>
      <c r="L21" s="226">
        <v>0</v>
      </c>
    </row>
    <row r="22" spans="1:12" s="101" customFormat="1" ht="13.5" customHeight="1" x14ac:dyDescent="0.15">
      <c r="A22" s="101" t="s">
        <v>1175</v>
      </c>
      <c r="B22" s="101" t="s">
        <v>362</v>
      </c>
      <c r="C22" s="216" t="s">
        <v>363</v>
      </c>
      <c r="D22" s="226">
        <v>1</v>
      </c>
      <c r="E22" s="226">
        <v>100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26">
        <v>0</v>
      </c>
      <c r="L22" s="226">
        <v>0</v>
      </c>
    </row>
    <row r="23" spans="1:12" s="101" customFormat="1" ht="13.5" customHeight="1" x14ac:dyDescent="0.15">
      <c r="A23" s="101" t="s">
        <v>1162</v>
      </c>
      <c r="B23" s="101" t="s">
        <v>364</v>
      </c>
      <c r="C23" s="216" t="s">
        <v>365</v>
      </c>
      <c r="D23" s="226">
        <v>6</v>
      </c>
      <c r="E23" s="226">
        <v>100</v>
      </c>
      <c r="F23" s="226">
        <v>1</v>
      </c>
      <c r="G23" s="226">
        <v>1</v>
      </c>
      <c r="H23" s="226">
        <v>60</v>
      </c>
      <c r="I23" s="226">
        <v>0</v>
      </c>
      <c r="J23" s="226">
        <v>0</v>
      </c>
      <c r="K23" s="226">
        <v>0</v>
      </c>
      <c r="L23" s="226">
        <v>0</v>
      </c>
    </row>
    <row r="24" spans="1:12" s="101" customFormat="1" ht="13.5" customHeight="1" x14ac:dyDescent="0.15">
      <c r="A24" s="101" t="s">
        <v>1175</v>
      </c>
      <c r="B24" s="101" t="s">
        <v>362</v>
      </c>
      <c r="C24" s="216" t="s">
        <v>366</v>
      </c>
      <c r="D24" s="226">
        <v>1</v>
      </c>
      <c r="E24" s="226">
        <v>100</v>
      </c>
      <c r="F24" s="226">
        <v>1</v>
      </c>
      <c r="G24" s="226">
        <v>0</v>
      </c>
      <c r="H24" s="226">
        <v>0</v>
      </c>
      <c r="I24" s="226">
        <v>0</v>
      </c>
      <c r="J24" s="226">
        <v>0</v>
      </c>
      <c r="K24" s="226">
        <v>0</v>
      </c>
      <c r="L24" s="226">
        <v>0</v>
      </c>
    </row>
    <row r="25" spans="1:12" s="101" customFormat="1" ht="13.5" customHeight="1" x14ac:dyDescent="0.15">
      <c r="A25" s="101" t="s">
        <v>1176</v>
      </c>
      <c r="B25" s="101" t="s">
        <v>335</v>
      </c>
      <c r="C25" s="216" t="s">
        <v>367</v>
      </c>
      <c r="D25" s="226">
        <v>1</v>
      </c>
      <c r="E25" s="226">
        <v>100</v>
      </c>
      <c r="F25" s="226">
        <v>0</v>
      </c>
      <c r="G25" s="226">
        <v>0</v>
      </c>
      <c r="H25" s="226">
        <v>0</v>
      </c>
      <c r="I25" s="226">
        <v>0</v>
      </c>
      <c r="J25" s="226">
        <v>0</v>
      </c>
      <c r="K25" s="226">
        <v>0</v>
      </c>
      <c r="L25" s="226">
        <v>0</v>
      </c>
    </row>
    <row r="26" spans="1:12" s="101" customFormat="1" ht="13.5" customHeight="1" x14ac:dyDescent="0.15">
      <c r="A26" s="101" t="s">
        <v>1177</v>
      </c>
      <c r="B26" s="101" t="s">
        <v>332</v>
      </c>
      <c r="C26" s="216" t="s">
        <v>368</v>
      </c>
      <c r="D26" s="226">
        <v>2</v>
      </c>
      <c r="E26" s="226">
        <v>149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</row>
    <row r="27" spans="1:12" s="101" customFormat="1" ht="13.5" customHeight="1" x14ac:dyDescent="0.15">
      <c r="A27" s="101" t="s">
        <v>1177</v>
      </c>
      <c r="B27" s="101" t="s">
        <v>332</v>
      </c>
      <c r="C27" s="216" t="s">
        <v>369</v>
      </c>
      <c r="D27" s="226">
        <v>1</v>
      </c>
      <c r="E27" s="226">
        <v>100</v>
      </c>
      <c r="F27" s="226">
        <v>0</v>
      </c>
      <c r="G27" s="226">
        <v>0</v>
      </c>
      <c r="H27" s="226">
        <v>0</v>
      </c>
      <c r="I27" s="226">
        <v>0</v>
      </c>
      <c r="J27" s="226">
        <v>1</v>
      </c>
      <c r="K27" s="226">
        <v>56</v>
      </c>
      <c r="L27" s="226">
        <v>0</v>
      </c>
    </row>
    <row r="28" spans="1:12" s="101" customFormat="1" ht="13.5" customHeight="1" x14ac:dyDescent="0.15">
      <c r="A28" s="101" t="s">
        <v>1170</v>
      </c>
      <c r="B28" s="101" t="s">
        <v>326</v>
      </c>
      <c r="C28" s="216" t="s">
        <v>370</v>
      </c>
      <c r="D28" s="226">
        <v>1</v>
      </c>
      <c r="E28" s="226">
        <v>46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26">
        <v>0</v>
      </c>
      <c r="L28" s="226">
        <v>0</v>
      </c>
    </row>
    <row r="29" spans="1:12" s="101" customFormat="1" ht="13.5" customHeight="1" x14ac:dyDescent="0.15">
      <c r="A29" s="101" t="s">
        <v>1178</v>
      </c>
      <c r="B29" s="101" t="s">
        <v>337</v>
      </c>
      <c r="C29" s="216" t="s">
        <v>371</v>
      </c>
      <c r="D29" s="226">
        <v>1</v>
      </c>
      <c r="E29" s="226">
        <v>100</v>
      </c>
      <c r="F29" s="226">
        <v>1</v>
      </c>
      <c r="G29" s="226">
        <v>0</v>
      </c>
      <c r="H29" s="226">
        <v>0</v>
      </c>
      <c r="I29" s="226">
        <v>0</v>
      </c>
      <c r="J29" s="226">
        <v>0</v>
      </c>
      <c r="K29" s="226">
        <v>0</v>
      </c>
      <c r="L29" s="226">
        <v>0</v>
      </c>
    </row>
    <row r="30" spans="1:12" s="101" customFormat="1" ht="13.5" customHeight="1" x14ac:dyDescent="0.15">
      <c r="A30" s="101" t="s">
        <v>1162</v>
      </c>
      <c r="B30" s="101" t="s">
        <v>323</v>
      </c>
      <c r="C30" s="216" t="s">
        <v>372</v>
      </c>
      <c r="D30" s="226">
        <v>2</v>
      </c>
      <c r="E30" s="226">
        <v>200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</row>
    <row r="31" spans="1:12" s="101" customFormat="1" ht="13.5" customHeight="1" x14ac:dyDescent="0.15">
      <c r="A31" s="101" t="s">
        <v>1175</v>
      </c>
      <c r="B31" s="101" t="s">
        <v>362</v>
      </c>
      <c r="C31" s="216" t="s">
        <v>373</v>
      </c>
      <c r="D31" s="226">
        <v>2</v>
      </c>
      <c r="E31" s="226">
        <v>170</v>
      </c>
      <c r="F31" s="226">
        <v>1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</row>
    <row r="32" spans="1:12" s="101" customFormat="1" ht="13.5" customHeight="1" x14ac:dyDescent="0.15">
      <c r="A32" s="101" t="s">
        <v>1175</v>
      </c>
      <c r="B32" s="101" t="s">
        <v>362</v>
      </c>
      <c r="C32" s="216" t="s">
        <v>374</v>
      </c>
      <c r="D32" s="226">
        <v>1</v>
      </c>
      <c r="E32" s="226">
        <v>62</v>
      </c>
      <c r="F32" s="226">
        <v>1</v>
      </c>
      <c r="G32" s="226">
        <v>0</v>
      </c>
      <c r="H32" s="226">
        <v>0</v>
      </c>
      <c r="I32" s="226">
        <v>0</v>
      </c>
      <c r="J32" s="226">
        <v>0</v>
      </c>
      <c r="K32" s="226">
        <v>0</v>
      </c>
      <c r="L32" s="226">
        <v>0</v>
      </c>
    </row>
    <row r="33" spans="1:12" s="101" customFormat="1" ht="13.5" customHeight="1" x14ac:dyDescent="0.15">
      <c r="A33" s="101" t="s">
        <v>1175</v>
      </c>
      <c r="B33" s="101" t="s">
        <v>362</v>
      </c>
      <c r="C33" s="216" t="s">
        <v>375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6">
        <v>0</v>
      </c>
      <c r="L33" s="226">
        <v>0</v>
      </c>
    </row>
    <row r="34" spans="1:12" s="101" customFormat="1" ht="13.5" customHeight="1" x14ac:dyDescent="0.15">
      <c r="A34" s="101" t="s">
        <v>1179</v>
      </c>
      <c r="B34" s="101" t="s">
        <v>327</v>
      </c>
      <c r="C34" s="216" t="s">
        <v>376</v>
      </c>
      <c r="D34" s="226">
        <v>1</v>
      </c>
      <c r="E34" s="226">
        <v>96</v>
      </c>
      <c r="F34" s="226">
        <v>1</v>
      </c>
      <c r="G34" s="226">
        <v>0</v>
      </c>
      <c r="H34" s="226">
        <v>0</v>
      </c>
      <c r="I34" s="226">
        <v>0</v>
      </c>
      <c r="J34" s="226">
        <v>0</v>
      </c>
      <c r="K34" s="226">
        <v>0</v>
      </c>
      <c r="L34" s="226">
        <v>0</v>
      </c>
    </row>
    <row r="35" spans="1:12" s="101" customFormat="1" ht="13.5" customHeight="1" x14ac:dyDescent="0.15">
      <c r="A35" s="101" t="s">
        <v>345</v>
      </c>
      <c r="B35" s="101" t="s">
        <v>377</v>
      </c>
      <c r="C35" s="216" t="s">
        <v>378</v>
      </c>
      <c r="D35" s="226">
        <v>2</v>
      </c>
      <c r="E35" s="226">
        <v>129</v>
      </c>
      <c r="F35" s="226">
        <v>0</v>
      </c>
      <c r="G35" s="226">
        <v>0</v>
      </c>
      <c r="H35" s="226">
        <v>0</v>
      </c>
      <c r="I35" s="226">
        <v>0</v>
      </c>
      <c r="J35" s="226">
        <v>1</v>
      </c>
      <c r="K35" s="226">
        <v>40</v>
      </c>
      <c r="L35" s="226">
        <v>0</v>
      </c>
    </row>
    <row r="36" spans="1:12" s="101" customFormat="1" ht="13.5" customHeight="1" x14ac:dyDescent="0.15">
      <c r="A36" s="101" t="s">
        <v>1166</v>
      </c>
      <c r="B36" s="101" t="s">
        <v>328</v>
      </c>
      <c r="C36" s="216" t="s">
        <v>379</v>
      </c>
      <c r="D36" s="226">
        <v>2</v>
      </c>
      <c r="E36" s="226">
        <v>100</v>
      </c>
      <c r="F36" s="226">
        <v>2</v>
      </c>
      <c r="G36" s="226">
        <v>0</v>
      </c>
      <c r="H36" s="226">
        <v>0</v>
      </c>
      <c r="I36" s="226">
        <v>0</v>
      </c>
      <c r="J36" s="226">
        <v>0</v>
      </c>
      <c r="K36" s="226">
        <v>0</v>
      </c>
      <c r="L36" s="226">
        <v>0</v>
      </c>
    </row>
    <row r="37" spans="1:12" s="101" customFormat="1" ht="13.5" customHeight="1" x14ac:dyDescent="0.15">
      <c r="A37" s="101" t="s">
        <v>1162</v>
      </c>
      <c r="B37" s="101" t="s">
        <v>323</v>
      </c>
      <c r="C37" s="216" t="s">
        <v>380</v>
      </c>
      <c r="D37" s="226">
        <v>2</v>
      </c>
      <c r="E37" s="226">
        <v>200</v>
      </c>
      <c r="F37" s="226">
        <v>0</v>
      </c>
      <c r="G37" s="226">
        <v>1</v>
      </c>
      <c r="H37" s="226">
        <v>60</v>
      </c>
      <c r="I37" s="226">
        <v>0</v>
      </c>
      <c r="J37" s="226">
        <v>0</v>
      </c>
      <c r="K37" s="226">
        <v>0</v>
      </c>
      <c r="L37" s="226">
        <v>0</v>
      </c>
    </row>
    <row r="38" spans="1:12" s="101" customFormat="1" ht="13.5" customHeight="1" x14ac:dyDescent="0.15">
      <c r="A38" s="101" t="s">
        <v>1166</v>
      </c>
      <c r="B38" s="101" t="s">
        <v>328</v>
      </c>
      <c r="C38" s="216" t="s">
        <v>381</v>
      </c>
      <c r="D38" s="226">
        <v>2</v>
      </c>
      <c r="E38" s="226">
        <v>228</v>
      </c>
      <c r="F38" s="226">
        <v>1</v>
      </c>
      <c r="G38" s="226">
        <v>0</v>
      </c>
      <c r="H38" s="226">
        <v>0</v>
      </c>
      <c r="I38" s="226">
        <v>0</v>
      </c>
      <c r="J38" s="226">
        <v>1</v>
      </c>
      <c r="K38" s="226">
        <v>72</v>
      </c>
      <c r="L38" s="226">
        <v>0</v>
      </c>
    </row>
    <row r="39" spans="1:12" s="101" customFormat="1" ht="13.5" customHeight="1" x14ac:dyDescent="0.15">
      <c r="A39" s="101" t="s">
        <v>1162</v>
      </c>
      <c r="B39" s="101" t="s">
        <v>323</v>
      </c>
      <c r="C39" s="216" t="s">
        <v>382</v>
      </c>
      <c r="D39" s="226">
        <v>1</v>
      </c>
      <c r="E39" s="226">
        <v>100</v>
      </c>
      <c r="F39" s="226">
        <v>0</v>
      </c>
      <c r="G39" s="226">
        <v>0</v>
      </c>
      <c r="H39" s="226">
        <v>0</v>
      </c>
      <c r="I39" s="226">
        <v>0</v>
      </c>
      <c r="J39" s="226">
        <v>2</v>
      </c>
      <c r="K39" s="226">
        <v>179</v>
      </c>
      <c r="L39" s="226">
        <v>0</v>
      </c>
    </row>
    <row r="40" spans="1:12" s="101" customFormat="1" ht="13.5" customHeight="1" x14ac:dyDescent="0.15">
      <c r="A40" s="101" t="s">
        <v>1162</v>
      </c>
      <c r="B40" s="101" t="s">
        <v>364</v>
      </c>
      <c r="C40" s="216" t="s">
        <v>383</v>
      </c>
      <c r="D40" s="226">
        <v>1</v>
      </c>
      <c r="E40" s="226">
        <v>100</v>
      </c>
      <c r="F40" s="226">
        <v>0</v>
      </c>
      <c r="G40" s="226">
        <v>0</v>
      </c>
      <c r="H40" s="226">
        <v>0</v>
      </c>
      <c r="I40" s="226">
        <v>0</v>
      </c>
      <c r="J40" s="226">
        <v>1</v>
      </c>
      <c r="K40" s="226">
        <v>56</v>
      </c>
      <c r="L40" s="226">
        <v>0</v>
      </c>
    </row>
    <row r="41" spans="1:12" s="101" customFormat="1" ht="13.5" customHeight="1" x14ac:dyDescent="0.15">
      <c r="A41" s="101" t="s">
        <v>1180</v>
      </c>
      <c r="B41" s="101" t="s">
        <v>384</v>
      </c>
      <c r="C41" s="216" t="s">
        <v>385</v>
      </c>
      <c r="D41" s="226">
        <v>2</v>
      </c>
      <c r="E41" s="226">
        <v>176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26">
        <v>0</v>
      </c>
      <c r="L41" s="226">
        <v>0</v>
      </c>
    </row>
    <row r="42" spans="1:12" s="101" customFormat="1" ht="13.5" customHeight="1" x14ac:dyDescent="0.15">
      <c r="A42" s="101" t="s">
        <v>1162</v>
      </c>
      <c r="B42" s="101" t="s">
        <v>364</v>
      </c>
      <c r="C42" s="216" t="s">
        <v>386</v>
      </c>
      <c r="D42" s="226">
        <v>1</v>
      </c>
      <c r="E42" s="226">
        <v>100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26">
        <v>0</v>
      </c>
      <c r="L42" s="226">
        <v>0</v>
      </c>
    </row>
    <row r="43" spans="1:12" s="101" customFormat="1" ht="13.5" customHeight="1" x14ac:dyDescent="0.15">
      <c r="A43" s="101" t="s">
        <v>1162</v>
      </c>
      <c r="B43" s="101" t="s">
        <v>364</v>
      </c>
      <c r="C43" s="216" t="s">
        <v>387</v>
      </c>
      <c r="D43" s="226">
        <v>0</v>
      </c>
      <c r="E43" s="226">
        <v>0</v>
      </c>
      <c r="F43" s="226">
        <v>0</v>
      </c>
      <c r="G43" s="226">
        <v>0</v>
      </c>
      <c r="H43" s="226">
        <v>0</v>
      </c>
      <c r="I43" s="226">
        <v>0</v>
      </c>
      <c r="J43" s="226">
        <v>0</v>
      </c>
      <c r="K43" s="226">
        <v>0</v>
      </c>
      <c r="L43" s="226">
        <v>0</v>
      </c>
    </row>
    <row r="44" spans="1:12" s="101" customFormat="1" ht="13.5" customHeight="1" x14ac:dyDescent="0.15">
      <c r="A44" s="101" t="s">
        <v>1180</v>
      </c>
      <c r="B44" s="101" t="s">
        <v>384</v>
      </c>
      <c r="C44" s="216" t="s">
        <v>388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226">
        <v>0</v>
      </c>
      <c r="J44" s="226">
        <v>0</v>
      </c>
      <c r="K44" s="226">
        <v>0</v>
      </c>
      <c r="L44" s="226">
        <v>0</v>
      </c>
    </row>
    <row r="45" spans="1:12" s="101" customFormat="1" ht="13.5" customHeight="1" x14ac:dyDescent="0.15">
      <c r="A45" s="101" t="s">
        <v>1180</v>
      </c>
      <c r="B45" s="101" t="s">
        <v>384</v>
      </c>
      <c r="C45" s="216" t="s">
        <v>389</v>
      </c>
      <c r="D45" s="226">
        <v>0</v>
      </c>
      <c r="E45" s="226">
        <v>0</v>
      </c>
      <c r="F45" s="226">
        <v>0</v>
      </c>
      <c r="G45" s="226">
        <v>0</v>
      </c>
      <c r="H45" s="226">
        <v>0</v>
      </c>
      <c r="I45" s="226">
        <v>0</v>
      </c>
      <c r="J45" s="226">
        <v>0</v>
      </c>
      <c r="K45" s="226">
        <v>0</v>
      </c>
      <c r="L45" s="226">
        <v>0</v>
      </c>
    </row>
    <row r="46" spans="1:12" s="101" customFormat="1" ht="13.5" customHeight="1" x14ac:dyDescent="0.15">
      <c r="A46" s="101" t="s">
        <v>1180</v>
      </c>
      <c r="B46" s="101" t="s">
        <v>384</v>
      </c>
      <c r="C46" s="216" t="s">
        <v>390</v>
      </c>
      <c r="D46" s="226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26">
        <v>0</v>
      </c>
      <c r="L46" s="226">
        <v>0</v>
      </c>
    </row>
    <row r="47" spans="1:12" s="101" customFormat="1" ht="13.5" customHeight="1" x14ac:dyDescent="0.15">
      <c r="A47" s="101" t="s">
        <v>1180</v>
      </c>
      <c r="B47" s="101" t="s">
        <v>384</v>
      </c>
      <c r="C47" s="216" t="s">
        <v>391</v>
      </c>
      <c r="D47" s="226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26">
        <v>0</v>
      </c>
      <c r="L47" s="226">
        <v>0</v>
      </c>
    </row>
    <row r="48" spans="1:12" s="101" customFormat="1" ht="13.5" customHeight="1" x14ac:dyDescent="0.15">
      <c r="A48" s="101" t="s">
        <v>1180</v>
      </c>
      <c r="B48" s="101" t="s">
        <v>384</v>
      </c>
      <c r="C48" s="216" t="s">
        <v>392</v>
      </c>
      <c r="D48" s="226">
        <v>1</v>
      </c>
      <c r="E48" s="226">
        <v>100</v>
      </c>
      <c r="F48" s="226">
        <v>0</v>
      </c>
      <c r="G48" s="226">
        <v>0</v>
      </c>
      <c r="H48" s="226">
        <v>0</v>
      </c>
      <c r="I48" s="226">
        <v>0</v>
      </c>
      <c r="J48" s="226">
        <v>1</v>
      </c>
      <c r="K48" s="226">
        <v>14</v>
      </c>
      <c r="L48" s="226">
        <v>0</v>
      </c>
    </row>
    <row r="49" spans="1:12" s="101" customFormat="1" ht="13.5" customHeight="1" x14ac:dyDescent="0.15">
      <c r="A49" s="101" t="s">
        <v>1180</v>
      </c>
      <c r="B49" s="101" t="s">
        <v>384</v>
      </c>
      <c r="C49" s="216" t="s">
        <v>393</v>
      </c>
      <c r="D49" s="226">
        <v>0</v>
      </c>
      <c r="E49" s="226">
        <v>0</v>
      </c>
      <c r="F49" s="226">
        <v>0</v>
      </c>
      <c r="G49" s="226">
        <v>0</v>
      </c>
      <c r="H49" s="226">
        <v>0</v>
      </c>
      <c r="I49" s="226">
        <v>0</v>
      </c>
      <c r="J49" s="226">
        <v>0</v>
      </c>
      <c r="K49" s="226">
        <v>0</v>
      </c>
      <c r="L49" s="226">
        <v>0</v>
      </c>
    </row>
    <row r="50" spans="1:12" s="101" customFormat="1" ht="13.5" customHeight="1" x14ac:dyDescent="0.15">
      <c r="A50" s="101" t="s">
        <v>1180</v>
      </c>
      <c r="B50" s="101" t="s">
        <v>384</v>
      </c>
      <c r="C50" s="216" t="s">
        <v>394</v>
      </c>
      <c r="D50" s="226">
        <v>1</v>
      </c>
      <c r="E50" s="226">
        <v>80</v>
      </c>
      <c r="F50" s="226">
        <v>0</v>
      </c>
      <c r="G50" s="226">
        <v>0</v>
      </c>
      <c r="H50" s="226">
        <v>0</v>
      </c>
      <c r="I50" s="226">
        <v>0</v>
      </c>
      <c r="J50" s="226">
        <v>0</v>
      </c>
      <c r="K50" s="226">
        <v>0</v>
      </c>
      <c r="L50" s="226">
        <v>0</v>
      </c>
    </row>
    <row r="51" spans="1:12" s="101" customFormat="1" ht="13.5" customHeight="1" x14ac:dyDescent="0.15">
      <c r="A51" s="101" t="s">
        <v>1181</v>
      </c>
      <c r="B51" s="101" t="s">
        <v>322</v>
      </c>
      <c r="C51" s="216" t="s">
        <v>395</v>
      </c>
      <c r="D51" s="226">
        <v>1</v>
      </c>
      <c r="E51" s="226">
        <v>90</v>
      </c>
      <c r="F51" s="226">
        <v>0</v>
      </c>
      <c r="G51" s="226">
        <v>0</v>
      </c>
      <c r="H51" s="226">
        <v>0</v>
      </c>
      <c r="I51" s="226">
        <v>0</v>
      </c>
      <c r="J51" s="226">
        <v>0</v>
      </c>
      <c r="K51" s="226">
        <v>0</v>
      </c>
      <c r="L51" s="226">
        <v>0</v>
      </c>
    </row>
    <row r="52" spans="1:12" s="101" customFormat="1" ht="13.5" customHeight="1" x14ac:dyDescent="0.15">
      <c r="A52" s="101" t="s">
        <v>1181</v>
      </c>
      <c r="B52" s="101" t="s">
        <v>322</v>
      </c>
      <c r="C52" s="216" t="s">
        <v>396</v>
      </c>
      <c r="D52" s="226">
        <v>0</v>
      </c>
      <c r="E52" s="226">
        <v>0</v>
      </c>
      <c r="F52" s="226">
        <v>0</v>
      </c>
      <c r="G52" s="226">
        <v>0</v>
      </c>
      <c r="H52" s="226">
        <v>0</v>
      </c>
      <c r="I52" s="226">
        <v>0</v>
      </c>
      <c r="J52" s="226">
        <v>0</v>
      </c>
      <c r="K52" s="226">
        <v>0</v>
      </c>
      <c r="L52" s="226">
        <v>0</v>
      </c>
    </row>
    <row r="53" spans="1:12" s="101" customFormat="1" ht="13.5" customHeight="1" x14ac:dyDescent="0.15">
      <c r="A53" s="101" t="s">
        <v>1182</v>
      </c>
      <c r="B53" s="101" t="s">
        <v>321</v>
      </c>
      <c r="C53" s="216" t="s">
        <v>397</v>
      </c>
      <c r="D53" s="226">
        <v>1</v>
      </c>
      <c r="E53" s="226">
        <v>80</v>
      </c>
      <c r="F53" s="226">
        <v>1</v>
      </c>
      <c r="G53" s="226">
        <v>0</v>
      </c>
      <c r="H53" s="226">
        <v>0</v>
      </c>
      <c r="I53" s="226">
        <v>0</v>
      </c>
      <c r="J53" s="226">
        <v>0</v>
      </c>
      <c r="K53" s="226">
        <v>0</v>
      </c>
      <c r="L53" s="226">
        <v>0</v>
      </c>
    </row>
    <row r="54" spans="1:12" s="101" customFormat="1" ht="13.5" customHeight="1" x14ac:dyDescent="0.15">
      <c r="A54" s="101" t="s">
        <v>1182</v>
      </c>
      <c r="B54" s="101" t="s">
        <v>321</v>
      </c>
      <c r="C54" s="216" t="s">
        <v>398</v>
      </c>
      <c r="D54" s="226">
        <v>0</v>
      </c>
      <c r="E54" s="226">
        <v>0</v>
      </c>
      <c r="F54" s="226">
        <v>0</v>
      </c>
      <c r="G54" s="226">
        <v>0</v>
      </c>
      <c r="H54" s="226">
        <v>0</v>
      </c>
      <c r="I54" s="226">
        <v>0</v>
      </c>
      <c r="J54" s="226">
        <v>0</v>
      </c>
      <c r="K54" s="226">
        <v>0</v>
      </c>
      <c r="L54" s="226">
        <v>0</v>
      </c>
    </row>
    <row r="55" spans="1:12" s="101" customFormat="1" ht="13.5" customHeight="1" x14ac:dyDescent="0.15">
      <c r="A55" s="101" t="s">
        <v>1182</v>
      </c>
      <c r="B55" s="101" t="s">
        <v>321</v>
      </c>
      <c r="C55" s="216" t="s">
        <v>399</v>
      </c>
      <c r="D55" s="226">
        <v>0</v>
      </c>
      <c r="E55" s="226">
        <v>0</v>
      </c>
      <c r="F55" s="226">
        <v>0</v>
      </c>
      <c r="G55" s="226">
        <v>0</v>
      </c>
      <c r="H55" s="226">
        <v>0</v>
      </c>
      <c r="I55" s="226">
        <v>0</v>
      </c>
      <c r="J55" s="226">
        <v>0</v>
      </c>
      <c r="K55" s="226">
        <v>0</v>
      </c>
      <c r="L55" s="226">
        <v>0</v>
      </c>
    </row>
    <row r="56" spans="1:12" s="101" customFormat="1" ht="13.5" customHeight="1" x14ac:dyDescent="0.15">
      <c r="A56" s="101" t="s">
        <v>1182</v>
      </c>
      <c r="B56" s="101" t="s">
        <v>321</v>
      </c>
      <c r="C56" s="216" t="s">
        <v>400</v>
      </c>
      <c r="D56" s="226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26">
        <v>0</v>
      </c>
      <c r="L56" s="226">
        <v>0</v>
      </c>
    </row>
    <row r="57" spans="1:12" s="101" customFormat="1" ht="13.5" customHeight="1" x14ac:dyDescent="0.15">
      <c r="A57" s="101" t="s">
        <v>1182</v>
      </c>
      <c r="B57" s="101" t="s">
        <v>321</v>
      </c>
      <c r="C57" s="216" t="s">
        <v>401</v>
      </c>
      <c r="D57" s="226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  <c r="J57" s="226">
        <v>0</v>
      </c>
      <c r="K57" s="226">
        <v>0</v>
      </c>
      <c r="L57" s="226">
        <v>0</v>
      </c>
    </row>
    <row r="58" spans="1:12" s="101" customFormat="1" ht="13.5" customHeight="1" x14ac:dyDescent="0.15">
      <c r="A58" s="101" t="s">
        <v>1181</v>
      </c>
      <c r="B58" s="101" t="s">
        <v>322</v>
      </c>
      <c r="C58" s="216" t="s">
        <v>402</v>
      </c>
      <c r="D58" s="226">
        <v>1</v>
      </c>
      <c r="E58" s="226">
        <v>80</v>
      </c>
      <c r="F58" s="226">
        <v>0</v>
      </c>
      <c r="G58" s="226">
        <v>0</v>
      </c>
      <c r="H58" s="226">
        <v>0</v>
      </c>
      <c r="I58" s="226">
        <v>0</v>
      </c>
      <c r="J58" s="226">
        <v>0</v>
      </c>
      <c r="K58" s="226">
        <v>0</v>
      </c>
      <c r="L58" s="226">
        <v>0</v>
      </c>
    </row>
    <row r="59" spans="1:12" s="101" customFormat="1" ht="13.5" customHeight="1" x14ac:dyDescent="0.15">
      <c r="A59" s="101" t="s">
        <v>1181</v>
      </c>
      <c r="B59" s="101" t="s">
        <v>322</v>
      </c>
      <c r="C59" s="216" t="s">
        <v>403</v>
      </c>
      <c r="D59" s="226">
        <v>0</v>
      </c>
      <c r="E59" s="226">
        <v>0</v>
      </c>
      <c r="F59" s="226">
        <v>0</v>
      </c>
      <c r="G59" s="226">
        <v>0</v>
      </c>
      <c r="H59" s="226">
        <v>0</v>
      </c>
      <c r="I59" s="226">
        <v>0</v>
      </c>
      <c r="J59" s="226">
        <v>0</v>
      </c>
      <c r="K59" s="226">
        <v>0</v>
      </c>
      <c r="L59" s="226">
        <v>0</v>
      </c>
    </row>
    <row r="60" spans="1:12" s="101" customFormat="1" ht="13.5" customHeight="1" x14ac:dyDescent="0.15">
      <c r="A60" s="101" t="s">
        <v>1164</v>
      </c>
      <c r="B60" s="101" t="s">
        <v>324</v>
      </c>
      <c r="C60" s="216" t="s">
        <v>404</v>
      </c>
      <c r="D60" s="209">
        <v>0</v>
      </c>
      <c r="E60" s="209">
        <v>0</v>
      </c>
      <c r="F60" s="209">
        <v>0</v>
      </c>
      <c r="G60" s="209">
        <v>0</v>
      </c>
      <c r="H60" s="209">
        <v>0</v>
      </c>
      <c r="I60" s="209">
        <v>0</v>
      </c>
      <c r="J60" s="209">
        <v>0</v>
      </c>
      <c r="K60" s="209">
        <v>0</v>
      </c>
      <c r="L60" s="209">
        <v>0</v>
      </c>
    </row>
    <row r="61" spans="1:12" s="101" customFormat="1" ht="13.5" customHeight="1" x14ac:dyDescent="0.15">
      <c r="A61" s="101" t="s">
        <v>1164</v>
      </c>
      <c r="B61" s="101" t="s">
        <v>324</v>
      </c>
      <c r="C61" s="216" t="s">
        <v>405</v>
      </c>
      <c r="D61" s="209">
        <v>0</v>
      </c>
      <c r="E61" s="209">
        <v>0</v>
      </c>
      <c r="F61" s="209">
        <v>0</v>
      </c>
      <c r="G61" s="209">
        <v>0</v>
      </c>
      <c r="H61" s="209">
        <v>0</v>
      </c>
      <c r="I61" s="209">
        <v>0</v>
      </c>
      <c r="J61" s="209">
        <v>0</v>
      </c>
      <c r="K61" s="209">
        <v>0</v>
      </c>
      <c r="L61" s="209">
        <v>0</v>
      </c>
    </row>
    <row r="62" spans="1:12" s="101" customFormat="1" ht="13.5" customHeight="1" x14ac:dyDescent="0.15">
      <c r="A62" s="101" t="s">
        <v>1164</v>
      </c>
      <c r="B62" s="101" t="s">
        <v>324</v>
      </c>
      <c r="C62" s="216" t="s">
        <v>406</v>
      </c>
      <c r="D62" s="209">
        <v>2</v>
      </c>
      <c r="E62" s="209">
        <v>80</v>
      </c>
      <c r="F62" s="209">
        <v>0</v>
      </c>
      <c r="G62" s="209">
        <v>0</v>
      </c>
      <c r="H62" s="209">
        <v>0</v>
      </c>
      <c r="I62" s="209">
        <v>0</v>
      </c>
      <c r="J62" s="209">
        <v>0</v>
      </c>
      <c r="K62" s="209">
        <v>0</v>
      </c>
      <c r="L62" s="209">
        <v>0</v>
      </c>
    </row>
    <row r="63" spans="1:12" s="101" customFormat="1" ht="13.5" customHeight="1" x14ac:dyDescent="0.15">
      <c r="A63" s="101" t="s">
        <v>1164</v>
      </c>
      <c r="B63" s="101" t="s">
        <v>324</v>
      </c>
      <c r="C63" s="216" t="s">
        <v>407</v>
      </c>
      <c r="D63" s="209">
        <v>0</v>
      </c>
      <c r="E63" s="209">
        <v>0</v>
      </c>
      <c r="F63" s="209">
        <v>0</v>
      </c>
      <c r="G63" s="209">
        <v>0</v>
      </c>
      <c r="H63" s="209">
        <v>0</v>
      </c>
      <c r="I63" s="209">
        <v>0</v>
      </c>
      <c r="J63" s="209">
        <v>1</v>
      </c>
      <c r="K63" s="209">
        <v>81</v>
      </c>
      <c r="L63" s="209">
        <v>1</v>
      </c>
    </row>
    <row r="64" spans="1:12" s="101" customFormat="1" ht="13.5" customHeight="1" x14ac:dyDescent="0.15">
      <c r="A64" s="101" t="s">
        <v>1164</v>
      </c>
      <c r="B64" s="101" t="s">
        <v>324</v>
      </c>
      <c r="C64" s="216" t="s">
        <v>408</v>
      </c>
      <c r="D64" s="209">
        <v>0</v>
      </c>
      <c r="E64" s="209">
        <v>0</v>
      </c>
      <c r="F64" s="209">
        <v>0</v>
      </c>
      <c r="G64" s="209">
        <v>0</v>
      </c>
      <c r="H64" s="209">
        <v>0</v>
      </c>
      <c r="I64" s="209">
        <v>0</v>
      </c>
      <c r="J64" s="209">
        <v>0</v>
      </c>
      <c r="K64" s="209">
        <v>0</v>
      </c>
      <c r="L64" s="209">
        <v>0</v>
      </c>
    </row>
    <row r="65" spans="1:12" s="101" customFormat="1" ht="13.5" customHeight="1" x14ac:dyDescent="0.15">
      <c r="A65" s="101" t="s">
        <v>1164</v>
      </c>
      <c r="B65" s="101" t="s">
        <v>324</v>
      </c>
      <c r="C65" s="216" t="s">
        <v>409</v>
      </c>
      <c r="D65" s="209">
        <v>0</v>
      </c>
      <c r="E65" s="209">
        <v>0</v>
      </c>
      <c r="F65" s="209">
        <v>0</v>
      </c>
      <c r="G65" s="209">
        <v>0</v>
      </c>
      <c r="H65" s="209">
        <v>0</v>
      </c>
      <c r="I65" s="209">
        <v>0</v>
      </c>
      <c r="J65" s="209">
        <v>0</v>
      </c>
      <c r="K65" s="209">
        <v>0</v>
      </c>
      <c r="L65" s="209">
        <v>0</v>
      </c>
    </row>
    <row r="66" spans="1:12" s="101" customFormat="1" ht="13.5" customHeight="1" x14ac:dyDescent="0.15">
      <c r="A66" s="101" t="s">
        <v>1164</v>
      </c>
      <c r="B66" s="101" t="s">
        <v>324</v>
      </c>
      <c r="C66" s="216" t="s">
        <v>410</v>
      </c>
      <c r="D66" s="209">
        <v>0</v>
      </c>
      <c r="E66" s="209">
        <v>0</v>
      </c>
      <c r="F66" s="209">
        <v>0</v>
      </c>
      <c r="G66" s="209">
        <v>0</v>
      </c>
      <c r="H66" s="209">
        <v>0</v>
      </c>
      <c r="I66" s="209">
        <v>0</v>
      </c>
      <c r="J66" s="209">
        <v>0</v>
      </c>
      <c r="K66" s="209">
        <v>0</v>
      </c>
      <c r="L66" s="209">
        <v>0</v>
      </c>
    </row>
    <row r="67" spans="1:12" s="101" customFormat="1" ht="13.5" customHeight="1" x14ac:dyDescent="0.15">
      <c r="A67" s="101" t="s">
        <v>1164</v>
      </c>
      <c r="B67" s="101" t="s">
        <v>324</v>
      </c>
      <c r="C67" s="216" t="s">
        <v>411</v>
      </c>
      <c r="D67" s="209">
        <v>0</v>
      </c>
      <c r="E67" s="209">
        <v>0</v>
      </c>
      <c r="F67" s="209">
        <v>0</v>
      </c>
      <c r="G67" s="209">
        <v>0</v>
      </c>
      <c r="H67" s="209">
        <v>0</v>
      </c>
      <c r="I67" s="209">
        <v>0</v>
      </c>
      <c r="J67" s="209">
        <v>0</v>
      </c>
      <c r="K67" s="209">
        <v>0</v>
      </c>
      <c r="L67" s="209">
        <v>0</v>
      </c>
    </row>
    <row r="68" spans="1:12" s="101" customFormat="1" ht="13.5" customHeight="1" x14ac:dyDescent="0.15">
      <c r="A68" s="101" t="s">
        <v>1164</v>
      </c>
      <c r="B68" s="101" t="s">
        <v>324</v>
      </c>
      <c r="C68" s="216" t="s">
        <v>412</v>
      </c>
      <c r="D68" s="209">
        <v>0</v>
      </c>
      <c r="E68" s="209">
        <v>0</v>
      </c>
      <c r="F68" s="209">
        <v>0</v>
      </c>
      <c r="G68" s="209">
        <v>0</v>
      </c>
      <c r="H68" s="209">
        <v>0</v>
      </c>
      <c r="I68" s="209">
        <v>0</v>
      </c>
      <c r="J68" s="209">
        <v>0</v>
      </c>
      <c r="K68" s="209">
        <v>0</v>
      </c>
      <c r="L68" s="209">
        <v>0</v>
      </c>
    </row>
    <row r="69" spans="1:12" s="101" customFormat="1" ht="13.5" customHeight="1" x14ac:dyDescent="0.15">
      <c r="A69" s="101" t="s">
        <v>1164</v>
      </c>
      <c r="B69" s="101" t="s">
        <v>324</v>
      </c>
      <c r="C69" s="216" t="s">
        <v>413</v>
      </c>
      <c r="D69" s="209">
        <v>1</v>
      </c>
      <c r="E69" s="209">
        <v>100</v>
      </c>
      <c r="F69" s="209">
        <v>0</v>
      </c>
      <c r="G69" s="209">
        <v>0</v>
      </c>
      <c r="H69" s="209">
        <v>0</v>
      </c>
      <c r="I69" s="209">
        <v>0</v>
      </c>
      <c r="J69" s="209">
        <v>0</v>
      </c>
      <c r="K69" s="209">
        <v>0</v>
      </c>
      <c r="L69" s="209">
        <v>0</v>
      </c>
    </row>
    <row r="70" spans="1:12" s="101" customFormat="1" ht="13.5" customHeight="1" x14ac:dyDescent="0.15">
      <c r="A70" s="101" t="s">
        <v>1164</v>
      </c>
      <c r="B70" s="101" t="s">
        <v>325</v>
      </c>
      <c r="C70" s="216" t="s">
        <v>414</v>
      </c>
      <c r="D70" s="209">
        <v>0</v>
      </c>
      <c r="E70" s="209">
        <v>0</v>
      </c>
      <c r="F70" s="209">
        <v>0</v>
      </c>
      <c r="G70" s="209">
        <v>0</v>
      </c>
      <c r="H70" s="209">
        <v>0</v>
      </c>
      <c r="I70" s="209">
        <v>0</v>
      </c>
      <c r="J70" s="209">
        <v>0</v>
      </c>
      <c r="K70" s="209">
        <v>0</v>
      </c>
      <c r="L70" s="209">
        <v>0</v>
      </c>
    </row>
    <row r="71" spans="1:12" s="101" customFormat="1" ht="13.5" customHeight="1" x14ac:dyDescent="0.15">
      <c r="A71" s="101" t="s">
        <v>1164</v>
      </c>
      <c r="B71" s="101" t="s">
        <v>325</v>
      </c>
      <c r="C71" s="216" t="s">
        <v>415</v>
      </c>
      <c r="D71" s="209">
        <v>1</v>
      </c>
      <c r="E71" s="209">
        <v>100</v>
      </c>
      <c r="F71" s="209">
        <v>1</v>
      </c>
      <c r="G71" s="209">
        <v>0</v>
      </c>
      <c r="H71" s="209">
        <v>0</v>
      </c>
      <c r="I71" s="209">
        <v>0</v>
      </c>
      <c r="J71" s="209">
        <v>0</v>
      </c>
      <c r="K71" s="209">
        <v>0</v>
      </c>
      <c r="L71" s="209">
        <v>0</v>
      </c>
    </row>
    <row r="72" spans="1:12" s="101" customFormat="1" ht="13.5" customHeight="1" x14ac:dyDescent="0.15">
      <c r="A72" s="101" t="s">
        <v>1164</v>
      </c>
      <c r="B72" s="101" t="s">
        <v>325</v>
      </c>
      <c r="C72" s="216" t="s">
        <v>416</v>
      </c>
      <c r="D72" s="209">
        <v>0</v>
      </c>
      <c r="E72" s="209">
        <v>0</v>
      </c>
      <c r="F72" s="209">
        <v>0</v>
      </c>
      <c r="G72" s="209">
        <v>0</v>
      </c>
      <c r="H72" s="209">
        <v>0</v>
      </c>
      <c r="I72" s="209">
        <v>0</v>
      </c>
      <c r="J72" s="209">
        <v>0</v>
      </c>
      <c r="K72" s="209">
        <v>0</v>
      </c>
      <c r="L72" s="209">
        <v>0</v>
      </c>
    </row>
    <row r="73" spans="1:12" s="101" customFormat="1" ht="13.5" customHeight="1" x14ac:dyDescent="0.15">
      <c r="A73" s="101" t="s">
        <v>1164</v>
      </c>
      <c r="B73" s="101" t="s">
        <v>325</v>
      </c>
      <c r="C73" s="216" t="s">
        <v>417</v>
      </c>
      <c r="D73" s="209">
        <v>1</v>
      </c>
      <c r="E73" s="209">
        <v>86</v>
      </c>
      <c r="F73" s="209">
        <v>1</v>
      </c>
      <c r="G73" s="209">
        <v>0</v>
      </c>
      <c r="H73" s="209">
        <v>0</v>
      </c>
      <c r="I73" s="209">
        <v>0</v>
      </c>
      <c r="J73" s="209">
        <v>0</v>
      </c>
      <c r="K73" s="209">
        <v>0</v>
      </c>
      <c r="L73" s="209">
        <v>0</v>
      </c>
    </row>
    <row r="74" spans="1:12" s="101" customFormat="1" ht="13.5" customHeight="1" x14ac:dyDescent="0.15">
      <c r="A74" s="101" t="s">
        <v>1164</v>
      </c>
      <c r="B74" s="101" t="s">
        <v>324</v>
      </c>
      <c r="C74" s="216" t="s">
        <v>418</v>
      </c>
      <c r="D74" s="209">
        <v>0</v>
      </c>
      <c r="E74" s="209">
        <v>0</v>
      </c>
      <c r="F74" s="209">
        <v>0</v>
      </c>
      <c r="G74" s="209">
        <v>0</v>
      </c>
      <c r="H74" s="209">
        <v>0</v>
      </c>
      <c r="I74" s="209">
        <v>0</v>
      </c>
      <c r="J74" s="209">
        <v>0</v>
      </c>
      <c r="K74" s="209">
        <v>0</v>
      </c>
      <c r="L74" s="209">
        <v>0</v>
      </c>
    </row>
    <row r="75" spans="1:12" s="101" customFormat="1" ht="13.5" customHeight="1" x14ac:dyDescent="0.15">
      <c r="A75" s="101" t="s">
        <v>1164</v>
      </c>
      <c r="B75" s="101" t="s">
        <v>324</v>
      </c>
      <c r="C75" s="216" t="s">
        <v>419</v>
      </c>
      <c r="D75" s="209">
        <v>0</v>
      </c>
      <c r="E75" s="209">
        <v>0</v>
      </c>
      <c r="F75" s="209">
        <v>0</v>
      </c>
      <c r="G75" s="209">
        <v>0</v>
      </c>
      <c r="H75" s="209">
        <v>0</v>
      </c>
      <c r="I75" s="209">
        <v>0</v>
      </c>
      <c r="J75" s="209">
        <v>1</v>
      </c>
      <c r="K75" s="209">
        <v>18</v>
      </c>
      <c r="L75" s="209">
        <v>0</v>
      </c>
    </row>
    <row r="76" spans="1:12" s="101" customFormat="1" ht="13.5" customHeight="1" x14ac:dyDescent="0.15">
      <c r="A76" s="101" t="s">
        <v>1164</v>
      </c>
      <c r="B76" s="101" t="s">
        <v>324</v>
      </c>
      <c r="C76" s="216" t="s">
        <v>420</v>
      </c>
      <c r="D76" s="209">
        <v>0</v>
      </c>
      <c r="E76" s="209">
        <v>0</v>
      </c>
      <c r="F76" s="209">
        <v>0</v>
      </c>
      <c r="G76" s="209">
        <v>0</v>
      </c>
      <c r="H76" s="209">
        <v>0</v>
      </c>
      <c r="I76" s="209">
        <v>0</v>
      </c>
      <c r="J76" s="209">
        <v>0</v>
      </c>
      <c r="K76" s="209">
        <v>0</v>
      </c>
      <c r="L76" s="209">
        <v>0</v>
      </c>
    </row>
    <row r="77" spans="1:12" s="101" customFormat="1" ht="13.5" customHeight="1" x14ac:dyDescent="0.15">
      <c r="A77" s="101" t="s">
        <v>1164</v>
      </c>
      <c r="B77" s="101" t="s">
        <v>324</v>
      </c>
      <c r="C77" s="216" t="s">
        <v>421</v>
      </c>
      <c r="D77" s="209">
        <v>2</v>
      </c>
      <c r="E77" s="209">
        <v>126</v>
      </c>
      <c r="F77" s="209">
        <v>2</v>
      </c>
      <c r="G77" s="209">
        <v>0</v>
      </c>
      <c r="H77" s="209">
        <v>0</v>
      </c>
      <c r="I77" s="209">
        <v>0</v>
      </c>
      <c r="J77" s="209">
        <v>2</v>
      </c>
      <c r="K77" s="209">
        <v>43</v>
      </c>
      <c r="L77" s="209">
        <v>2</v>
      </c>
    </row>
    <row r="78" spans="1:12" s="101" customFormat="1" ht="13.5" customHeight="1" x14ac:dyDescent="0.15">
      <c r="A78" s="101" t="s">
        <v>1164</v>
      </c>
      <c r="B78" s="101" t="s">
        <v>324</v>
      </c>
      <c r="C78" s="216" t="s">
        <v>422</v>
      </c>
      <c r="D78" s="209">
        <v>0</v>
      </c>
      <c r="E78" s="209">
        <v>0</v>
      </c>
      <c r="F78" s="209">
        <v>0</v>
      </c>
      <c r="G78" s="209">
        <v>0</v>
      </c>
      <c r="H78" s="209">
        <v>0</v>
      </c>
      <c r="I78" s="209">
        <v>0</v>
      </c>
      <c r="J78" s="209">
        <v>0</v>
      </c>
      <c r="K78" s="209">
        <v>0</v>
      </c>
      <c r="L78" s="209">
        <v>0</v>
      </c>
    </row>
    <row r="79" spans="1:12" s="101" customFormat="1" ht="13.5" customHeight="1" x14ac:dyDescent="0.15">
      <c r="A79" s="101" t="s">
        <v>1183</v>
      </c>
      <c r="B79" s="101" t="s">
        <v>326</v>
      </c>
      <c r="C79" s="216" t="s">
        <v>423</v>
      </c>
      <c r="D79" s="226">
        <v>1</v>
      </c>
      <c r="E79" s="226">
        <v>70</v>
      </c>
      <c r="F79" s="226">
        <v>0</v>
      </c>
      <c r="G79" s="226">
        <v>0</v>
      </c>
      <c r="H79" s="226">
        <v>0</v>
      </c>
      <c r="I79" s="226">
        <v>0</v>
      </c>
      <c r="J79" s="226">
        <v>0</v>
      </c>
      <c r="K79" s="226">
        <v>0</v>
      </c>
      <c r="L79" s="226">
        <v>0</v>
      </c>
    </row>
    <row r="80" spans="1:12" s="101" customFormat="1" ht="13.5" customHeight="1" x14ac:dyDescent="0.15">
      <c r="A80" s="101" t="s">
        <v>1175</v>
      </c>
      <c r="B80" s="101" t="s">
        <v>362</v>
      </c>
      <c r="C80" s="216" t="s">
        <v>424</v>
      </c>
      <c r="D80" s="226">
        <v>1</v>
      </c>
      <c r="E80" s="226">
        <v>52</v>
      </c>
      <c r="F80" s="226">
        <v>1</v>
      </c>
      <c r="G80" s="226">
        <v>0</v>
      </c>
      <c r="H80" s="226">
        <v>0</v>
      </c>
      <c r="I80" s="226">
        <v>0</v>
      </c>
      <c r="J80" s="226">
        <v>0</v>
      </c>
      <c r="K80" s="226">
        <v>0</v>
      </c>
      <c r="L80" s="226">
        <v>0</v>
      </c>
    </row>
    <row r="81" spans="1:12" s="101" customFormat="1" ht="13.5" customHeight="1" x14ac:dyDescent="0.15">
      <c r="A81" s="101" t="s">
        <v>1175</v>
      </c>
      <c r="B81" s="101" t="s">
        <v>362</v>
      </c>
      <c r="C81" s="216" t="s">
        <v>425</v>
      </c>
      <c r="D81" s="226">
        <v>1</v>
      </c>
      <c r="E81" s="226">
        <v>50</v>
      </c>
      <c r="F81" s="226">
        <v>1</v>
      </c>
      <c r="G81" s="226">
        <v>0</v>
      </c>
      <c r="H81" s="226">
        <v>0</v>
      </c>
      <c r="I81" s="226">
        <v>0</v>
      </c>
      <c r="J81" s="226">
        <v>0</v>
      </c>
      <c r="K81" s="226">
        <v>0</v>
      </c>
      <c r="L81" s="226">
        <v>0</v>
      </c>
    </row>
    <row r="82" spans="1:12" s="101" customFormat="1" ht="13.5" customHeight="1" x14ac:dyDescent="0.15">
      <c r="A82" s="101" t="s">
        <v>1183</v>
      </c>
      <c r="B82" s="101" t="s">
        <v>326</v>
      </c>
      <c r="C82" s="216" t="s">
        <v>426</v>
      </c>
      <c r="D82" s="226">
        <v>1</v>
      </c>
      <c r="E82" s="226">
        <v>29</v>
      </c>
      <c r="F82" s="226">
        <v>0</v>
      </c>
      <c r="G82" s="226">
        <v>0</v>
      </c>
      <c r="H82" s="226">
        <v>0</v>
      </c>
      <c r="I82" s="226">
        <v>0</v>
      </c>
      <c r="J82" s="226">
        <v>0</v>
      </c>
      <c r="K82" s="226">
        <v>0</v>
      </c>
      <c r="L82" s="226">
        <v>0</v>
      </c>
    </row>
    <row r="83" spans="1:12" s="101" customFormat="1" ht="13.5" customHeight="1" x14ac:dyDescent="0.15">
      <c r="A83" s="101" t="s">
        <v>1183</v>
      </c>
      <c r="B83" s="101" t="s">
        <v>326</v>
      </c>
      <c r="C83" s="216" t="s">
        <v>427</v>
      </c>
      <c r="D83" s="226">
        <v>2</v>
      </c>
      <c r="E83" s="226">
        <v>145</v>
      </c>
      <c r="F83" s="226">
        <v>0</v>
      </c>
      <c r="G83" s="226">
        <v>0</v>
      </c>
      <c r="H83" s="226">
        <v>0</v>
      </c>
      <c r="I83" s="226">
        <v>0</v>
      </c>
      <c r="J83" s="226">
        <v>0</v>
      </c>
      <c r="K83" s="226">
        <v>0</v>
      </c>
      <c r="L83" s="226">
        <v>0</v>
      </c>
    </row>
    <row r="84" spans="1:12" s="101" customFormat="1" ht="13.5" customHeight="1" x14ac:dyDescent="0.15">
      <c r="A84" s="101" t="s">
        <v>1183</v>
      </c>
      <c r="B84" s="101" t="s">
        <v>326</v>
      </c>
      <c r="C84" s="216" t="s">
        <v>428</v>
      </c>
      <c r="D84" s="226">
        <v>1</v>
      </c>
      <c r="E84" s="226">
        <v>100</v>
      </c>
      <c r="F84" s="226">
        <v>0</v>
      </c>
      <c r="G84" s="226">
        <v>0</v>
      </c>
      <c r="H84" s="226">
        <v>0</v>
      </c>
      <c r="I84" s="226">
        <v>0</v>
      </c>
      <c r="J84" s="226">
        <v>0</v>
      </c>
      <c r="K84" s="226">
        <v>0</v>
      </c>
      <c r="L84" s="226">
        <v>0</v>
      </c>
    </row>
    <row r="85" spans="1:12" s="101" customFormat="1" ht="13.5" customHeight="1" x14ac:dyDescent="0.15">
      <c r="A85" s="101" t="s">
        <v>1183</v>
      </c>
      <c r="B85" s="101" t="s">
        <v>326</v>
      </c>
      <c r="C85" s="216" t="s">
        <v>429</v>
      </c>
      <c r="D85" s="226">
        <v>1</v>
      </c>
      <c r="E85" s="226">
        <v>70</v>
      </c>
      <c r="F85" s="226">
        <v>0</v>
      </c>
      <c r="G85" s="226">
        <v>0</v>
      </c>
      <c r="H85" s="226">
        <v>0</v>
      </c>
      <c r="I85" s="226">
        <v>0</v>
      </c>
      <c r="J85" s="226">
        <v>0</v>
      </c>
      <c r="K85" s="226">
        <v>0</v>
      </c>
      <c r="L85" s="226">
        <v>0</v>
      </c>
    </row>
    <row r="86" spans="1:12" s="101" customFormat="1" ht="13.5" customHeight="1" x14ac:dyDescent="0.15">
      <c r="A86" s="101" t="s">
        <v>1175</v>
      </c>
      <c r="B86" s="101" t="s">
        <v>362</v>
      </c>
      <c r="C86" s="216" t="s">
        <v>430</v>
      </c>
      <c r="D86" s="226">
        <v>0</v>
      </c>
      <c r="E86" s="226">
        <v>0</v>
      </c>
      <c r="F86" s="226">
        <v>0</v>
      </c>
      <c r="G86" s="226">
        <v>0</v>
      </c>
      <c r="H86" s="226">
        <v>0</v>
      </c>
      <c r="I86" s="226">
        <v>0</v>
      </c>
      <c r="J86" s="226">
        <v>0</v>
      </c>
      <c r="K86" s="226">
        <v>0</v>
      </c>
      <c r="L86" s="226">
        <v>0</v>
      </c>
    </row>
    <row r="87" spans="1:12" s="101" customFormat="1" ht="13.5" customHeight="1" x14ac:dyDescent="0.15">
      <c r="A87" s="101" t="s">
        <v>1175</v>
      </c>
      <c r="B87" s="101" t="s">
        <v>362</v>
      </c>
      <c r="C87" s="216" t="s">
        <v>431</v>
      </c>
      <c r="D87" s="226">
        <v>0</v>
      </c>
      <c r="E87" s="226">
        <v>0</v>
      </c>
      <c r="F87" s="226">
        <v>0</v>
      </c>
      <c r="G87" s="226">
        <v>0</v>
      </c>
      <c r="H87" s="226">
        <v>0</v>
      </c>
      <c r="I87" s="226">
        <v>0</v>
      </c>
      <c r="J87" s="226">
        <v>0</v>
      </c>
      <c r="K87" s="226">
        <v>0</v>
      </c>
      <c r="L87" s="226">
        <v>0</v>
      </c>
    </row>
    <row r="88" spans="1:12" s="101" customFormat="1" ht="13.5" customHeight="1" x14ac:dyDescent="0.15">
      <c r="A88" s="101" t="s">
        <v>1179</v>
      </c>
      <c r="B88" s="101" t="s">
        <v>327</v>
      </c>
      <c r="C88" s="216" t="s">
        <v>432</v>
      </c>
      <c r="D88" s="226">
        <v>1</v>
      </c>
      <c r="E88" s="226">
        <v>80</v>
      </c>
      <c r="F88" s="226">
        <v>1</v>
      </c>
      <c r="G88" s="226">
        <v>0</v>
      </c>
      <c r="H88" s="226">
        <v>0</v>
      </c>
      <c r="I88" s="226">
        <v>0</v>
      </c>
      <c r="J88" s="226">
        <v>0</v>
      </c>
      <c r="K88" s="226">
        <v>0</v>
      </c>
      <c r="L88" s="226">
        <v>0</v>
      </c>
    </row>
    <row r="89" spans="1:12" s="101" customFormat="1" ht="13.5" customHeight="1" x14ac:dyDescent="0.15">
      <c r="A89" s="101" t="s">
        <v>1179</v>
      </c>
      <c r="B89" s="101" t="s">
        <v>327</v>
      </c>
      <c r="C89" s="216" t="s">
        <v>433</v>
      </c>
      <c r="D89" s="226">
        <v>0</v>
      </c>
      <c r="E89" s="226">
        <v>0</v>
      </c>
      <c r="F89" s="226">
        <v>0</v>
      </c>
      <c r="G89" s="226">
        <v>0</v>
      </c>
      <c r="H89" s="226">
        <v>0</v>
      </c>
      <c r="I89" s="226">
        <v>0</v>
      </c>
      <c r="J89" s="226">
        <v>0</v>
      </c>
      <c r="K89" s="226">
        <v>0</v>
      </c>
      <c r="L89" s="226">
        <v>0</v>
      </c>
    </row>
    <row r="90" spans="1:12" s="101" customFormat="1" ht="13.5" customHeight="1" x14ac:dyDescent="0.15">
      <c r="A90" s="101" t="s">
        <v>1184</v>
      </c>
      <c r="B90" s="101" t="s">
        <v>362</v>
      </c>
      <c r="C90" s="216" t="s">
        <v>434</v>
      </c>
      <c r="D90" s="226">
        <v>0</v>
      </c>
      <c r="E90" s="226">
        <v>0</v>
      </c>
      <c r="F90" s="226">
        <v>0</v>
      </c>
      <c r="G90" s="226">
        <v>0</v>
      </c>
      <c r="H90" s="226">
        <v>0</v>
      </c>
      <c r="I90" s="226">
        <v>0</v>
      </c>
      <c r="J90" s="226">
        <v>0</v>
      </c>
      <c r="K90" s="226">
        <v>0</v>
      </c>
      <c r="L90" s="226">
        <v>0</v>
      </c>
    </row>
    <row r="91" spans="1:12" s="101" customFormat="1" ht="13.5" customHeight="1" x14ac:dyDescent="0.15">
      <c r="A91" s="101" t="s">
        <v>1179</v>
      </c>
      <c r="B91" s="101" t="s">
        <v>327</v>
      </c>
      <c r="C91" s="216" t="s">
        <v>435</v>
      </c>
      <c r="D91" s="226">
        <v>0</v>
      </c>
      <c r="E91" s="226">
        <v>0</v>
      </c>
      <c r="F91" s="226">
        <v>0</v>
      </c>
      <c r="G91" s="226">
        <v>0</v>
      </c>
      <c r="H91" s="226">
        <v>0</v>
      </c>
      <c r="I91" s="226">
        <v>0</v>
      </c>
      <c r="J91" s="226">
        <v>0</v>
      </c>
      <c r="K91" s="226">
        <v>0</v>
      </c>
      <c r="L91" s="226">
        <v>0</v>
      </c>
    </row>
    <row r="92" spans="1:12" s="101" customFormat="1" ht="13.5" customHeight="1" x14ac:dyDescent="0.15">
      <c r="A92" s="101" t="s">
        <v>1179</v>
      </c>
      <c r="B92" s="101" t="s">
        <v>327</v>
      </c>
      <c r="C92" s="216" t="s">
        <v>436</v>
      </c>
      <c r="D92" s="226">
        <v>0</v>
      </c>
      <c r="E92" s="226">
        <v>0</v>
      </c>
      <c r="F92" s="226">
        <v>0</v>
      </c>
      <c r="G92" s="226">
        <v>0</v>
      </c>
      <c r="H92" s="226">
        <v>0</v>
      </c>
      <c r="I92" s="226">
        <v>0</v>
      </c>
      <c r="J92" s="226">
        <v>0</v>
      </c>
      <c r="K92" s="226">
        <v>0</v>
      </c>
      <c r="L92" s="226">
        <v>0</v>
      </c>
    </row>
    <row r="93" spans="1:12" s="101" customFormat="1" ht="13.5" customHeight="1" x14ac:dyDescent="0.15">
      <c r="A93" s="101" t="s">
        <v>1165</v>
      </c>
      <c r="B93" s="101" t="s">
        <v>437</v>
      </c>
      <c r="C93" s="216" t="s">
        <v>438</v>
      </c>
      <c r="D93" s="226">
        <v>0</v>
      </c>
      <c r="E93" s="226">
        <v>0</v>
      </c>
      <c r="F93" s="226">
        <v>0</v>
      </c>
      <c r="G93" s="226">
        <v>0</v>
      </c>
      <c r="H93" s="226">
        <v>0</v>
      </c>
      <c r="I93" s="226">
        <v>0</v>
      </c>
      <c r="J93" s="226">
        <v>0</v>
      </c>
      <c r="K93" s="226">
        <v>0</v>
      </c>
      <c r="L93" s="226">
        <v>0</v>
      </c>
    </row>
    <row r="94" spans="1:12" s="101" customFormat="1" ht="13.5" customHeight="1" x14ac:dyDescent="0.15">
      <c r="A94" s="101" t="s">
        <v>1165</v>
      </c>
      <c r="B94" s="101" t="s">
        <v>437</v>
      </c>
      <c r="C94" s="216" t="s">
        <v>439</v>
      </c>
      <c r="D94" s="226">
        <v>1</v>
      </c>
      <c r="E94" s="226">
        <v>100</v>
      </c>
      <c r="F94" s="226">
        <v>0</v>
      </c>
      <c r="G94" s="226">
        <v>0</v>
      </c>
      <c r="H94" s="226">
        <v>0</v>
      </c>
      <c r="I94" s="226">
        <v>0</v>
      </c>
      <c r="J94" s="226">
        <v>0</v>
      </c>
      <c r="K94" s="226">
        <v>0</v>
      </c>
      <c r="L94" s="226">
        <v>0</v>
      </c>
    </row>
    <row r="95" spans="1:12" s="101" customFormat="1" ht="13.5" customHeight="1" x14ac:dyDescent="0.15">
      <c r="A95" s="101" t="s">
        <v>1165</v>
      </c>
      <c r="B95" s="101" t="s">
        <v>437</v>
      </c>
      <c r="C95" s="216" t="s">
        <v>440</v>
      </c>
      <c r="D95" s="226">
        <v>2</v>
      </c>
      <c r="E95" s="226">
        <v>100</v>
      </c>
      <c r="F95" s="226">
        <v>0</v>
      </c>
      <c r="G95" s="226">
        <v>0</v>
      </c>
      <c r="H95" s="226">
        <v>0</v>
      </c>
      <c r="I95" s="226">
        <v>0</v>
      </c>
      <c r="J95" s="226">
        <v>0</v>
      </c>
      <c r="K95" s="226">
        <v>0</v>
      </c>
      <c r="L95" s="226">
        <v>0</v>
      </c>
    </row>
    <row r="96" spans="1:12" s="101" customFormat="1" ht="13.5" customHeight="1" x14ac:dyDescent="0.15">
      <c r="A96" s="101" t="s">
        <v>1165</v>
      </c>
      <c r="B96" s="101" t="s">
        <v>437</v>
      </c>
      <c r="C96" s="216" t="s">
        <v>441</v>
      </c>
      <c r="D96" s="226">
        <v>0</v>
      </c>
      <c r="E96" s="226">
        <v>0</v>
      </c>
      <c r="F96" s="226">
        <v>0</v>
      </c>
      <c r="G96" s="226">
        <v>0</v>
      </c>
      <c r="H96" s="226">
        <v>0</v>
      </c>
      <c r="I96" s="226">
        <v>0</v>
      </c>
      <c r="J96" s="226">
        <v>0</v>
      </c>
      <c r="K96" s="226">
        <v>0</v>
      </c>
      <c r="L96" s="226">
        <v>0</v>
      </c>
    </row>
    <row r="97" spans="1:12" s="101" customFormat="1" ht="13.5" customHeight="1" x14ac:dyDescent="0.15">
      <c r="A97" s="101" t="s">
        <v>1165</v>
      </c>
      <c r="B97" s="101" t="s">
        <v>437</v>
      </c>
      <c r="C97" s="216" t="s">
        <v>442</v>
      </c>
      <c r="D97" s="226">
        <v>0</v>
      </c>
      <c r="E97" s="226">
        <v>0</v>
      </c>
      <c r="F97" s="226">
        <v>0</v>
      </c>
      <c r="G97" s="226">
        <v>0</v>
      </c>
      <c r="H97" s="226">
        <v>0</v>
      </c>
      <c r="I97" s="226">
        <v>0</v>
      </c>
      <c r="J97" s="226">
        <v>0</v>
      </c>
      <c r="K97" s="226">
        <v>0</v>
      </c>
      <c r="L97" s="226">
        <v>0</v>
      </c>
    </row>
    <row r="98" spans="1:12" s="101" customFormat="1" ht="13.5" customHeight="1" x14ac:dyDescent="0.15">
      <c r="A98" s="101" t="s">
        <v>1165</v>
      </c>
      <c r="B98" s="101" t="s">
        <v>437</v>
      </c>
      <c r="C98" s="216" t="s">
        <v>443</v>
      </c>
      <c r="D98" s="226">
        <v>1</v>
      </c>
      <c r="E98" s="226">
        <v>27</v>
      </c>
      <c r="F98" s="226">
        <v>0</v>
      </c>
      <c r="G98" s="226">
        <v>0</v>
      </c>
      <c r="H98" s="226">
        <v>0</v>
      </c>
      <c r="I98" s="226">
        <v>0</v>
      </c>
      <c r="J98" s="226">
        <v>1</v>
      </c>
      <c r="K98" s="226">
        <v>10</v>
      </c>
      <c r="L98" s="226">
        <v>0</v>
      </c>
    </row>
    <row r="99" spans="1:12" s="101" customFormat="1" ht="13.5" customHeight="1" x14ac:dyDescent="0.15">
      <c r="A99" s="101" t="s">
        <v>1165</v>
      </c>
      <c r="B99" s="101" t="s">
        <v>437</v>
      </c>
      <c r="C99" s="216" t="s">
        <v>444</v>
      </c>
      <c r="D99" s="226">
        <v>1</v>
      </c>
      <c r="E99" s="226">
        <v>80</v>
      </c>
      <c r="F99" s="226">
        <v>0</v>
      </c>
      <c r="G99" s="226">
        <v>0</v>
      </c>
      <c r="H99" s="226">
        <v>0</v>
      </c>
      <c r="I99" s="226">
        <v>0</v>
      </c>
      <c r="J99" s="226">
        <v>0</v>
      </c>
      <c r="K99" s="226">
        <v>0</v>
      </c>
      <c r="L99" s="226">
        <v>0</v>
      </c>
    </row>
    <row r="100" spans="1:12" s="101" customFormat="1" ht="13.5" customHeight="1" x14ac:dyDescent="0.15">
      <c r="A100" s="101" t="s">
        <v>1165</v>
      </c>
      <c r="B100" s="101" t="s">
        <v>437</v>
      </c>
      <c r="C100" s="216" t="s">
        <v>445</v>
      </c>
      <c r="D100" s="226">
        <v>1</v>
      </c>
      <c r="E100" s="226">
        <v>60</v>
      </c>
      <c r="F100" s="226">
        <v>0</v>
      </c>
      <c r="G100" s="226">
        <v>0</v>
      </c>
      <c r="H100" s="226">
        <v>0</v>
      </c>
      <c r="I100" s="226">
        <v>0</v>
      </c>
      <c r="J100" s="226">
        <v>0</v>
      </c>
      <c r="K100" s="226">
        <v>0</v>
      </c>
      <c r="L100" s="226">
        <v>0</v>
      </c>
    </row>
    <row r="101" spans="1:12" s="101" customFormat="1" ht="13.5" customHeight="1" x14ac:dyDescent="0.15">
      <c r="A101" s="101" t="s">
        <v>345</v>
      </c>
      <c r="B101" s="101" t="s">
        <v>377</v>
      </c>
      <c r="C101" s="216" t="s">
        <v>446</v>
      </c>
      <c r="D101" s="226">
        <v>0</v>
      </c>
      <c r="E101" s="226">
        <v>0</v>
      </c>
      <c r="F101" s="226">
        <v>0</v>
      </c>
      <c r="G101" s="226">
        <v>0</v>
      </c>
      <c r="H101" s="226">
        <v>0</v>
      </c>
      <c r="I101" s="226">
        <v>0</v>
      </c>
      <c r="J101" s="226">
        <v>1</v>
      </c>
      <c r="K101" s="226">
        <v>32</v>
      </c>
      <c r="L101" s="226">
        <v>0</v>
      </c>
    </row>
    <row r="102" spans="1:12" s="101" customFormat="1" ht="13.5" customHeight="1" x14ac:dyDescent="0.15">
      <c r="A102" s="101" t="s">
        <v>345</v>
      </c>
      <c r="B102" s="101" t="s">
        <v>377</v>
      </c>
      <c r="C102" s="216" t="s">
        <v>447</v>
      </c>
      <c r="D102" s="226">
        <v>0</v>
      </c>
      <c r="E102" s="226">
        <v>0</v>
      </c>
      <c r="F102" s="226">
        <v>0</v>
      </c>
      <c r="G102" s="226">
        <v>0</v>
      </c>
      <c r="H102" s="226">
        <v>0</v>
      </c>
      <c r="I102" s="226">
        <v>0</v>
      </c>
      <c r="J102" s="226">
        <v>0</v>
      </c>
      <c r="K102" s="226">
        <v>0</v>
      </c>
      <c r="L102" s="226">
        <v>0</v>
      </c>
    </row>
    <row r="103" spans="1:12" s="101" customFormat="1" ht="13.5" customHeight="1" x14ac:dyDescent="0.15">
      <c r="A103" s="101" t="s">
        <v>345</v>
      </c>
      <c r="B103" s="101" t="s">
        <v>377</v>
      </c>
      <c r="C103" s="216" t="s">
        <v>448</v>
      </c>
      <c r="D103" s="226">
        <v>0</v>
      </c>
      <c r="E103" s="226">
        <v>0</v>
      </c>
      <c r="F103" s="226">
        <v>0</v>
      </c>
      <c r="G103" s="226">
        <v>0</v>
      </c>
      <c r="H103" s="226">
        <v>0</v>
      </c>
      <c r="I103" s="226">
        <v>0</v>
      </c>
      <c r="J103" s="226">
        <v>0</v>
      </c>
      <c r="K103" s="226">
        <v>0</v>
      </c>
      <c r="L103" s="226">
        <v>0</v>
      </c>
    </row>
    <row r="104" spans="1:12" s="101" customFormat="1" ht="13.5" customHeight="1" x14ac:dyDescent="0.15">
      <c r="A104" s="101" t="s">
        <v>345</v>
      </c>
      <c r="B104" s="101" t="s">
        <v>377</v>
      </c>
      <c r="C104" s="216" t="s">
        <v>449</v>
      </c>
      <c r="D104" s="226">
        <v>0</v>
      </c>
      <c r="E104" s="226">
        <v>0</v>
      </c>
      <c r="F104" s="226">
        <v>0</v>
      </c>
      <c r="G104" s="226">
        <v>0</v>
      </c>
      <c r="H104" s="226">
        <v>0</v>
      </c>
      <c r="I104" s="226">
        <v>0</v>
      </c>
      <c r="J104" s="226">
        <v>0</v>
      </c>
      <c r="K104" s="226">
        <v>0</v>
      </c>
      <c r="L104" s="226">
        <v>0</v>
      </c>
    </row>
    <row r="105" spans="1:12" s="101" customFormat="1" ht="13.5" customHeight="1" x14ac:dyDescent="0.15">
      <c r="A105" s="101" t="s">
        <v>1177</v>
      </c>
      <c r="B105" s="101" t="s">
        <v>332</v>
      </c>
      <c r="C105" s="216" t="s">
        <v>450</v>
      </c>
      <c r="D105" s="226">
        <v>0</v>
      </c>
      <c r="E105" s="226">
        <v>0</v>
      </c>
      <c r="F105" s="226">
        <v>0</v>
      </c>
      <c r="G105" s="226">
        <v>0</v>
      </c>
      <c r="H105" s="226">
        <v>0</v>
      </c>
      <c r="I105" s="226">
        <v>0</v>
      </c>
      <c r="J105" s="226">
        <v>0</v>
      </c>
      <c r="K105" s="226">
        <v>0</v>
      </c>
      <c r="L105" s="226">
        <v>0</v>
      </c>
    </row>
    <row r="106" spans="1:12" s="101" customFormat="1" ht="13.5" customHeight="1" x14ac:dyDescent="0.15">
      <c r="A106" s="101" t="s">
        <v>1177</v>
      </c>
      <c r="B106" s="101" t="s">
        <v>332</v>
      </c>
      <c r="C106" s="216" t="s">
        <v>451</v>
      </c>
      <c r="D106" s="226">
        <v>0</v>
      </c>
      <c r="E106" s="226">
        <v>0</v>
      </c>
      <c r="F106" s="226">
        <v>0</v>
      </c>
      <c r="G106" s="226">
        <v>0</v>
      </c>
      <c r="H106" s="226">
        <v>0</v>
      </c>
      <c r="I106" s="226">
        <v>0</v>
      </c>
      <c r="J106" s="226">
        <v>0</v>
      </c>
      <c r="K106" s="226">
        <v>0</v>
      </c>
      <c r="L106" s="226">
        <v>0</v>
      </c>
    </row>
    <row r="107" spans="1:12" s="101" customFormat="1" ht="13.5" customHeight="1" x14ac:dyDescent="0.15">
      <c r="A107" s="101" t="s">
        <v>1177</v>
      </c>
      <c r="B107" s="101" t="s">
        <v>332</v>
      </c>
      <c r="C107" s="216" t="s">
        <v>452</v>
      </c>
      <c r="D107" s="226">
        <v>0</v>
      </c>
      <c r="E107" s="226">
        <v>0</v>
      </c>
      <c r="F107" s="226">
        <v>0</v>
      </c>
      <c r="G107" s="226">
        <v>0</v>
      </c>
      <c r="H107" s="226">
        <v>0</v>
      </c>
      <c r="I107" s="226">
        <v>0</v>
      </c>
      <c r="J107" s="226">
        <v>0</v>
      </c>
      <c r="K107" s="226">
        <v>0</v>
      </c>
      <c r="L107" s="226">
        <v>0</v>
      </c>
    </row>
    <row r="108" spans="1:12" s="101" customFormat="1" ht="13.5" customHeight="1" x14ac:dyDescent="0.15">
      <c r="A108" s="101" t="s">
        <v>1177</v>
      </c>
      <c r="B108" s="101" t="s">
        <v>332</v>
      </c>
      <c r="C108" s="216" t="s">
        <v>453</v>
      </c>
      <c r="D108" s="226">
        <v>0</v>
      </c>
      <c r="E108" s="226">
        <v>0</v>
      </c>
      <c r="F108" s="226">
        <v>0</v>
      </c>
      <c r="G108" s="226">
        <v>0</v>
      </c>
      <c r="H108" s="226">
        <v>0</v>
      </c>
      <c r="I108" s="226">
        <v>0</v>
      </c>
      <c r="J108" s="226">
        <v>0</v>
      </c>
      <c r="K108" s="226">
        <v>0</v>
      </c>
      <c r="L108" s="226">
        <v>0</v>
      </c>
    </row>
    <row r="109" spans="1:12" s="101" customFormat="1" ht="13.5" customHeight="1" x14ac:dyDescent="0.15">
      <c r="A109" s="101" t="s">
        <v>1177</v>
      </c>
      <c r="B109" s="101" t="s">
        <v>332</v>
      </c>
      <c r="C109" s="216" t="s">
        <v>454</v>
      </c>
      <c r="D109" s="226">
        <v>0</v>
      </c>
      <c r="E109" s="226">
        <v>0</v>
      </c>
      <c r="F109" s="226">
        <v>0</v>
      </c>
      <c r="G109" s="226">
        <v>1</v>
      </c>
      <c r="H109" s="226">
        <v>8</v>
      </c>
      <c r="I109" s="226">
        <v>0</v>
      </c>
      <c r="J109" s="226">
        <v>0</v>
      </c>
      <c r="K109" s="226">
        <v>0</v>
      </c>
      <c r="L109" s="226">
        <v>0</v>
      </c>
    </row>
    <row r="110" spans="1:12" s="101" customFormat="1" ht="13.5" customHeight="1" x14ac:dyDescent="0.15">
      <c r="A110" s="101" t="s">
        <v>1177</v>
      </c>
      <c r="B110" s="101" t="s">
        <v>332</v>
      </c>
      <c r="C110" s="216" t="s">
        <v>455</v>
      </c>
      <c r="D110" s="226">
        <v>0</v>
      </c>
      <c r="E110" s="226">
        <v>0</v>
      </c>
      <c r="F110" s="226">
        <v>0</v>
      </c>
      <c r="G110" s="226">
        <v>0</v>
      </c>
      <c r="H110" s="226">
        <v>0</v>
      </c>
      <c r="I110" s="226">
        <v>0</v>
      </c>
      <c r="J110" s="226">
        <v>0</v>
      </c>
      <c r="K110" s="226">
        <v>0</v>
      </c>
      <c r="L110" s="226">
        <v>0</v>
      </c>
    </row>
    <row r="111" spans="1:12" s="101" customFormat="1" ht="13.5" customHeight="1" x14ac:dyDescent="0.15">
      <c r="A111" s="101" t="s">
        <v>1165</v>
      </c>
      <c r="B111" s="101" t="s">
        <v>437</v>
      </c>
      <c r="C111" s="216" t="s">
        <v>456</v>
      </c>
      <c r="D111" s="226">
        <v>0</v>
      </c>
      <c r="E111" s="226">
        <v>0</v>
      </c>
      <c r="F111" s="226">
        <v>0</v>
      </c>
      <c r="G111" s="226">
        <v>0</v>
      </c>
      <c r="H111" s="226">
        <v>0</v>
      </c>
      <c r="I111" s="226">
        <v>0</v>
      </c>
      <c r="J111" s="226">
        <v>0</v>
      </c>
      <c r="K111" s="226">
        <v>0</v>
      </c>
      <c r="L111" s="226">
        <v>0</v>
      </c>
    </row>
    <row r="112" spans="1:12" s="101" customFormat="1" ht="13.5" customHeight="1" x14ac:dyDescent="0.15">
      <c r="A112" s="101" t="s">
        <v>1172</v>
      </c>
      <c r="B112" s="101" t="s">
        <v>333</v>
      </c>
      <c r="C112" s="216" t="s">
        <v>457</v>
      </c>
      <c r="D112" s="226">
        <v>0</v>
      </c>
      <c r="E112" s="226">
        <v>0</v>
      </c>
      <c r="F112" s="226">
        <v>0</v>
      </c>
      <c r="G112" s="226">
        <v>0</v>
      </c>
      <c r="H112" s="226">
        <v>0</v>
      </c>
      <c r="I112" s="226">
        <v>0</v>
      </c>
      <c r="J112" s="226">
        <v>0</v>
      </c>
      <c r="K112" s="226">
        <v>0</v>
      </c>
      <c r="L112" s="226">
        <v>0</v>
      </c>
    </row>
    <row r="113" spans="1:12" s="101" customFormat="1" ht="13.5" customHeight="1" x14ac:dyDescent="0.15">
      <c r="A113" s="101" t="s">
        <v>1172</v>
      </c>
      <c r="B113" s="101" t="s">
        <v>333</v>
      </c>
      <c r="C113" s="216" t="s">
        <v>458</v>
      </c>
      <c r="D113" s="226">
        <v>0</v>
      </c>
      <c r="E113" s="226">
        <v>0</v>
      </c>
      <c r="F113" s="226">
        <v>0</v>
      </c>
      <c r="G113" s="226">
        <v>0</v>
      </c>
      <c r="H113" s="226">
        <v>0</v>
      </c>
      <c r="I113" s="226">
        <v>0</v>
      </c>
      <c r="J113" s="226">
        <v>0</v>
      </c>
      <c r="K113" s="226">
        <v>0</v>
      </c>
      <c r="L113" s="226">
        <v>0</v>
      </c>
    </row>
    <row r="114" spans="1:12" s="101" customFormat="1" ht="13.5" customHeight="1" x14ac:dyDescent="0.15">
      <c r="A114" s="101" t="s">
        <v>1172</v>
      </c>
      <c r="B114" s="101" t="s">
        <v>333</v>
      </c>
      <c r="C114" s="216" t="s">
        <v>459</v>
      </c>
      <c r="D114" s="226">
        <v>0</v>
      </c>
      <c r="E114" s="226">
        <v>0</v>
      </c>
      <c r="F114" s="226">
        <v>0</v>
      </c>
      <c r="G114" s="226">
        <v>0</v>
      </c>
      <c r="H114" s="226">
        <v>0</v>
      </c>
      <c r="I114" s="226">
        <v>0</v>
      </c>
      <c r="J114" s="226">
        <v>0</v>
      </c>
      <c r="K114" s="226">
        <v>0</v>
      </c>
      <c r="L114" s="226">
        <v>0</v>
      </c>
    </row>
    <row r="115" spans="1:12" s="101" customFormat="1" ht="13.5" customHeight="1" x14ac:dyDescent="0.15">
      <c r="A115" s="101" t="s">
        <v>1172</v>
      </c>
      <c r="B115" s="101" t="s">
        <v>333</v>
      </c>
      <c r="C115" s="216" t="s">
        <v>460</v>
      </c>
      <c r="D115" s="226">
        <v>0</v>
      </c>
      <c r="E115" s="226">
        <v>0</v>
      </c>
      <c r="F115" s="226">
        <v>0</v>
      </c>
      <c r="G115" s="226">
        <v>0</v>
      </c>
      <c r="H115" s="226">
        <v>0</v>
      </c>
      <c r="I115" s="226">
        <v>0</v>
      </c>
      <c r="J115" s="226">
        <v>0</v>
      </c>
      <c r="K115" s="226">
        <v>0</v>
      </c>
      <c r="L115" s="226">
        <v>0</v>
      </c>
    </row>
    <row r="116" spans="1:12" s="101" customFormat="1" ht="13.5" customHeight="1" x14ac:dyDescent="0.15">
      <c r="A116" s="101" t="s">
        <v>1172</v>
      </c>
      <c r="B116" s="101" t="s">
        <v>333</v>
      </c>
      <c r="C116" s="216" t="s">
        <v>461</v>
      </c>
      <c r="D116" s="226">
        <v>0</v>
      </c>
      <c r="E116" s="226">
        <v>0</v>
      </c>
      <c r="F116" s="226">
        <v>0</v>
      </c>
      <c r="G116" s="226">
        <v>0</v>
      </c>
      <c r="H116" s="226">
        <v>0</v>
      </c>
      <c r="I116" s="226">
        <v>0</v>
      </c>
      <c r="J116" s="226">
        <v>0</v>
      </c>
      <c r="K116" s="226">
        <v>0</v>
      </c>
      <c r="L116" s="226">
        <v>0</v>
      </c>
    </row>
    <row r="117" spans="1:12" s="101" customFormat="1" ht="13.5" customHeight="1" x14ac:dyDescent="0.15">
      <c r="A117" s="101" t="s">
        <v>1172</v>
      </c>
      <c r="B117" s="101" t="s">
        <v>333</v>
      </c>
      <c r="C117" s="216" t="s">
        <v>462</v>
      </c>
      <c r="D117" s="226">
        <v>0</v>
      </c>
      <c r="E117" s="226">
        <v>0</v>
      </c>
      <c r="F117" s="226">
        <v>0</v>
      </c>
      <c r="G117" s="226">
        <v>0</v>
      </c>
      <c r="H117" s="226">
        <v>0</v>
      </c>
      <c r="I117" s="226">
        <v>0</v>
      </c>
      <c r="J117" s="226">
        <v>0</v>
      </c>
      <c r="K117" s="226">
        <v>0</v>
      </c>
      <c r="L117" s="226">
        <v>0</v>
      </c>
    </row>
    <row r="118" spans="1:12" s="101" customFormat="1" ht="13.5" customHeight="1" x14ac:dyDescent="0.15">
      <c r="A118" s="101" t="s">
        <v>1172</v>
      </c>
      <c r="B118" s="101" t="s">
        <v>333</v>
      </c>
      <c r="C118" s="216" t="s">
        <v>463</v>
      </c>
      <c r="D118" s="226">
        <v>0</v>
      </c>
      <c r="E118" s="226">
        <v>0</v>
      </c>
      <c r="F118" s="226">
        <v>0</v>
      </c>
      <c r="G118" s="226">
        <v>0</v>
      </c>
      <c r="H118" s="226">
        <v>0</v>
      </c>
      <c r="I118" s="226">
        <v>0</v>
      </c>
      <c r="J118" s="226">
        <v>0</v>
      </c>
      <c r="K118" s="226">
        <v>0</v>
      </c>
      <c r="L118" s="226">
        <v>0</v>
      </c>
    </row>
    <row r="119" spans="1:12" s="101" customFormat="1" ht="13.5" customHeight="1" x14ac:dyDescent="0.15">
      <c r="A119" s="101" t="s">
        <v>1174</v>
      </c>
      <c r="B119" s="101" t="s">
        <v>334</v>
      </c>
      <c r="C119" s="216" t="s">
        <v>464</v>
      </c>
      <c r="D119" s="226">
        <v>0</v>
      </c>
      <c r="E119" s="226">
        <v>0</v>
      </c>
      <c r="F119" s="226">
        <v>0</v>
      </c>
      <c r="G119" s="226">
        <v>0</v>
      </c>
      <c r="H119" s="226">
        <v>0</v>
      </c>
      <c r="I119" s="226">
        <v>0</v>
      </c>
      <c r="J119" s="226">
        <v>0</v>
      </c>
      <c r="K119" s="226">
        <v>0</v>
      </c>
      <c r="L119" s="226">
        <v>0</v>
      </c>
    </row>
    <row r="120" spans="1:12" s="101" customFormat="1" ht="13.5" customHeight="1" x14ac:dyDescent="0.15">
      <c r="A120" s="101" t="s">
        <v>1174</v>
      </c>
      <c r="B120" s="101" t="s">
        <v>334</v>
      </c>
      <c r="C120" s="216" t="s">
        <v>465</v>
      </c>
      <c r="D120" s="226">
        <v>0</v>
      </c>
      <c r="E120" s="226">
        <v>0</v>
      </c>
      <c r="F120" s="226">
        <v>0</v>
      </c>
      <c r="G120" s="226">
        <v>0</v>
      </c>
      <c r="H120" s="226">
        <v>0</v>
      </c>
      <c r="I120" s="226">
        <v>0</v>
      </c>
      <c r="J120" s="226">
        <v>0</v>
      </c>
      <c r="K120" s="226">
        <v>0</v>
      </c>
      <c r="L120" s="226">
        <v>0</v>
      </c>
    </row>
    <row r="121" spans="1:12" s="101" customFormat="1" ht="13.5" customHeight="1" x14ac:dyDescent="0.15">
      <c r="A121" s="101" t="s">
        <v>1174</v>
      </c>
      <c r="B121" s="101" t="s">
        <v>334</v>
      </c>
      <c r="C121" s="216" t="s">
        <v>466</v>
      </c>
      <c r="D121" s="226">
        <v>0</v>
      </c>
      <c r="E121" s="226">
        <v>0</v>
      </c>
      <c r="F121" s="226">
        <v>0</v>
      </c>
      <c r="G121" s="226">
        <v>0</v>
      </c>
      <c r="H121" s="226">
        <v>0</v>
      </c>
      <c r="I121" s="226">
        <v>0</v>
      </c>
      <c r="J121" s="226">
        <v>0</v>
      </c>
      <c r="K121" s="226">
        <v>0</v>
      </c>
      <c r="L121" s="226">
        <v>0</v>
      </c>
    </row>
    <row r="122" spans="1:12" s="101" customFormat="1" ht="13.5" customHeight="1" x14ac:dyDescent="0.15">
      <c r="A122" s="101" t="s">
        <v>1174</v>
      </c>
      <c r="B122" s="101" t="s">
        <v>334</v>
      </c>
      <c r="C122" s="216" t="s">
        <v>467</v>
      </c>
      <c r="D122" s="226">
        <v>1</v>
      </c>
      <c r="E122" s="226">
        <v>29</v>
      </c>
      <c r="F122" s="226">
        <v>1</v>
      </c>
      <c r="G122" s="226">
        <v>0</v>
      </c>
      <c r="H122" s="226">
        <v>0</v>
      </c>
      <c r="I122" s="226">
        <v>0</v>
      </c>
      <c r="J122" s="226">
        <v>0</v>
      </c>
      <c r="K122" s="226">
        <v>0</v>
      </c>
      <c r="L122" s="226">
        <v>0</v>
      </c>
    </row>
    <row r="123" spans="1:12" s="101" customFormat="1" ht="13.5" customHeight="1" x14ac:dyDescent="0.15">
      <c r="A123" s="101" t="s">
        <v>1174</v>
      </c>
      <c r="B123" s="101" t="s">
        <v>334</v>
      </c>
      <c r="C123" s="216" t="s">
        <v>468</v>
      </c>
      <c r="D123" s="226">
        <v>0</v>
      </c>
      <c r="E123" s="226">
        <v>0</v>
      </c>
      <c r="F123" s="226">
        <v>0</v>
      </c>
      <c r="G123" s="226">
        <v>0</v>
      </c>
      <c r="H123" s="226">
        <v>0</v>
      </c>
      <c r="I123" s="226">
        <v>0</v>
      </c>
      <c r="J123" s="226">
        <v>0</v>
      </c>
      <c r="K123" s="226">
        <v>0</v>
      </c>
      <c r="L123" s="226">
        <v>0</v>
      </c>
    </row>
    <row r="124" spans="1:12" s="101" customFormat="1" ht="13.5" customHeight="1" x14ac:dyDescent="0.15">
      <c r="A124" s="101" t="s">
        <v>1174</v>
      </c>
      <c r="B124" s="101" t="s">
        <v>334</v>
      </c>
      <c r="C124" s="216" t="s">
        <v>469</v>
      </c>
      <c r="D124" s="226">
        <v>0</v>
      </c>
      <c r="E124" s="226">
        <v>0</v>
      </c>
      <c r="F124" s="226">
        <v>0</v>
      </c>
      <c r="G124" s="226">
        <v>0</v>
      </c>
      <c r="H124" s="226">
        <v>0</v>
      </c>
      <c r="I124" s="226">
        <v>0</v>
      </c>
      <c r="J124" s="226">
        <v>0</v>
      </c>
      <c r="K124" s="226">
        <v>0</v>
      </c>
      <c r="L124" s="226">
        <v>0</v>
      </c>
    </row>
    <row r="125" spans="1:12" s="101" customFormat="1" ht="13.5" customHeight="1" x14ac:dyDescent="0.15">
      <c r="A125" s="101" t="s">
        <v>1174</v>
      </c>
      <c r="B125" s="101" t="s">
        <v>334</v>
      </c>
      <c r="C125" s="216" t="s">
        <v>470</v>
      </c>
      <c r="D125" s="226">
        <v>0</v>
      </c>
      <c r="E125" s="226">
        <v>0</v>
      </c>
      <c r="F125" s="226">
        <v>0</v>
      </c>
      <c r="G125" s="226">
        <v>0</v>
      </c>
      <c r="H125" s="226">
        <v>0</v>
      </c>
      <c r="I125" s="226">
        <v>0</v>
      </c>
      <c r="J125" s="226">
        <v>0</v>
      </c>
      <c r="K125" s="226">
        <v>0</v>
      </c>
      <c r="L125" s="226">
        <v>0</v>
      </c>
    </row>
    <row r="126" spans="1:12" s="101" customFormat="1" ht="13.5" customHeight="1" x14ac:dyDescent="0.15">
      <c r="A126" s="101" t="s">
        <v>1174</v>
      </c>
      <c r="B126" s="101" t="s">
        <v>334</v>
      </c>
      <c r="C126" s="216" t="s">
        <v>471</v>
      </c>
      <c r="D126" s="226">
        <v>1</v>
      </c>
      <c r="E126" s="226">
        <v>40</v>
      </c>
      <c r="F126" s="226">
        <v>0</v>
      </c>
      <c r="G126" s="226">
        <v>0</v>
      </c>
      <c r="H126" s="226">
        <v>0</v>
      </c>
      <c r="I126" s="226">
        <v>0</v>
      </c>
      <c r="J126" s="226">
        <v>0</v>
      </c>
      <c r="K126" s="226">
        <v>0</v>
      </c>
      <c r="L126" s="226">
        <v>0</v>
      </c>
    </row>
    <row r="127" spans="1:12" s="101" customFormat="1" ht="13.5" customHeight="1" x14ac:dyDescent="0.15">
      <c r="A127" s="101" t="s">
        <v>1174</v>
      </c>
      <c r="B127" s="101" t="s">
        <v>334</v>
      </c>
      <c r="C127" s="216" t="s">
        <v>472</v>
      </c>
      <c r="D127" s="226">
        <v>0</v>
      </c>
      <c r="E127" s="226">
        <v>0</v>
      </c>
      <c r="F127" s="226">
        <v>0</v>
      </c>
      <c r="G127" s="226">
        <v>0</v>
      </c>
      <c r="H127" s="226">
        <v>0</v>
      </c>
      <c r="I127" s="226">
        <v>0</v>
      </c>
      <c r="J127" s="226">
        <v>0</v>
      </c>
      <c r="K127" s="226">
        <v>0</v>
      </c>
      <c r="L127" s="226">
        <v>0</v>
      </c>
    </row>
    <row r="128" spans="1:12" s="101" customFormat="1" ht="13.5" customHeight="1" x14ac:dyDescent="0.15">
      <c r="A128" s="101" t="s">
        <v>1171</v>
      </c>
      <c r="B128" s="101" t="s">
        <v>348</v>
      </c>
      <c r="C128" s="216" t="s">
        <v>473</v>
      </c>
      <c r="D128" s="226">
        <v>1</v>
      </c>
      <c r="E128" s="226">
        <v>100</v>
      </c>
      <c r="F128" s="226">
        <v>0</v>
      </c>
      <c r="G128" s="226">
        <v>0</v>
      </c>
      <c r="H128" s="226">
        <v>0</v>
      </c>
      <c r="I128" s="226">
        <v>0</v>
      </c>
      <c r="J128" s="226">
        <v>0</v>
      </c>
      <c r="K128" s="226">
        <v>0</v>
      </c>
      <c r="L128" s="226">
        <v>0</v>
      </c>
    </row>
    <row r="129" spans="1:12" s="101" customFormat="1" ht="13.5" customHeight="1" x14ac:dyDescent="0.15">
      <c r="A129" s="101" t="s">
        <v>1171</v>
      </c>
      <c r="B129" s="101" t="s">
        <v>348</v>
      </c>
      <c r="C129" s="216" t="s">
        <v>474</v>
      </c>
      <c r="D129" s="226">
        <v>0</v>
      </c>
      <c r="E129" s="226">
        <v>0</v>
      </c>
      <c r="F129" s="226">
        <v>0</v>
      </c>
      <c r="G129" s="226">
        <v>0</v>
      </c>
      <c r="H129" s="226">
        <v>0</v>
      </c>
      <c r="I129" s="226">
        <v>0</v>
      </c>
      <c r="J129" s="226">
        <v>0</v>
      </c>
      <c r="K129" s="226">
        <v>0</v>
      </c>
      <c r="L129" s="226">
        <v>0</v>
      </c>
    </row>
    <row r="130" spans="1:12" s="101" customFormat="1" ht="13.5" customHeight="1" x14ac:dyDescent="0.15">
      <c r="A130" s="101" t="s">
        <v>1171</v>
      </c>
      <c r="B130" s="101" t="s">
        <v>347</v>
      </c>
      <c r="C130" s="216" t="s">
        <v>475</v>
      </c>
      <c r="D130" s="226">
        <v>0</v>
      </c>
      <c r="E130" s="226">
        <v>0</v>
      </c>
      <c r="F130" s="226">
        <v>0</v>
      </c>
      <c r="G130" s="226">
        <v>0</v>
      </c>
      <c r="H130" s="226">
        <v>0</v>
      </c>
      <c r="I130" s="226">
        <v>0</v>
      </c>
      <c r="J130" s="226">
        <v>0</v>
      </c>
      <c r="K130" s="226">
        <v>0</v>
      </c>
      <c r="L130" s="226">
        <v>0</v>
      </c>
    </row>
    <row r="131" spans="1:12" s="101" customFormat="1" ht="13.5" customHeight="1" x14ac:dyDescent="0.15">
      <c r="A131" s="101" t="s">
        <v>1171</v>
      </c>
      <c r="B131" s="101" t="s">
        <v>347</v>
      </c>
      <c r="C131" s="216" t="s">
        <v>476</v>
      </c>
      <c r="D131" s="226">
        <v>1</v>
      </c>
      <c r="E131" s="226">
        <v>72</v>
      </c>
      <c r="F131" s="226">
        <v>0</v>
      </c>
      <c r="G131" s="226">
        <v>0</v>
      </c>
      <c r="H131" s="226">
        <v>0</v>
      </c>
      <c r="I131" s="226">
        <v>0</v>
      </c>
      <c r="J131" s="226">
        <v>0</v>
      </c>
      <c r="K131" s="226">
        <v>0</v>
      </c>
      <c r="L131" s="226">
        <v>0</v>
      </c>
    </row>
    <row r="132" spans="1:12" s="101" customFormat="1" ht="13.5" customHeight="1" x14ac:dyDescent="0.15">
      <c r="A132" s="101" t="s">
        <v>1171</v>
      </c>
      <c r="B132" s="101" t="s">
        <v>347</v>
      </c>
      <c r="C132" s="216" t="s">
        <v>477</v>
      </c>
      <c r="D132" s="226">
        <v>0</v>
      </c>
      <c r="E132" s="226">
        <v>0</v>
      </c>
      <c r="F132" s="226">
        <v>0</v>
      </c>
      <c r="G132" s="226">
        <v>0</v>
      </c>
      <c r="H132" s="226">
        <v>0</v>
      </c>
      <c r="I132" s="226">
        <v>0</v>
      </c>
      <c r="J132" s="226">
        <v>1</v>
      </c>
      <c r="K132" s="226">
        <v>12</v>
      </c>
      <c r="L132" s="226">
        <v>0</v>
      </c>
    </row>
    <row r="133" spans="1:12" s="101" customFormat="1" ht="13.5" customHeight="1" x14ac:dyDescent="0.15">
      <c r="A133" s="101" t="s">
        <v>1171</v>
      </c>
      <c r="B133" s="101" t="s">
        <v>348</v>
      </c>
      <c r="C133" s="216" t="s">
        <v>478</v>
      </c>
      <c r="D133" s="226">
        <v>0</v>
      </c>
      <c r="E133" s="226">
        <v>0</v>
      </c>
      <c r="F133" s="226">
        <v>0</v>
      </c>
      <c r="G133" s="226">
        <v>0</v>
      </c>
      <c r="H133" s="226">
        <v>0</v>
      </c>
      <c r="I133" s="226">
        <v>0</v>
      </c>
      <c r="J133" s="226">
        <v>0</v>
      </c>
      <c r="K133" s="226">
        <v>0</v>
      </c>
      <c r="L133" s="226">
        <v>0</v>
      </c>
    </row>
    <row r="134" spans="1:12" s="101" customFormat="1" ht="13.5" customHeight="1" x14ac:dyDescent="0.15">
      <c r="A134" s="101" t="s">
        <v>1171</v>
      </c>
      <c r="B134" s="101" t="s">
        <v>348</v>
      </c>
      <c r="C134" s="216" t="s">
        <v>479</v>
      </c>
      <c r="D134" s="226">
        <v>0</v>
      </c>
      <c r="E134" s="226">
        <v>0</v>
      </c>
      <c r="F134" s="226">
        <v>0</v>
      </c>
      <c r="G134" s="226">
        <v>0</v>
      </c>
      <c r="H134" s="226">
        <v>0</v>
      </c>
      <c r="I134" s="226">
        <v>0</v>
      </c>
      <c r="J134" s="226">
        <v>0</v>
      </c>
      <c r="K134" s="226">
        <v>0</v>
      </c>
      <c r="L134" s="226">
        <v>0</v>
      </c>
    </row>
    <row r="135" spans="1:12" s="101" customFormat="1" ht="13.5" customHeight="1" x14ac:dyDescent="0.15">
      <c r="A135" s="101" t="s">
        <v>1176</v>
      </c>
      <c r="B135" s="101" t="s">
        <v>335</v>
      </c>
      <c r="C135" s="216" t="s">
        <v>480</v>
      </c>
      <c r="D135" s="226">
        <v>0</v>
      </c>
      <c r="E135" s="226">
        <v>0</v>
      </c>
      <c r="F135" s="226">
        <v>0</v>
      </c>
      <c r="G135" s="226">
        <v>0</v>
      </c>
      <c r="H135" s="226">
        <v>0</v>
      </c>
      <c r="I135" s="226">
        <v>0</v>
      </c>
      <c r="J135" s="226">
        <v>0</v>
      </c>
      <c r="K135" s="226">
        <v>0</v>
      </c>
      <c r="L135" s="226">
        <v>0</v>
      </c>
    </row>
    <row r="136" spans="1:12" s="101" customFormat="1" ht="13.5" customHeight="1" x14ac:dyDescent="0.15">
      <c r="A136" s="101" t="s">
        <v>1176</v>
      </c>
      <c r="B136" s="101" t="s">
        <v>335</v>
      </c>
      <c r="C136" s="216" t="s">
        <v>481</v>
      </c>
      <c r="D136" s="226">
        <v>1</v>
      </c>
      <c r="E136" s="226">
        <v>100</v>
      </c>
      <c r="F136" s="226">
        <v>0</v>
      </c>
      <c r="G136" s="226">
        <v>0</v>
      </c>
      <c r="H136" s="226">
        <v>0</v>
      </c>
      <c r="I136" s="226">
        <v>0</v>
      </c>
      <c r="J136" s="226">
        <v>1</v>
      </c>
      <c r="K136" s="226">
        <v>56</v>
      </c>
      <c r="L136" s="226">
        <v>0</v>
      </c>
    </row>
    <row r="137" spans="1:12" s="101" customFormat="1" ht="13.5" customHeight="1" x14ac:dyDescent="0.15">
      <c r="A137" s="101" t="s">
        <v>1176</v>
      </c>
      <c r="B137" s="101" t="s">
        <v>335</v>
      </c>
      <c r="C137" s="216" t="s">
        <v>482</v>
      </c>
      <c r="D137" s="226">
        <v>0</v>
      </c>
      <c r="E137" s="226">
        <v>0</v>
      </c>
      <c r="F137" s="226">
        <v>0</v>
      </c>
      <c r="G137" s="226">
        <v>0</v>
      </c>
      <c r="H137" s="226">
        <v>0</v>
      </c>
      <c r="I137" s="226">
        <v>0</v>
      </c>
      <c r="J137" s="226">
        <v>0</v>
      </c>
      <c r="K137" s="226">
        <v>0</v>
      </c>
      <c r="L137" s="226">
        <v>0</v>
      </c>
    </row>
    <row r="138" spans="1:12" s="101" customFormat="1" ht="13.5" customHeight="1" x14ac:dyDescent="0.15">
      <c r="A138" s="101" t="s">
        <v>1176</v>
      </c>
      <c r="B138" s="101" t="s">
        <v>335</v>
      </c>
      <c r="C138" s="216" t="s">
        <v>483</v>
      </c>
      <c r="D138" s="226">
        <v>0</v>
      </c>
      <c r="E138" s="226">
        <v>0</v>
      </c>
      <c r="F138" s="226">
        <v>0</v>
      </c>
      <c r="G138" s="226">
        <v>0</v>
      </c>
      <c r="H138" s="226">
        <v>0</v>
      </c>
      <c r="I138" s="226">
        <v>0</v>
      </c>
      <c r="J138" s="226">
        <v>0</v>
      </c>
      <c r="K138" s="226">
        <v>0</v>
      </c>
      <c r="L138" s="226">
        <v>0</v>
      </c>
    </row>
    <row r="139" spans="1:12" s="101" customFormat="1" ht="13.5" customHeight="1" x14ac:dyDescent="0.15">
      <c r="A139" s="101" t="s">
        <v>1176</v>
      </c>
      <c r="B139" s="101" t="s">
        <v>335</v>
      </c>
      <c r="C139" s="216" t="s">
        <v>484</v>
      </c>
      <c r="D139" s="226">
        <v>0</v>
      </c>
      <c r="E139" s="226">
        <v>0</v>
      </c>
      <c r="F139" s="226">
        <v>0</v>
      </c>
      <c r="G139" s="226">
        <v>0</v>
      </c>
      <c r="H139" s="226">
        <v>0</v>
      </c>
      <c r="I139" s="226">
        <v>0</v>
      </c>
      <c r="J139" s="226">
        <v>0</v>
      </c>
      <c r="K139" s="226">
        <v>0</v>
      </c>
      <c r="L139" s="226">
        <v>0</v>
      </c>
    </row>
    <row r="140" spans="1:12" s="101" customFormat="1" ht="13.5" customHeight="1" x14ac:dyDescent="0.15">
      <c r="A140" s="101" t="s">
        <v>1176</v>
      </c>
      <c r="B140" s="101" t="s">
        <v>335</v>
      </c>
      <c r="C140" s="216" t="s">
        <v>485</v>
      </c>
      <c r="D140" s="226">
        <v>0</v>
      </c>
      <c r="E140" s="226">
        <v>0</v>
      </c>
      <c r="F140" s="226">
        <v>0</v>
      </c>
      <c r="G140" s="226">
        <v>0</v>
      </c>
      <c r="H140" s="226">
        <v>0</v>
      </c>
      <c r="I140" s="226">
        <v>0</v>
      </c>
      <c r="J140" s="226">
        <v>0</v>
      </c>
      <c r="K140" s="226">
        <v>0</v>
      </c>
      <c r="L140" s="226">
        <v>0</v>
      </c>
    </row>
    <row r="141" spans="1:12" s="101" customFormat="1" ht="13.5" customHeight="1" x14ac:dyDescent="0.15">
      <c r="A141" s="101" t="s">
        <v>1176</v>
      </c>
      <c r="B141" s="101" t="s">
        <v>335</v>
      </c>
      <c r="C141" s="216" t="s">
        <v>486</v>
      </c>
      <c r="D141" s="226">
        <v>1</v>
      </c>
      <c r="E141" s="226">
        <v>26</v>
      </c>
      <c r="F141" s="226">
        <v>1</v>
      </c>
      <c r="G141" s="226">
        <v>0</v>
      </c>
      <c r="H141" s="226">
        <v>0</v>
      </c>
      <c r="I141" s="226">
        <v>0</v>
      </c>
      <c r="J141" s="226">
        <v>0</v>
      </c>
      <c r="K141" s="226">
        <v>0</v>
      </c>
      <c r="L141" s="226">
        <v>0</v>
      </c>
    </row>
    <row r="142" spans="1:12" s="101" customFormat="1" ht="13.5" customHeight="1" x14ac:dyDescent="0.15">
      <c r="A142" s="101" t="s">
        <v>1171</v>
      </c>
      <c r="B142" s="101" t="s">
        <v>347</v>
      </c>
      <c r="C142" s="216" t="s">
        <v>487</v>
      </c>
      <c r="D142" s="226">
        <v>0</v>
      </c>
      <c r="E142" s="226">
        <v>0</v>
      </c>
      <c r="F142" s="226">
        <v>0</v>
      </c>
      <c r="G142" s="226">
        <v>0</v>
      </c>
      <c r="H142" s="226">
        <v>0</v>
      </c>
      <c r="I142" s="226">
        <v>0</v>
      </c>
      <c r="J142" s="226">
        <v>0</v>
      </c>
      <c r="K142" s="226">
        <v>0</v>
      </c>
      <c r="L142" s="226">
        <v>0</v>
      </c>
    </row>
    <row r="143" spans="1:12" s="101" customFormat="1" ht="13.5" customHeight="1" x14ac:dyDescent="0.15">
      <c r="A143" s="101" t="s">
        <v>1166</v>
      </c>
      <c r="B143" s="101" t="s">
        <v>328</v>
      </c>
      <c r="C143" s="216" t="s">
        <v>488</v>
      </c>
      <c r="D143" s="226">
        <v>1</v>
      </c>
      <c r="E143" s="226">
        <v>50</v>
      </c>
      <c r="F143" s="226">
        <v>0</v>
      </c>
      <c r="G143" s="226">
        <v>0</v>
      </c>
      <c r="H143" s="226">
        <v>0</v>
      </c>
      <c r="I143" s="226">
        <v>0</v>
      </c>
      <c r="J143" s="226">
        <v>0</v>
      </c>
      <c r="K143" s="226">
        <v>0</v>
      </c>
      <c r="L143" s="226">
        <v>0</v>
      </c>
    </row>
    <row r="144" spans="1:12" s="101" customFormat="1" ht="13.5" customHeight="1" x14ac:dyDescent="0.15">
      <c r="A144" s="101" t="s">
        <v>1166</v>
      </c>
      <c r="B144" s="101" t="s">
        <v>328</v>
      </c>
      <c r="C144" s="216" t="s">
        <v>489</v>
      </c>
      <c r="D144" s="226">
        <v>1</v>
      </c>
      <c r="E144" s="226">
        <v>100</v>
      </c>
      <c r="F144" s="226">
        <v>0</v>
      </c>
      <c r="G144" s="226">
        <v>0</v>
      </c>
      <c r="H144" s="226">
        <v>0</v>
      </c>
      <c r="I144" s="226">
        <v>0</v>
      </c>
      <c r="J144" s="226">
        <v>1</v>
      </c>
      <c r="K144" s="226">
        <v>120</v>
      </c>
      <c r="L144" s="226">
        <v>0</v>
      </c>
    </row>
    <row r="145" spans="1:12" s="101" customFormat="1" ht="13.5" customHeight="1" x14ac:dyDescent="0.15">
      <c r="A145" s="101" t="s">
        <v>1173</v>
      </c>
      <c r="B145" s="101" t="s">
        <v>329</v>
      </c>
      <c r="C145" s="216" t="s">
        <v>490</v>
      </c>
      <c r="D145" s="226">
        <v>3</v>
      </c>
      <c r="E145" s="226">
        <v>192</v>
      </c>
      <c r="F145" s="226">
        <v>0</v>
      </c>
      <c r="G145" s="226">
        <v>0</v>
      </c>
      <c r="H145" s="226">
        <v>0</v>
      </c>
      <c r="I145" s="226">
        <v>0</v>
      </c>
      <c r="J145" s="226">
        <v>0</v>
      </c>
      <c r="K145" s="226">
        <v>0</v>
      </c>
      <c r="L145" s="226">
        <v>0</v>
      </c>
    </row>
    <row r="146" spans="1:12" s="101" customFormat="1" ht="13.5" customHeight="1" x14ac:dyDescent="0.15">
      <c r="A146" s="101" t="s">
        <v>1173</v>
      </c>
      <c r="B146" s="101" t="s">
        <v>329</v>
      </c>
      <c r="C146" s="216" t="s">
        <v>491</v>
      </c>
      <c r="D146" s="226">
        <v>0</v>
      </c>
      <c r="E146" s="226">
        <v>0</v>
      </c>
      <c r="F146" s="226">
        <v>0</v>
      </c>
      <c r="G146" s="226">
        <v>0</v>
      </c>
      <c r="H146" s="226">
        <v>0</v>
      </c>
      <c r="I146" s="226">
        <v>0</v>
      </c>
      <c r="J146" s="226">
        <v>0</v>
      </c>
      <c r="K146" s="226">
        <v>0</v>
      </c>
      <c r="L146" s="226">
        <v>0</v>
      </c>
    </row>
    <row r="147" spans="1:12" s="101" customFormat="1" ht="13.5" customHeight="1" x14ac:dyDescent="0.15">
      <c r="A147" s="101" t="s">
        <v>1166</v>
      </c>
      <c r="B147" s="101" t="s">
        <v>328</v>
      </c>
      <c r="C147" s="216" t="s">
        <v>492</v>
      </c>
      <c r="D147" s="226">
        <v>0</v>
      </c>
      <c r="E147" s="226">
        <v>0</v>
      </c>
      <c r="F147" s="226">
        <v>0</v>
      </c>
      <c r="G147" s="226">
        <v>0</v>
      </c>
      <c r="H147" s="226">
        <v>0</v>
      </c>
      <c r="I147" s="226">
        <v>0</v>
      </c>
      <c r="J147" s="226">
        <v>1</v>
      </c>
      <c r="K147" s="226">
        <v>100</v>
      </c>
      <c r="L147" s="226">
        <v>0</v>
      </c>
    </row>
    <row r="148" spans="1:12" s="101" customFormat="1" ht="13.5" customHeight="1" x14ac:dyDescent="0.15">
      <c r="A148" s="101" t="s">
        <v>1173</v>
      </c>
      <c r="B148" s="101" t="s">
        <v>329</v>
      </c>
      <c r="C148" s="216" t="s">
        <v>493</v>
      </c>
      <c r="D148" s="226">
        <v>0</v>
      </c>
      <c r="E148" s="226">
        <v>0</v>
      </c>
      <c r="F148" s="226">
        <v>0</v>
      </c>
      <c r="G148" s="226">
        <v>0</v>
      </c>
      <c r="H148" s="226">
        <v>0</v>
      </c>
      <c r="I148" s="226">
        <v>0</v>
      </c>
      <c r="J148" s="226">
        <v>0</v>
      </c>
      <c r="K148" s="226">
        <v>0</v>
      </c>
      <c r="L148" s="226">
        <v>0</v>
      </c>
    </row>
    <row r="149" spans="1:12" s="101" customFormat="1" ht="13.5" customHeight="1" x14ac:dyDescent="0.15">
      <c r="A149" s="101" t="s">
        <v>1173</v>
      </c>
      <c r="B149" s="101" t="s">
        <v>329</v>
      </c>
      <c r="C149" s="216" t="s">
        <v>494</v>
      </c>
      <c r="D149" s="226">
        <v>0</v>
      </c>
      <c r="E149" s="226">
        <v>0</v>
      </c>
      <c r="F149" s="226">
        <v>0</v>
      </c>
      <c r="G149" s="226">
        <v>0</v>
      </c>
      <c r="H149" s="226">
        <v>0</v>
      </c>
      <c r="I149" s="226">
        <v>0</v>
      </c>
      <c r="J149" s="226">
        <v>0</v>
      </c>
      <c r="K149" s="226">
        <v>0</v>
      </c>
      <c r="L149" s="226">
        <v>0</v>
      </c>
    </row>
    <row r="150" spans="1:12" s="101" customFormat="1" ht="13.5" customHeight="1" x14ac:dyDescent="0.15">
      <c r="A150" s="101" t="s">
        <v>1185</v>
      </c>
      <c r="B150" s="101" t="s">
        <v>331</v>
      </c>
      <c r="C150" s="216" t="s">
        <v>495</v>
      </c>
      <c r="D150" s="226">
        <v>1</v>
      </c>
      <c r="E150" s="226">
        <v>80</v>
      </c>
      <c r="F150" s="226">
        <v>0</v>
      </c>
      <c r="G150" s="226">
        <v>0</v>
      </c>
      <c r="H150" s="226">
        <v>0</v>
      </c>
      <c r="I150" s="226">
        <v>0</v>
      </c>
      <c r="J150" s="226">
        <v>0</v>
      </c>
      <c r="K150" s="226">
        <v>0</v>
      </c>
      <c r="L150" s="226">
        <v>0</v>
      </c>
    </row>
    <row r="151" spans="1:12" s="101" customFormat="1" ht="13.5" customHeight="1" x14ac:dyDescent="0.15">
      <c r="A151" s="101" t="s">
        <v>1185</v>
      </c>
      <c r="B151" s="101" t="s">
        <v>331</v>
      </c>
      <c r="C151" s="216" t="s">
        <v>496</v>
      </c>
      <c r="D151" s="226">
        <v>0</v>
      </c>
      <c r="E151" s="226">
        <v>0</v>
      </c>
      <c r="F151" s="226">
        <v>0</v>
      </c>
      <c r="G151" s="226">
        <v>0</v>
      </c>
      <c r="H151" s="226">
        <v>0</v>
      </c>
      <c r="I151" s="226">
        <v>0</v>
      </c>
      <c r="J151" s="226">
        <v>0</v>
      </c>
      <c r="K151" s="226">
        <v>0</v>
      </c>
      <c r="L151" s="226">
        <v>0</v>
      </c>
    </row>
    <row r="152" spans="1:12" s="101" customFormat="1" ht="13.5" customHeight="1" x14ac:dyDescent="0.15">
      <c r="A152" s="101" t="s">
        <v>1185</v>
      </c>
      <c r="B152" s="101" t="s">
        <v>331</v>
      </c>
      <c r="C152" s="216" t="s">
        <v>497</v>
      </c>
      <c r="D152" s="226">
        <v>0</v>
      </c>
      <c r="E152" s="226">
        <v>0</v>
      </c>
      <c r="F152" s="226">
        <v>0</v>
      </c>
      <c r="G152" s="226">
        <v>0</v>
      </c>
      <c r="H152" s="226">
        <v>0</v>
      </c>
      <c r="I152" s="226">
        <v>0</v>
      </c>
      <c r="J152" s="226">
        <v>0</v>
      </c>
      <c r="K152" s="226">
        <v>0</v>
      </c>
      <c r="L152" s="226">
        <v>0</v>
      </c>
    </row>
    <row r="153" spans="1:12" s="101" customFormat="1" ht="13.5" customHeight="1" x14ac:dyDescent="0.15">
      <c r="A153" s="101" t="s">
        <v>1185</v>
      </c>
      <c r="B153" s="101" t="s">
        <v>330</v>
      </c>
      <c r="C153" s="216" t="s">
        <v>498</v>
      </c>
      <c r="D153" s="226">
        <v>1</v>
      </c>
      <c r="E153" s="226">
        <v>75</v>
      </c>
      <c r="F153" s="226">
        <v>0</v>
      </c>
      <c r="G153" s="226">
        <v>0</v>
      </c>
      <c r="H153" s="226">
        <v>0</v>
      </c>
      <c r="I153" s="226">
        <v>0</v>
      </c>
      <c r="J153" s="226">
        <v>0</v>
      </c>
      <c r="K153" s="226">
        <v>0</v>
      </c>
      <c r="L153" s="226">
        <v>0</v>
      </c>
    </row>
    <row r="154" spans="1:12" s="101" customFormat="1" ht="13.5" customHeight="1" x14ac:dyDescent="0.15">
      <c r="A154" s="101" t="s">
        <v>1185</v>
      </c>
      <c r="B154" s="101" t="s">
        <v>330</v>
      </c>
      <c r="C154" s="216" t="s">
        <v>499</v>
      </c>
      <c r="D154" s="226">
        <v>0</v>
      </c>
      <c r="E154" s="226">
        <v>0</v>
      </c>
      <c r="F154" s="226">
        <v>0</v>
      </c>
      <c r="G154" s="226">
        <v>0</v>
      </c>
      <c r="H154" s="226">
        <v>0</v>
      </c>
      <c r="I154" s="226">
        <v>0</v>
      </c>
      <c r="J154" s="226">
        <v>0</v>
      </c>
      <c r="K154" s="226">
        <v>0</v>
      </c>
      <c r="L154" s="226">
        <v>0</v>
      </c>
    </row>
    <row r="155" spans="1:12" s="101" customFormat="1" ht="13.5" customHeight="1" x14ac:dyDescent="0.15">
      <c r="A155" s="101" t="s">
        <v>1185</v>
      </c>
      <c r="B155" s="101" t="s">
        <v>330</v>
      </c>
      <c r="C155" s="216" t="s">
        <v>500</v>
      </c>
      <c r="D155" s="226">
        <v>0</v>
      </c>
      <c r="E155" s="226">
        <v>0</v>
      </c>
      <c r="F155" s="226">
        <v>0</v>
      </c>
      <c r="G155" s="226">
        <v>0</v>
      </c>
      <c r="H155" s="226">
        <v>0</v>
      </c>
      <c r="I155" s="226">
        <v>0</v>
      </c>
      <c r="J155" s="226">
        <v>0</v>
      </c>
      <c r="K155" s="226">
        <v>0</v>
      </c>
      <c r="L155" s="226">
        <v>0</v>
      </c>
    </row>
    <row r="156" spans="1:12" s="101" customFormat="1" ht="13.5" customHeight="1" x14ac:dyDescent="0.15">
      <c r="A156" s="101" t="s">
        <v>1185</v>
      </c>
      <c r="B156" s="101" t="s">
        <v>331</v>
      </c>
      <c r="C156" s="216" t="s">
        <v>501</v>
      </c>
      <c r="D156" s="226">
        <v>0</v>
      </c>
      <c r="E156" s="226">
        <v>0</v>
      </c>
      <c r="F156" s="226">
        <v>0</v>
      </c>
      <c r="G156" s="226">
        <v>0</v>
      </c>
      <c r="H156" s="226">
        <v>0</v>
      </c>
      <c r="I156" s="226">
        <v>0</v>
      </c>
      <c r="J156" s="226">
        <v>0</v>
      </c>
      <c r="K156" s="226">
        <v>0</v>
      </c>
      <c r="L156" s="226">
        <v>0</v>
      </c>
    </row>
    <row r="157" spans="1:12" s="101" customFormat="1" ht="13.5" customHeight="1" x14ac:dyDescent="0.15">
      <c r="A157" s="101" t="s">
        <v>1168</v>
      </c>
      <c r="B157" s="101" t="s">
        <v>339</v>
      </c>
      <c r="C157" s="216" t="s">
        <v>502</v>
      </c>
      <c r="D157" s="226">
        <v>2</v>
      </c>
      <c r="E157" s="226">
        <v>200</v>
      </c>
      <c r="F157" s="226">
        <v>1</v>
      </c>
      <c r="G157" s="226">
        <v>0</v>
      </c>
      <c r="H157" s="226">
        <v>0</v>
      </c>
      <c r="I157" s="226">
        <v>0</v>
      </c>
      <c r="J157" s="226">
        <v>0</v>
      </c>
      <c r="K157" s="226">
        <v>0</v>
      </c>
      <c r="L157" s="226">
        <v>0</v>
      </c>
    </row>
    <row r="158" spans="1:12" s="101" customFormat="1" ht="13.5" customHeight="1" x14ac:dyDescent="0.15">
      <c r="A158" s="101" t="s">
        <v>1168</v>
      </c>
      <c r="B158" s="101" t="s">
        <v>339</v>
      </c>
      <c r="C158" s="216" t="s">
        <v>503</v>
      </c>
      <c r="D158" s="226">
        <v>0</v>
      </c>
      <c r="E158" s="226">
        <v>0</v>
      </c>
      <c r="F158" s="226">
        <v>0</v>
      </c>
      <c r="G158" s="226">
        <v>0</v>
      </c>
      <c r="H158" s="226">
        <v>0</v>
      </c>
      <c r="I158" s="226">
        <v>0</v>
      </c>
      <c r="J158" s="226">
        <v>0</v>
      </c>
      <c r="K158" s="226">
        <v>0</v>
      </c>
      <c r="L158" s="226">
        <v>0</v>
      </c>
    </row>
    <row r="159" spans="1:12" s="101" customFormat="1" ht="13.5" customHeight="1" x14ac:dyDescent="0.15">
      <c r="A159" s="101" t="s">
        <v>1168</v>
      </c>
      <c r="B159" s="101" t="s">
        <v>339</v>
      </c>
      <c r="C159" s="216" t="s">
        <v>504</v>
      </c>
      <c r="D159" s="226">
        <v>1</v>
      </c>
      <c r="E159" s="226">
        <v>50</v>
      </c>
      <c r="F159" s="226">
        <v>1</v>
      </c>
      <c r="G159" s="226">
        <v>0</v>
      </c>
      <c r="H159" s="226">
        <v>0</v>
      </c>
      <c r="I159" s="226">
        <v>0</v>
      </c>
      <c r="J159" s="226">
        <v>0</v>
      </c>
      <c r="K159" s="226">
        <v>0</v>
      </c>
      <c r="L159" s="226">
        <v>0</v>
      </c>
    </row>
    <row r="160" spans="1:12" s="101" customFormat="1" ht="13.5" customHeight="1" x14ac:dyDescent="0.15">
      <c r="A160" s="101" t="s">
        <v>1168</v>
      </c>
      <c r="B160" s="101" t="s">
        <v>339</v>
      </c>
      <c r="C160" s="216" t="s">
        <v>505</v>
      </c>
      <c r="D160" s="226">
        <v>1</v>
      </c>
      <c r="E160" s="226">
        <v>100</v>
      </c>
      <c r="F160" s="226">
        <v>0</v>
      </c>
      <c r="G160" s="226">
        <v>0</v>
      </c>
      <c r="H160" s="226">
        <v>0</v>
      </c>
      <c r="I160" s="226">
        <v>0</v>
      </c>
      <c r="J160" s="226">
        <v>0</v>
      </c>
      <c r="K160" s="226">
        <v>0</v>
      </c>
      <c r="L160" s="226">
        <v>0</v>
      </c>
    </row>
    <row r="161" spans="1:12" s="101" customFormat="1" ht="13.5" customHeight="1" x14ac:dyDescent="0.15">
      <c r="A161" s="101" t="s">
        <v>1168</v>
      </c>
      <c r="B161" s="101" t="s">
        <v>339</v>
      </c>
      <c r="C161" s="216" t="s">
        <v>506</v>
      </c>
      <c r="D161" s="226">
        <v>0</v>
      </c>
      <c r="E161" s="226">
        <v>0</v>
      </c>
      <c r="F161" s="226">
        <v>0</v>
      </c>
      <c r="G161" s="226">
        <v>0</v>
      </c>
      <c r="H161" s="226">
        <v>0</v>
      </c>
      <c r="I161" s="226">
        <v>0</v>
      </c>
      <c r="J161" s="226">
        <v>0</v>
      </c>
      <c r="K161" s="226">
        <v>0</v>
      </c>
      <c r="L161" s="226">
        <v>0</v>
      </c>
    </row>
    <row r="162" spans="1:12" s="101" customFormat="1" ht="13.5" customHeight="1" x14ac:dyDescent="0.15">
      <c r="A162" s="101" t="s">
        <v>1168</v>
      </c>
      <c r="B162" s="101" t="s">
        <v>339</v>
      </c>
      <c r="C162" s="216" t="s">
        <v>507</v>
      </c>
      <c r="D162" s="226">
        <v>1</v>
      </c>
      <c r="E162" s="226">
        <v>29</v>
      </c>
      <c r="F162" s="226">
        <v>0</v>
      </c>
      <c r="G162" s="226">
        <v>0</v>
      </c>
      <c r="H162" s="226">
        <v>0</v>
      </c>
      <c r="I162" s="226">
        <v>0</v>
      </c>
      <c r="J162" s="226">
        <v>0</v>
      </c>
      <c r="K162" s="226">
        <v>0</v>
      </c>
      <c r="L162" s="226">
        <v>0</v>
      </c>
    </row>
    <row r="163" spans="1:12" s="101" customFormat="1" ht="13.5" customHeight="1" x14ac:dyDescent="0.15">
      <c r="A163" s="101" t="s">
        <v>1168</v>
      </c>
      <c r="B163" s="101" t="s">
        <v>339</v>
      </c>
      <c r="C163" s="216" t="s">
        <v>508</v>
      </c>
      <c r="D163" s="226">
        <v>1</v>
      </c>
      <c r="E163" s="226">
        <v>100</v>
      </c>
      <c r="F163" s="226">
        <v>0</v>
      </c>
      <c r="G163" s="226">
        <v>0</v>
      </c>
      <c r="H163" s="226">
        <v>0</v>
      </c>
      <c r="I163" s="226">
        <v>0</v>
      </c>
      <c r="J163" s="226">
        <v>0</v>
      </c>
      <c r="K163" s="226">
        <v>0</v>
      </c>
      <c r="L163" s="226">
        <v>0</v>
      </c>
    </row>
    <row r="164" spans="1:12" s="101" customFormat="1" ht="13.5" customHeight="1" x14ac:dyDescent="0.15">
      <c r="A164" s="101" t="s">
        <v>1168</v>
      </c>
      <c r="B164" s="101" t="s">
        <v>339</v>
      </c>
      <c r="C164" s="216" t="s">
        <v>509</v>
      </c>
      <c r="D164" s="226">
        <v>0</v>
      </c>
      <c r="E164" s="226">
        <v>0</v>
      </c>
      <c r="F164" s="226">
        <v>0</v>
      </c>
      <c r="G164" s="226">
        <v>0</v>
      </c>
      <c r="H164" s="226">
        <v>0</v>
      </c>
      <c r="I164" s="226">
        <v>0</v>
      </c>
      <c r="J164" s="226">
        <v>0</v>
      </c>
      <c r="K164" s="226">
        <v>0</v>
      </c>
      <c r="L164" s="226">
        <v>0</v>
      </c>
    </row>
    <row r="165" spans="1:12" s="101" customFormat="1" ht="13.5" customHeight="1" x14ac:dyDescent="0.15">
      <c r="A165" s="101" t="s">
        <v>1168</v>
      </c>
      <c r="B165" s="101" t="s">
        <v>339</v>
      </c>
      <c r="C165" s="216" t="s">
        <v>510</v>
      </c>
      <c r="D165" s="226">
        <v>0</v>
      </c>
      <c r="E165" s="226">
        <v>0</v>
      </c>
      <c r="F165" s="226">
        <v>0</v>
      </c>
      <c r="G165" s="226">
        <v>0</v>
      </c>
      <c r="H165" s="226">
        <v>0</v>
      </c>
      <c r="I165" s="226">
        <v>0</v>
      </c>
      <c r="J165" s="226">
        <v>0</v>
      </c>
      <c r="K165" s="226">
        <v>0</v>
      </c>
      <c r="L165" s="226">
        <v>0</v>
      </c>
    </row>
    <row r="166" spans="1:12" s="101" customFormat="1" ht="13.5" customHeight="1" x14ac:dyDescent="0.15">
      <c r="A166" s="101" t="s">
        <v>1168</v>
      </c>
      <c r="B166" s="101" t="s">
        <v>339</v>
      </c>
      <c r="C166" s="216" t="s">
        <v>511</v>
      </c>
      <c r="D166" s="226">
        <v>1</v>
      </c>
      <c r="E166" s="226">
        <v>100</v>
      </c>
      <c r="F166" s="226">
        <v>0</v>
      </c>
      <c r="G166" s="226">
        <v>0</v>
      </c>
      <c r="H166" s="226">
        <v>0</v>
      </c>
      <c r="I166" s="226">
        <v>0</v>
      </c>
      <c r="J166" s="226">
        <v>0</v>
      </c>
      <c r="K166" s="226">
        <v>0</v>
      </c>
      <c r="L166" s="226">
        <v>0</v>
      </c>
    </row>
    <row r="167" spans="1:12" s="101" customFormat="1" ht="13.5" customHeight="1" x14ac:dyDescent="0.15">
      <c r="A167" s="101" t="s">
        <v>1168</v>
      </c>
      <c r="B167" s="101" t="s">
        <v>339</v>
      </c>
      <c r="C167" s="216" t="s">
        <v>512</v>
      </c>
      <c r="D167" s="226">
        <v>0</v>
      </c>
      <c r="E167" s="226">
        <v>0</v>
      </c>
      <c r="F167" s="226">
        <v>0</v>
      </c>
      <c r="G167" s="226">
        <v>0</v>
      </c>
      <c r="H167" s="226">
        <v>0</v>
      </c>
      <c r="I167" s="226">
        <v>0</v>
      </c>
      <c r="J167" s="226">
        <v>0</v>
      </c>
      <c r="K167" s="226">
        <v>0</v>
      </c>
      <c r="L167" s="226">
        <v>0</v>
      </c>
    </row>
    <row r="168" spans="1:12" s="101" customFormat="1" ht="13.5" customHeight="1" x14ac:dyDescent="0.15">
      <c r="A168" s="101" t="s">
        <v>1168</v>
      </c>
      <c r="B168" s="101" t="s">
        <v>339</v>
      </c>
      <c r="C168" s="216" t="s">
        <v>513</v>
      </c>
      <c r="D168" s="226">
        <v>1</v>
      </c>
      <c r="E168" s="226">
        <v>150</v>
      </c>
      <c r="F168" s="226">
        <v>1</v>
      </c>
      <c r="G168" s="226">
        <v>0</v>
      </c>
      <c r="H168" s="226">
        <v>0</v>
      </c>
      <c r="I168" s="226">
        <v>0</v>
      </c>
      <c r="J168" s="226">
        <v>0</v>
      </c>
      <c r="K168" s="226">
        <v>0</v>
      </c>
      <c r="L168" s="226">
        <v>0</v>
      </c>
    </row>
    <row r="169" spans="1:12" s="101" customFormat="1" ht="13.5" customHeight="1" x14ac:dyDescent="0.15">
      <c r="A169" s="101" t="s">
        <v>1168</v>
      </c>
      <c r="B169" s="101" t="s">
        <v>339</v>
      </c>
      <c r="C169" s="216" t="s">
        <v>514</v>
      </c>
      <c r="D169" s="226">
        <v>1</v>
      </c>
      <c r="E169" s="226">
        <v>29</v>
      </c>
      <c r="F169" s="226">
        <v>1</v>
      </c>
      <c r="G169" s="226">
        <v>0</v>
      </c>
      <c r="H169" s="226">
        <v>0</v>
      </c>
      <c r="I169" s="226">
        <v>0</v>
      </c>
      <c r="J169" s="226">
        <v>0</v>
      </c>
      <c r="K169" s="226">
        <v>0</v>
      </c>
      <c r="L169" s="226">
        <v>0</v>
      </c>
    </row>
    <row r="170" spans="1:12" s="101" customFormat="1" ht="13.5" customHeight="1" x14ac:dyDescent="0.15">
      <c r="A170" s="101" t="s">
        <v>1168</v>
      </c>
      <c r="B170" s="101" t="s">
        <v>339</v>
      </c>
      <c r="C170" s="216" t="s">
        <v>515</v>
      </c>
      <c r="D170" s="226">
        <v>0</v>
      </c>
      <c r="E170" s="226">
        <v>0</v>
      </c>
      <c r="F170" s="226">
        <v>0</v>
      </c>
      <c r="G170" s="226">
        <v>0</v>
      </c>
      <c r="H170" s="226">
        <v>0</v>
      </c>
      <c r="I170" s="226">
        <v>0</v>
      </c>
      <c r="J170" s="226">
        <v>0</v>
      </c>
      <c r="K170" s="226">
        <v>0</v>
      </c>
      <c r="L170" s="226">
        <v>0</v>
      </c>
    </row>
    <row r="171" spans="1:12" s="101" customFormat="1" ht="13.5" customHeight="1" x14ac:dyDescent="0.15">
      <c r="A171" s="101" t="s">
        <v>1168</v>
      </c>
      <c r="B171" s="101" t="s">
        <v>339</v>
      </c>
      <c r="C171" s="216" t="s">
        <v>516</v>
      </c>
      <c r="D171" s="226">
        <v>1</v>
      </c>
      <c r="E171" s="226">
        <v>80</v>
      </c>
      <c r="F171" s="226">
        <v>1</v>
      </c>
      <c r="G171" s="226">
        <v>0</v>
      </c>
      <c r="H171" s="226">
        <v>0</v>
      </c>
      <c r="I171" s="226">
        <v>0</v>
      </c>
      <c r="J171" s="226">
        <v>0</v>
      </c>
      <c r="K171" s="226">
        <v>0</v>
      </c>
      <c r="L171" s="226">
        <v>0</v>
      </c>
    </row>
    <row r="172" spans="1:12" s="101" customFormat="1" ht="13.5" customHeight="1" x14ac:dyDescent="0.15">
      <c r="A172" s="101" t="s">
        <v>1168</v>
      </c>
      <c r="B172" s="101" t="s">
        <v>339</v>
      </c>
      <c r="C172" s="216" t="s">
        <v>517</v>
      </c>
      <c r="D172" s="226">
        <v>1</v>
      </c>
      <c r="E172" s="226">
        <v>50</v>
      </c>
      <c r="F172" s="226">
        <v>1</v>
      </c>
      <c r="G172" s="226">
        <v>0</v>
      </c>
      <c r="H172" s="226">
        <v>0</v>
      </c>
      <c r="I172" s="226">
        <v>0</v>
      </c>
      <c r="J172" s="226">
        <v>0</v>
      </c>
      <c r="K172" s="226">
        <v>0</v>
      </c>
      <c r="L172" s="226">
        <v>0</v>
      </c>
    </row>
    <row r="173" spans="1:12" s="101" customFormat="1" ht="13.5" customHeight="1" x14ac:dyDescent="0.15">
      <c r="A173" s="101" t="s">
        <v>1168</v>
      </c>
      <c r="B173" s="101" t="s">
        <v>339</v>
      </c>
      <c r="C173" s="216" t="s">
        <v>518</v>
      </c>
      <c r="D173" s="226">
        <v>0</v>
      </c>
      <c r="E173" s="226">
        <v>0</v>
      </c>
      <c r="F173" s="226">
        <v>0</v>
      </c>
      <c r="G173" s="226">
        <v>0</v>
      </c>
      <c r="H173" s="226">
        <v>0</v>
      </c>
      <c r="I173" s="226">
        <v>0</v>
      </c>
      <c r="J173" s="226">
        <v>0</v>
      </c>
      <c r="K173" s="226">
        <v>0</v>
      </c>
      <c r="L173" s="226">
        <v>0</v>
      </c>
    </row>
    <row r="174" spans="1:12" s="101" customFormat="1" ht="13.5" customHeight="1" x14ac:dyDescent="0.15">
      <c r="A174" s="101" t="s">
        <v>1168</v>
      </c>
      <c r="B174" s="101" t="s">
        <v>339</v>
      </c>
      <c r="C174" s="216" t="s">
        <v>519</v>
      </c>
      <c r="D174" s="226">
        <v>0</v>
      </c>
      <c r="E174" s="226">
        <v>0</v>
      </c>
      <c r="F174" s="226">
        <v>0</v>
      </c>
      <c r="G174" s="226">
        <v>0</v>
      </c>
      <c r="H174" s="226">
        <v>0</v>
      </c>
      <c r="I174" s="226">
        <v>0</v>
      </c>
      <c r="J174" s="226">
        <v>0</v>
      </c>
      <c r="K174" s="226">
        <v>0</v>
      </c>
      <c r="L174" s="226">
        <v>0</v>
      </c>
    </row>
    <row r="175" spans="1:12" s="101" customFormat="1" ht="13.5" customHeight="1" x14ac:dyDescent="0.15">
      <c r="A175" s="101" t="s">
        <v>1167</v>
      </c>
      <c r="B175" s="101" t="s">
        <v>336</v>
      </c>
      <c r="C175" s="216" t="s">
        <v>520</v>
      </c>
      <c r="D175" s="226">
        <v>1</v>
      </c>
      <c r="E175" s="226">
        <v>100</v>
      </c>
      <c r="F175" s="226">
        <v>1</v>
      </c>
      <c r="G175" s="226">
        <v>0</v>
      </c>
      <c r="H175" s="226">
        <v>0</v>
      </c>
      <c r="I175" s="226">
        <v>0</v>
      </c>
      <c r="J175" s="226">
        <v>0</v>
      </c>
      <c r="K175" s="226">
        <v>0</v>
      </c>
      <c r="L175" s="226">
        <v>0</v>
      </c>
    </row>
    <row r="176" spans="1:12" s="101" customFormat="1" ht="13.5" customHeight="1" x14ac:dyDescent="0.15">
      <c r="A176" s="101" t="s">
        <v>1167</v>
      </c>
      <c r="B176" s="101" t="s">
        <v>336</v>
      </c>
      <c r="C176" s="216" t="s">
        <v>521</v>
      </c>
      <c r="D176" s="226">
        <v>1</v>
      </c>
      <c r="E176" s="226">
        <v>23</v>
      </c>
      <c r="F176" s="226">
        <v>1</v>
      </c>
      <c r="G176" s="226">
        <v>0</v>
      </c>
      <c r="H176" s="226">
        <v>0</v>
      </c>
      <c r="I176" s="226">
        <v>0</v>
      </c>
      <c r="J176" s="226">
        <v>0</v>
      </c>
      <c r="K176" s="226">
        <v>0</v>
      </c>
      <c r="L176" s="226">
        <v>0</v>
      </c>
    </row>
    <row r="177" spans="1:13" s="101" customFormat="1" ht="13.5" customHeight="1" x14ac:dyDescent="0.15">
      <c r="A177" s="101" t="s">
        <v>1167</v>
      </c>
      <c r="B177" s="101" t="s">
        <v>336</v>
      </c>
      <c r="C177" s="216" t="s">
        <v>522</v>
      </c>
      <c r="D177" s="226">
        <v>0</v>
      </c>
      <c r="E177" s="226">
        <v>0</v>
      </c>
      <c r="F177" s="226">
        <v>0</v>
      </c>
      <c r="G177" s="226">
        <v>0</v>
      </c>
      <c r="H177" s="226">
        <v>0</v>
      </c>
      <c r="I177" s="226">
        <v>0</v>
      </c>
      <c r="J177" s="226">
        <v>0</v>
      </c>
      <c r="K177" s="226">
        <v>0</v>
      </c>
      <c r="L177" s="226">
        <v>0</v>
      </c>
    </row>
    <row r="178" spans="1:13" s="101" customFormat="1" ht="13.5" customHeight="1" x14ac:dyDescent="0.15">
      <c r="A178" s="101" t="s">
        <v>1167</v>
      </c>
      <c r="B178" s="101" t="s">
        <v>336</v>
      </c>
      <c r="C178" s="216" t="s">
        <v>523</v>
      </c>
      <c r="D178" s="226">
        <v>0</v>
      </c>
      <c r="E178" s="226">
        <v>0</v>
      </c>
      <c r="F178" s="226">
        <v>0</v>
      </c>
      <c r="G178" s="226">
        <v>0</v>
      </c>
      <c r="H178" s="226">
        <v>0</v>
      </c>
      <c r="I178" s="226">
        <v>0</v>
      </c>
      <c r="J178" s="226">
        <v>0</v>
      </c>
      <c r="K178" s="226">
        <v>0</v>
      </c>
      <c r="L178" s="226">
        <v>0</v>
      </c>
    </row>
    <row r="179" spans="1:13" s="101" customFormat="1" ht="13.5" customHeight="1" x14ac:dyDescent="0.15">
      <c r="A179" s="101" t="s">
        <v>1167</v>
      </c>
      <c r="B179" s="101" t="s">
        <v>336</v>
      </c>
      <c r="C179" s="216" t="s">
        <v>524</v>
      </c>
      <c r="D179" s="226">
        <v>0</v>
      </c>
      <c r="E179" s="226">
        <v>0</v>
      </c>
      <c r="F179" s="226">
        <v>0</v>
      </c>
      <c r="G179" s="226">
        <v>1</v>
      </c>
      <c r="H179" s="226">
        <v>20</v>
      </c>
      <c r="I179" s="226">
        <v>1</v>
      </c>
      <c r="J179" s="226">
        <v>0</v>
      </c>
      <c r="K179" s="226">
        <v>0</v>
      </c>
      <c r="L179" s="226">
        <v>0</v>
      </c>
    </row>
    <row r="180" spans="1:13" s="101" customFormat="1" ht="13.5" customHeight="1" x14ac:dyDescent="0.15">
      <c r="A180" s="101" t="s">
        <v>1167</v>
      </c>
      <c r="B180" s="101" t="s">
        <v>336</v>
      </c>
      <c r="C180" s="216" t="s">
        <v>525</v>
      </c>
      <c r="D180" s="226">
        <v>1</v>
      </c>
      <c r="E180" s="226">
        <v>100</v>
      </c>
      <c r="F180" s="226">
        <v>1</v>
      </c>
      <c r="G180" s="226">
        <v>0</v>
      </c>
      <c r="H180" s="226">
        <v>0</v>
      </c>
      <c r="I180" s="226">
        <v>0</v>
      </c>
      <c r="J180" s="226">
        <v>0</v>
      </c>
      <c r="K180" s="226">
        <v>0</v>
      </c>
      <c r="L180" s="226">
        <v>0</v>
      </c>
    </row>
    <row r="181" spans="1:13" s="101" customFormat="1" ht="13.5" customHeight="1" x14ac:dyDescent="0.15">
      <c r="A181" s="101" t="s">
        <v>1167</v>
      </c>
      <c r="B181" s="101" t="s">
        <v>336</v>
      </c>
      <c r="C181" s="216" t="s">
        <v>526</v>
      </c>
      <c r="D181" s="226">
        <v>0</v>
      </c>
      <c r="E181" s="226">
        <v>0</v>
      </c>
      <c r="F181" s="226">
        <v>0</v>
      </c>
      <c r="G181" s="226">
        <v>0</v>
      </c>
      <c r="H181" s="226">
        <v>0</v>
      </c>
      <c r="I181" s="226">
        <v>0</v>
      </c>
      <c r="J181" s="226">
        <v>0</v>
      </c>
      <c r="K181" s="226">
        <v>0</v>
      </c>
      <c r="L181" s="226">
        <v>0</v>
      </c>
    </row>
    <row r="182" spans="1:13" s="101" customFormat="1" ht="13.5" customHeight="1" x14ac:dyDescent="0.15">
      <c r="A182" s="101" t="s">
        <v>346</v>
      </c>
      <c r="B182" s="101" t="s">
        <v>338</v>
      </c>
      <c r="C182" s="216" t="s">
        <v>527</v>
      </c>
      <c r="D182" s="226">
        <v>1</v>
      </c>
      <c r="E182" s="226">
        <v>50</v>
      </c>
      <c r="F182" s="226">
        <v>1</v>
      </c>
      <c r="G182" s="226">
        <v>0</v>
      </c>
      <c r="H182" s="226">
        <v>0</v>
      </c>
      <c r="I182" s="226">
        <v>0</v>
      </c>
      <c r="J182" s="226">
        <v>0</v>
      </c>
      <c r="K182" s="226">
        <v>0</v>
      </c>
      <c r="L182" s="226">
        <v>0</v>
      </c>
    </row>
    <row r="183" spans="1:13" s="101" customFormat="1" ht="13.5" customHeight="1" x14ac:dyDescent="0.15">
      <c r="A183" s="101" t="s">
        <v>346</v>
      </c>
      <c r="B183" s="101" t="s">
        <v>338</v>
      </c>
      <c r="C183" s="216" t="s">
        <v>528</v>
      </c>
      <c r="D183" s="226">
        <v>0</v>
      </c>
      <c r="E183" s="226">
        <v>0</v>
      </c>
      <c r="F183" s="226">
        <v>0</v>
      </c>
      <c r="G183" s="226">
        <v>0</v>
      </c>
      <c r="H183" s="226">
        <v>0</v>
      </c>
      <c r="I183" s="226">
        <v>0</v>
      </c>
      <c r="J183" s="226">
        <v>1</v>
      </c>
      <c r="K183" s="226">
        <v>60</v>
      </c>
      <c r="L183" s="226">
        <v>1</v>
      </c>
    </row>
    <row r="184" spans="1:13" s="101" customFormat="1" ht="13.5" customHeight="1" x14ac:dyDescent="0.15">
      <c r="A184" s="101" t="s">
        <v>346</v>
      </c>
      <c r="B184" s="101" t="s">
        <v>338</v>
      </c>
      <c r="C184" s="216" t="s">
        <v>529</v>
      </c>
      <c r="D184" s="226">
        <v>0</v>
      </c>
      <c r="E184" s="226">
        <v>0</v>
      </c>
      <c r="F184" s="226">
        <v>0</v>
      </c>
      <c r="G184" s="226">
        <v>0</v>
      </c>
      <c r="H184" s="226">
        <v>0</v>
      </c>
      <c r="I184" s="226">
        <v>0</v>
      </c>
      <c r="J184" s="226">
        <v>0</v>
      </c>
      <c r="K184" s="226">
        <v>0</v>
      </c>
      <c r="L184" s="226">
        <v>0</v>
      </c>
    </row>
    <row r="185" spans="1:13" s="101" customFormat="1" ht="13.5" customHeight="1" x14ac:dyDescent="0.15">
      <c r="A185" s="101" t="s">
        <v>346</v>
      </c>
      <c r="B185" s="101" t="s">
        <v>338</v>
      </c>
      <c r="C185" s="217" t="s">
        <v>530</v>
      </c>
      <c r="D185" s="227">
        <v>0</v>
      </c>
      <c r="E185" s="227">
        <v>0</v>
      </c>
      <c r="F185" s="227">
        <v>0</v>
      </c>
      <c r="G185" s="227">
        <v>0</v>
      </c>
      <c r="H185" s="227">
        <v>0</v>
      </c>
      <c r="I185" s="227">
        <v>0</v>
      </c>
      <c r="J185" s="227">
        <v>0</v>
      </c>
      <c r="K185" s="227">
        <v>0</v>
      </c>
      <c r="L185" s="227">
        <v>0</v>
      </c>
    </row>
    <row r="186" spans="1:13" s="101" customFormat="1" ht="13.5" customHeight="1" x14ac:dyDescent="0.15">
      <c r="C186" s="95"/>
      <c r="D186" s="84"/>
      <c r="E186" s="84"/>
      <c r="F186" s="84"/>
      <c r="G186" s="84"/>
      <c r="H186" s="84"/>
      <c r="I186" s="84"/>
      <c r="J186" s="84"/>
      <c r="K186" s="84"/>
      <c r="L186" s="84"/>
    </row>
    <row r="187" spans="1:13" s="138" customFormat="1" ht="13.5" customHeight="1" x14ac:dyDescent="0.15">
      <c r="C187" s="95" t="s">
        <v>319</v>
      </c>
      <c r="D187" s="102"/>
      <c r="E187" s="102"/>
      <c r="F187" s="102"/>
      <c r="G187" s="102"/>
      <c r="H187" s="102"/>
      <c r="J187" s="102"/>
      <c r="K187" s="102"/>
    </row>
    <row r="188" spans="1:13" x14ac:dyDescent="0.15">
      <c r="C188" s="87"/>
      <c r="D188" s="101"/>
      <c r="E188" s="101"/>
      <c r="F188" s="101"/>
      <c r="G188" s="101"/>
      <c r="H188" s="101"/>
      <c r="I188" s="101"/>
      <c r="J188" s="101"/>
      <c r="K188" s="101"/>
      <c r="L188" s="101"/>
      <c r="M188" s="102"/>
    </row>
  </sheetData>
  <autoFilter ref="A3:C185"/>
  <mergeCells count="2">
    <mergeCell ref="G1:I1"/>
    <mergeCell ref="J1:L1"/>
  </mergeCells>
  <phoneticPr fontId="3"/>
  <pageMargins left="0.78740157480314965" right="0.78740157480314965" top="0.78740157480314965" bottom="0.78740157480314965" header="0.51181102362204722" footer="0.51181102362204722"/>
  <pageSetup paperSize="9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リスト!$I$2:$I$31</xm:f>
          </x14:formula1>
          <xm:sqref>C6</xm:sqref>
        </x14:dataValidation>
        <x14:dataValidation type="list" allowBlank="1" showInputMessage="1" showErrorMessage="1">
          <x14:formula1>
            <xm:f>リスト!$J$2:$J$22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zoomScale="90" zoomScaleNormal="90" workbookViewId="0">
      <selection activeCell="K2" sqref="K2:K31"/>
    </sheetView>
  </sheetViews>
  <sheetFormatPr defaultColWidth="9" defaultRowHeight="13.5" x14ac:dyDescent="0.15"/>
  <cols>
    <col min="1" max="2" width="9" style="88"/>
    <col min="3" max="3" width="17.25" style="88" bestFit="1" customWidth="1"/>
    <col min="4" max="5" width="17.25" style="88" customWidth="1"/>
    <col min="6" max="8" width="9" style="88"/>
    <col min="9" max="9" width="9" style="88" customWidth="1"/>
    <col min="10" max="10" width="9" style="88"/>
    <col min="11" max="11" width="10.75" style="205" customWidth="1"/>
    <col min="12" max="16384" width="9" style="88"/>
  </cols>
  <sheetData>
    <row r="1" spans="1:11" x14ac:dyDescent="0.15">
      <c r="C1" s="88" t="s">
        <v>540</v>
      </c>
      <c r="D1" s="206" t="s">
        <v>1240</v>
      </c>
      <c r="F1" s="89" t="s">
        <v>541</v>
      </c>
      <c r="G1" s="89"/>
      <c r="H1" s="89"/>
      <c r="I1" s="89"/>
      <c r="K1" s="214" t="s">
        <v>1157</v>
      </c>
    </row>
    <row r="2" spans="1:11" x14ac:dyDescent="0.15">
      <c r="A2" s="88">
        <v>11002</v>
      </c>
      <c r="B2" s="88">
        <v>100</v>
      </c>
      <c r="C2" s="88" t="s">
        <v>349</v>
      </c>
      <c r="D2" s="205">
        <v>1961575</v>
      </c>
      <c r="E2" s="88" t="s">
        <v>537</v>
      </c>
      <c r="F2" s="88">
        <v>10</v>
      </c>
      <c r="G2" s="88" t="str">
        <f>VLOOKUP(F2,$H$2:$I$31,2)</f>
        <v>札幌市</v>
      </c>
      <c r="H2" s="88">
        <v>10</v>
      </c>
      <c r="I2" s="88" t="s">
        <v>542</v>
      </c>
      <c r="J2" s="88" t="s">
        <v>543</v>
      </c>
      <c r="K2" s="205">
        <f>+D2</f>
        <v>1961575</v>
      </c>
    </row>
    <row r="3" spans="1:11" x14ac:dyDescent="0.15">
      <c r="A3" s="88" t="s">
        <v>544</v>
      </c>
      <c r="B3" s="90">
        <v>101</v>
      </c>
      <c r="C3" s="88" t="s">
        <v>545</v>
      </c>
      <c r="D3" s="205">
        <v>239944</v>
      </c>
      <c r="F3" s="90">
        <v>10</v>
      </c>
      <c r="G3" s="88" t="str">
        <f t="shared" ref="G3:G66" si="0">VLOOKUP(F3,$H$2:$I$31,2)</f>
        <v>札幌市</v>
      </c>
      <c r="H3" s="90">
        <v>36</v>
      </c>
      <c r="I3" s="88" t="s">
        <v>546</v>
      </c>
      <c r="J3" s="88" t="s">
        <v>547</v>
      </c>
      <c r="K3" s="205">
        <f>SUMIF($G$2:$G$190,I3,$D$2:$D$190)</f>
        <v>112450</v>
      </c>
    </row>
    <row r="4" spans="1:11" x14ac:dyDescent="0.15">
      <c r="A4" s="88" t="s">
        <v>548</v>
      </c>
      <c r="B4" s="90">
        <v>102</v>
      </c>
      <c r="C4" s="88" t="s">
        <v>549</v>
      </c>
      <c r="D4" s="205">
        <v>286054</v>
      </c>
      <c r="F4" s="90">
        <v>10</v>
      </c>
      <c r="G4" s="88" t="str">
        <f t="shared" si="0"/>
        <v>札幌市</v>
      </c>
      <c r="H4" s="90">
        <v>37</v>
      </c>
      <c r="I4" s="88" t="s">
        <v>550</v>
      </c>
      <c r="J4" s="88" t="s">
        <v>551</v>
      </c>
      <c r="K4" s="205">
        <f t="shared" ref="K4:K31" si="1">SUMIF($G$2:$G$190,I4,$D$2:$D$190)</f>
        <v>251891</v>
      </c>
    </row>
    <row r="5" spans="1:11" x14ac:dyDescent="0.15">
      <c r="A5" s="88" t="s">
        <v>552</v>
      </c>
      <c r="B5" s="90">
        <v>103</v>
      </c>
      <c r="C5" s="88" t="s">
        <v>553</v>
      </c>
      <c r="D5" s="205">
        <v>262298</v>
      </c>
      <c r="F5" s="90">
        <v>10</v>
      </c>
      <c r="G5" s="88" t="str">
        <f t="shared" si="0"/>
        <v>札幌市</v>
      </c>
      <c r="H5" s="90">
        <v>38</v>
      </c>
      <c r="I5" s="88" t="s">
        <v>554</v>
      </c>
      <c r="J5" s="88" t="s">
        <v>555</v>
      </c>
      <c r="K5" s="205">
        <f t="shared" si="1"/>
        <v>331397</v>
      </c>
    </row>
    <row r="6" spans="1:11" x14ac:dyDescent="0.15">
      <c r="A6" s="88" t="s">
        <v>556</v>
      </c>
      <c r="B6" s="90">
        <v>104</v>
      </c>
      <c r="C6" s="88" t="s">
        <v>557</v>
      </c>
      <c r="D6" s="205">
        <v>214050</v>
      </c>
      <c r="F6" s="90">
        <v>10</v>
      </c>
      <c r="G6" s="88" t="str">
        <f t="shared" si="0"/>
        <v>札幌市</v>
      </c>
      <c r="H6" s="90">
        <v>51</v>
      </c>
      <c r="I6" s="88" t="s">
        <v>558</v>
      </c>
      <c r="J6" s="88" t="s">
        <v>559</v>
      </c>
      <c r="K6" s="205">
        <f t="shared" si="1"/>
        <v>196694</v>
      </c>
    </row>
    <row r="7" spans="1:11" x14ac:dyDescent="0.15">
      <c r="A7" s="88" t="s">
        <v>560</v>
      </c>
      <c r="B7" s="90">
        <v>105</v>
      </c>
      <c r="C7" s="88" t="s">
        <v>561</v>
      </c>
      <c r="D7" s="205">
        <v>224435</v>
      </c>
      <c r="F7" s="90">
        <v>10</v>
      </c>
      <c r="G7" s="88" t="str">
        <f t="shared" si="0"/>
        <v>札幌市</v>
      </c>
      <c r="H7" s="90">
        <v>53</v>
      </c>
      <c r="I7" s="88" t="s">
        <v>562</v>
      </c>
      <c r="J7" s="88" t="s">
        <v>563</v>
      </c>
      <c r="K7" s="205">
        <f t="shared" si="1"/>
        <v>226169</v>
      </c>
    </row>
    <row r="8" spans="1:11" x14ac:dyDescent="0.15">
      <c r="A8" s="88" t="s">
        <v>564</v>
      </c>
      <c r="B8" s="90">
        <v>106</v>
      </c>
      <c r="C8" s="88" t="s">
        <v>565</v>
      </c>
      <c r="D8" s="205">
        <v>135748</v>
      </c>
      <c r="F8" s="90">
        <v>10</v>
      </c>
      <c r="G8" s="88" t="str">
        <f t="shared" si="0"/>
        <v>札幌市</v>
      </c>
      <c r="H8" s="90">
        <v>54</v>
      </c>
      <c r="I8" s="88" t="s">
        <v>326</v>
      </c>
      <c r="J8" s="88" t="s">
        <v>566</v>
      </c>
      <c r="K8" s="205">
        <f t="shared" si="1"/>
        <v>152883</v>
      </c>
    </row>
    <row r="9" spans="1:11" x14ac:dyDescent="0.15">
      <c r="A9" s="88" t="s">
        <v>567</v>
      </c>
      <c r="B9" s="90">
        <v>107</v>
      </c>
      <c r="C9" s="88" t="s">
        <v>568</v>
      </c>
      <c r="D9" s="205">
        <v>218128</v>
      </c>
      <c r="F9" s="90">
        <v>10</v>
      </c>
      <c r="G9" s="88" t="str">
        <f t="shared" si="0"/>
        <v>札幌市</v>
      </c>
      <c r="H9" s="90">
        <v>59</v>
      </c>
      <c r="I9" s="88" t="s">
        <v>569</v>
      </c>
      <c r="J9" s="88" t="s">
        <v>570</v>
      </c>
      <c r="K9" s="205">
        <f t="shared" si="1"/>
        <v>99795</v>
      </c>
    </row>
    <row r="10" spans="1:11" x14ac:dyDescent="0.15">
      <c r="A10" s="88" t="s">
        <v>571</v>
      </c>
      <c r="B10" s="90">
        <v>108</v>
      </c>
      <c r="C10" s="88" t="s">
        <v>572</v>
      </c>
      <c r="D10" s="205">
        <v>126274</v>
      </c>
      <c r="F10" s="90">
        <v>10</v>
      </c>
      <c r="G10" s="88" t="str">
        <f t="shared" si="0"/>
        <v>札幌市</v>
      </c>
      <c r="H10" s="90">
        <v>61</v>
      </c>
      <c r="I10" s="88" t="s">
        <v>573</v>
      </c>
      <c r="J10" s="88" t="s">
        <v>574</v>
      </c>
      <c r="K10" s="205">
        <f t="shared" si="1"/>
        <v>30008</v>
      </c>
    </row>
    <row r="11" spans="1:11" x14ac:dyDescent="0.15">
      <c r="A11" s="88" t="s">
        <v>575</v>
      </c>
      <c r="B11" s="90">
        <v>109</v>
      </c>
      <c r="C11" s="88" t="s">
        <v>576</v>
      </c>
      <c r="D11" s="205">
        <v>141974</v>
      </c>
      <c r="F11" s="90">
        <v>10</v>
      </c>
      <c r="G11" s="88" t="str">
        <f t="shared" si="0"/>
        <v>札幌市</v>
      </c>
      <c r="H11" s="90">
        <v>63</v>
      </c>
      <c r="I11" s="88" t="s">
        <v>577</v>
      </c>
      <c r="J11" s="88" t="s">
        <v>578</v>
      </c>
      <c r="K11" s="205">
        <f t="shared" si="1"/>
        <v>40121</v>
      </c>
    </row>
    <row r="12" spans="1:11" x14ac:dyDescent="0.15">
      <c r="A12" s="88" t="s">
        <v>579</v>
      </c>
      <c r="B12" s="90">
        <v>110</v>
      </c>
      <c r="C12" s="88" t="s">
        <v>580</v>
      </c>
      <c r="D12" s="205">
        <v>112670</v>
      </c>
      <c r="F12" s="90">
        <v>10</v>
      </c>
      <c r="G12" s="88" t="str">
        <f t="shared" si="0"/>
        <v>札幌市</v>
      </c>
      <c r="H12" s="90">
        <v>65</v>
      </c>
      <c r="I12" s="88" t="s">
        <v>581</v>
      </c>
      <c r="J12" s="88" t="s">
        <v>582</v>
      </c>
      <c r="K12" s="205">
        <f t="shared" si="1"/>
        <v>60864</v>
      </c>
    </row>
    <row r="13" spans="1:11" x14ac:dyDescent="0.15">
      <c r="A13" s="88" t="s">
        <v>583</v>
      </c>
      <c r="B13" s="90">
        <v>202</v>
      </c>
      <c r="C13" s="88" t="s">
        <v>350</v>
      </c>
      <c r="D13" s="205">
        <v>251891</v>
      </c>
      <c r="E13" s="88" t="s">
        <v>350</v>
      </c>
      <c r="F13" s="90">
        <v>37</v>
      </c>
      <c r="G13" s="88" t="str">
        <f t="shared" si="0"/>
        <v>市立函館</v>
      </c>
      <c r="H13" s="90">
        <v>67</v>
      </c>
      <c r="I13" s="88" t="s">
        <v>584</v>
      </c>
      <c r="J13" s="88" t="s">
        <v>585</v>
      </c>
      <c r="K13" s="205">
        <f t="shared" si="1"/>
        <v>20089</v>
      </c>
    </row>
    <row r="14" spans="1:11" x14ac:dyDescent="0.15">
      <c r="A14" s="88" t="s">
        <v>586</v>
      </c>
      <c r="B14" s="90">
        <v>203</v>
      </c>
      <c r="C14" s="88" t="s">
        <v>342</v>
      </c>
      <c r="D14" s="205">
        <v>112450</v>
      </c>
      <c r="E14" s="88" t="s">
        <v>342</v>
      </c>
      <c r="F14" s="90">
        <v>36</v>
      </c>
      <c r="G14" s="88" t="str">
        <f t="shared" si="0"/>
        <v>小樽市</v>
      </c>
      <c r="H14" s="90">
        <v>68</v>
      </c>
      <c r="I14" s="88" t="s">
        <v>587</v>
      </c>
      <c r="J14" s="88" t="s">
        <v>588</v>
      </c>
      <c r="K14" s="205">
        <f t="shared" si="1"/>
        <v>68202</v>
      </c>
    </row>
    <row r="15" spans="1:11" x14ac:dyDescent="0.15">
      <c r="A15" s="88" t="s">
        <v>589</v>
      </c>
      <c r="B15" s="90">
        <v>204</v>
      </c>
      <c r="C15" s="88" t="s">
        <v>344</v>
      </c>
      <c r="D15" s="205">
        <v>331397</v>
      </c>
      <c r="E15" s="88" t="s">
        <v>344</v>
      </c>
      <c r="F15" s="90">
        <v>38</v>
      </c>
      <c r="G15" s="88" t="str">
        <f t="shared" si="0"/>
        <v>旭川市</v>
      </c>
      <c r="H15" s="90">
        <v>69</v>
      </c>
      <c r="I15" s="88" t="s">
        <v>590</v>
      </c>
      <c r="J15" s="88" t="s">
        <v>577</v>
      </c>
      <c r="K15" s="205">
        <f t="shared" si="1"/>
        <v>21644</v>
      </c>
    </row>
    <row r="16" spans="1:11" x14ac:dyDescent="0.15">
      <c r="A16" s="88" t="s">
        <v>591</v>
      </c>
      <c r="B16" s="90">
        <v>205</v>
      </c>
      <c r="C16" s="88" t="s">
        <v>351</v>
      </c>
      <c r="D16" s="205">
        <v>81579</v>
      </c>
      <c r="E16" s="88" t="s">
        <v>351</v>
      </c>
      <c r="F16" s="90">
        <v>75</v>
      </c>
      <c r="G16" s="88" t="str">
        <f t="shared" si="0"/>
        <v>室蘭</v>
      </c>
      <c r="H16" s="90">
        <v>72</v>
      </c>
      <c r="I16" s="88" t="s">
        <v>592</v>
      </c>
      <c r="J16" s="88" t="s">
        <v>593</v>
      </c>
      <c r="K16" s="205">
        <f t="shared" si="1"/>
        <v>111155</v>
      </c>
    </row>
    <row r="17" spans="1:11" x14ac:dyDescent="0.15">
      <c r="A17" s="88" t="s">
        <v>594</v>
      </c>
      <c r="B17" s="90">
        <v>206</v>
      </c>
      <c r="C17" s="88" t="s">
        <v>352</v>
      </c>
      <c r="D17" s="205">
        <v>165667</v>
      </c>
      <c r="E17" s="88" t="s">
        <v>352</v>
      </c>
      <c r="F17" s="90">
        <v>84</v>
      </c>
      <c r="G17" s="88" t="str">
        <f t="shared" si="0"/>
        <v>釧路</v>
      </c>
      <c r="H17" s="90">
        <v>73</v>
      </c>
      <c r="I17" s="88" t="s">
        <v>595</v>
      </c>
      <c r="J17" s="88" t="s">
        <v>596</v>
      </c>
      <c r="K17" s="205">
        <f t="shared" si="1"/>
        <v>33401</v>
      </c>
    </row>
    <row r="18" spans="1:11" x14ac:dyDescent="0.15">
      <c r="A18" s="88" t="s">
        <v>597</v>
      </c>
      <c r="B18" s="90">
        <v>207</v>
      </c>
      <c r="C18" s="88" t="s">
        <v>353</v>
      </c>
      <c r="D18" s="205">
        <v>165670</v>
      </c>
      <c r="E18" s="88" t="s">
        <v>353</v>
      </c>
      <c r="F18" s="90">
        <v>79</v>
      </c>
      <c r="G18" s="88" t="str">
        <f t="shared" si="0"/>
        <v>帯広</v>
      </c>
      <c r="H18" s="90">
        <v>75</v>
      </c>
      <c r="I18" s="88" t="s">
        <v>598</v>
      </c>
      <c r="J18" s="88" t="s">
        <v>599</v>
      </c>
      <c r="K18" s="205">
        <f t="shared" si="1"/>
        <v>176500</v>
      </c>
    </row>
    <row r="19" spans="1:11" x14ac:dyDescent="0.15">
      <c r="A19" s="88" t="s">
        <v>600</v>
      </c>
      <c r="B19" s="90">
        <v>208</v>
      </c>
      <c r="C19" s="88" t="s">
        <v>354</v>
      </c>
      <c r="D19" s="205">
        <v>115435</v>
      </c>
      <c r="E19" s="88" t="s">
        <v>354</v>
      </c>
      <c r="F19" s="90">
        <v>90</v>
      </c>
      <c r="G19" s="88" t="str">
        <f t="shared" si="0"/>
        <v>北見</v>
      </c>
      <c r="H19" s="90">
        <v>76</v>
      </c>
      <c r="I19" s="88" t="s">
        <v>329</v>
      </c>
      <c r="J19" s="88" t="s">
        <v>601</v>
      </c>
      <c r="K19" s="205">
        <f t="shared" si="1"/>
        <v>206281</v>
      </c>
    </row>
    <row r="20" spans="1:11" x14ac:dyDescent="0.15">
      <c r="A20" s="88" t="s">
        <v>602</v>
      </c>
      <c r="B20" s="90">
        <v>209</v>
      </c>
      <c r="C20" s="88" t="s">
        <v>355</v>
      </c>
      <c r="D20" s="205">
        <v>7430</v>
      </c>
      <c r="E20" s="88" t="s">
        <v>355</v>
      </c>
      <c r="F20" s="90">
        <v>54</v>
      </c>
      <c r="G20" s="88" t="str">
        <f t="shared" si="0"/>
        <v>岩見沢</v>
      </c>
      <c r="H20" s="90">
        <v>77</v>
      </c>
      <c r="I20" s="88" t="s">
        <v>603</v>
      </c>
      <c r="J20" s="88" t="s">
        <v>604</v>
      </c>
      <c r="K20" s="205">
        <f t="shared" si="1"/>
        <v>20639</v>
      </c>
    </row>
    <row r="21" spans="1:11" x14ac:dyDescent="0.15">
      <c r="A21" s="88" t="s">
        <v>605</v>
      </c>
      <c r="B21" s="90">
        <v>210</v>
      </c>
      <c r="C21" s="88" t="s">
        <v>356</v>
      </c>
      <c r="D21" s="205">
        <v>79352</v>
      </c>
      <c r="E21" s="88" t="s">
        <v>356</v>
      </c>
      <c r="F21" s="90">
        <v>54</v>
      </c>
      <c r="G21" s="88" t="str">
        <f t="shared" si="0"/>
        <v>岩見沢</v>
      </c>
      <c r="H21" s="90">
        <v>78</v>
      </c>
      <c r="I21" s="88" t="s">
        <v>606</v>
      </c>
      <c r="J21" s="88" t="s">
        <v>607</v>
      </c>
      <c r="K21" s="205">
        <f t="shared" si="1"/>
        <v>43696</v>
      </c>
    </row>
    <row r="22" spans="1:11" x14ac:dyDescent="0.15">
      <c r="A22" s="88" t="s">
        <v>608</v>
      </c>
      <c r="B22" s="90">
        <v>211</v>
      </c>
      <c r="C22" s="88" t="s">
        <v>357</v>
      </c>
      <c r="D22" s="205">
        <v>34640</v>
      </c>
      <c r="E22" s="88" t="s">
        <v>357</v>
      </c>
      <c r="F22" s="90">
        <v>88</v>
      </c>
      <c r="G22" s="88" t="str">
        <f t="shared" si="0"/>
        <v>網走</v>
      </c>
      <c r="H22" s="90">
        <v>79</v>
      </c>
      <c r="I22" s="88" t="s">
        <v>609</v>
      </c>
      <c r="J22" s="88" t="s">
        <v>610</v>
      </c>
      <c r="K22" s="205">
        <f t="shared" si="1"/>
        <v>334736</v>
      </c>
    </row>
    <row r="23" spans="1:11" x14ac:dyDescent="0.15">
      <c r="A23" s="88" t="s">
        <v>611</v>
      </c>
      <c r="B23" s="90">
        <v>212</v>
      </c>
      <c r="C23" s="88" t="s">
        <v>358</v>
      </c>
      <c r="D23" s="205">
        <v>20257</v>
      </c>
      <c r="E23" s="88" t="s">
        <v>358</v>
      </c>
      <c r="F23" s="90">
        <v>95</v>
      </c>
      <c r="G23" s="88" t="str">
        <f t="shared" si="0"/>
        <v>留萌</v>
      </c>
      <c r="H23" s="90">
        <v>84</v>
      </c>
      <c r="I23" s="88" t="s">
        <v>612</v>
      </c>
      <c r="K23" s="205">
        <f t="shared" si="1"/>
        <v>224208</v>
      </c>
    </row>
    <row r="24" spans="1:11" x14ac:dyDescent="0.15">
      <c r="A24" s="88" t="s">
        <v>613</v>
      </c>
      <c r="B24" s="90">
        <v>213</v>
      </c>
      <c r="C24" s="88" t="s">
        <v>359</v>
      </c>
      <c r="D24" s="205">
        <v>170205</v>
      </c>
      <c r="E24" s="88" t="s">
        <v>359</v>
      </c>
      <c r="F24" s="90">
        <v>76</v>
      </c>
      <c r="G24" s="88" t="str">
        <f t="shared" si="0"/>
        <v>苫小牧</v>
      </c>
      <c r="H24" s="90">
        <v>86</v>
      </c>
      <c r="I24" s="88" t="s">
        <v>610</v>
      </c>
      <c r="K24" s="205">
        <f t="shared" si="1"/>
        <v>24858</v>
      </c>
    </row>
    <row r="25" spans="1:11" x14ac:dyDescent="0.15">
      <c r="A25" s="88" t="s">
        <v>614</v>
      </c>
      <c r="B25" s="90">
        <v>214</v>
      </c>
      <c r="C25" s="88" t="s">
        <v>360</v>
      </c>
      <c r="D25" s="205">
        <v>33032</v>
      </c>
      <c r="E25" s="88" t="s">
        <v>360</v>
      </c>
      <c r="F25" s="90">
        <v>93</v>
      </c>
      <c r="G25" s="88" t="str">
        <f t="shared" si="0"/>
        <v>稚内</v>
      </c>
      <c r="H25" s="90">
        <v>87</v>
      </c>
      <c r="I25" s="88" t="s">
        <v>615</v>
      </c>
      <c r="K25" s="205">
        <f t="shared" si="1"/>
        <v>47919</v>
      </c>
    </row>
    <row r="26" spans="1:11" x14ac:dyDescent="0.15">
      <c r="A26" s="88" t="s">
        <v>616</v>
      </c>
      <c r="B26" s="90">
        <v>215</v>
      </c>
      <c r="C26" s="88" t="s">
        <v>361</v>
      </c>
      <c r="D26" s="205">
        <v>20504</v>
      </c>
      <c r="E26" s="88" t="s">
        <v>361</v>
      </c>
      <c r="F26" s="90">
        <v>54</v>
      </c>
      <c r="G26" s="88" t="str">
        <f t="shared" si="0"/>
        <v>岩見沢</v>
      </c>
      <c r="H26" s="90">
        <v>88</v>
      </c>
      <c r="I26" s="88" t="s">
        <v>347</v>
      </c>
      <c r="K26" s="205">
        <f t="shared" si="1"/>
        <v>61530</v>
      </c>
    </row>
    <row r="27" spans="1:11" x14ac:dyDescent="0.15">
      <c r="A27" s="88" t="s">
        <v>617</v>
      </c>
      <c r="B27" s="90">
        <v>216</v>
      </c>
      <c r="C27" s="88" t="s">
        <v>363</v>
      </c>
      <c r="D27" s="205">
        <v>12774</v>
      </c>
      <c r="E27" s="88" t="s">
        <v>363</v>
      </c>
      <c r="F27" s="90">
        <v>59</v>
      </c>
      <c r="G27" s="88" t="str">
        <f t="shared" si="0"/>
        <v>滝川</v>
      </c>
      <c r="H27" s="90">
        <v>90</v>
      </c>
      <c r="I27" s="88" t="s">
        <v>618</v>
      </c>
      <c r="K27" s="205">
        <f t="shared" si="1"/>
        <v>146435</v>
      </c>
    </row>
    <row r="28" spans="1:11" x14ac:dyDescent="0.15">
      <c r="A28" s="88" t="s">
        <v>619</v>
      </c>
      <c r="B28" s="90">
        <v>217</v>
      </c>
      <c r="C28" s="88" t="s">
        <v>365</v>
      </c>
      <c r="D28" s="205">
        <v>119815</v>
      </c>
      <c r="E28" s="88" t="s">
        <v>365</v>
      </c>
      <c r="F28" s="90">
        <v>51</v>
      </c>
      <c r="G28" s="88" t="str">
        <f t="shared" si="0"/>
        <v>江別</v>
      </c>
      <c r="H28" s="90">
        <v>92</v>
      </c>
      <c r="I28" s="88" t="s">
        <v>620</v>
      </c>
      <c r="K28" s="205">
        <f t="shared" si="1"/>
        <v>65730</v>
      </c>
    </row>
    <row r="29" spans="1:11" x14ac:dyDescent="0.15">
      <c r="A29" s="88" t="s">
        <v>621</v>
      </c>
      <c r="B29" s="90">
        <v>218</v>
      </c>
      <c r="C29" s="88" t="s">
        <v>366</v>
      </c>
      <c r="D29" s="205">
        <v>9642</v>
      </c>
      <c r="E29" s="88" t="s">
        <v>366</v>
      </c>
      <c r="F29" s="90">
        <v>59</v>
      </c>
      <c r="G29" s="88" t="str">
        <f t="shared" si="0"/>
        <v>滝川</v>
      </c>
      <c r="H29" s="90">
        <v>93</v>
      </c>
      <c r="I29" s="88" t="s">
        <v>334</v>
      </c>
      <c r="K29" s="205">
        <f t="shared" si="1"/>
        <v>61615</v>
      </c>
    </row>
    <row r="30" spans="1:11" x14ac:dyDescent="0.15">
      <c r="A30" s="88" t="s">
        <v>622</v>
      </c>
      <c r="B30" s="90">
        <v>219</v>
      </c>
      <c r="C30" s="88" t="s">
        <v>367</v>
      </c>
      <c r="D30" s="205">
        <v>21317</v>
      </c>
      <c r="E30" s="88" t="s">
        <v>367</v>
      </c>
      <c r="F30" s="90">
        <v>92</v>
      </c>
      <c r="G30" s="88" t="str">
        <f t="shared" si="0"/>
        <v>紋別</v>
      </c>
      <c r="H30" s="90">
        <v>95</v>
      </c>
      <c r="I30" s="88" t="s">
        <v>333</v>
      </c>
      <c r="K30" s="205">
        <f t="shared" si="1"/>
        <v>43657</v>
      </c>
    </row>
    <row r="31" spans="1:11" x14ac:dyDescent="0.15">
      <c r="A31" s="88" t="s">
        <v>623</v>
      </c>
      <c r="B31" s="90">
        <v>220</v>
      </c>
      <c r="C31" s="88" t="s">
        <v>368</v>
      </c>
      <c r="D31" s="205">
        <v>18134</v>
      </c>
      <c r="E31" s="88" t="s">
        <v>368</v>
      </c>
      <c r="F31" s="90">
        <v>65</v>
      </c>
      <c r="G31" s="88" t="str">
        <f t="shared" si="0"/>
        <v>名寄</v>
      </c>
      <c r="H31" s="90">
        <v>96</v>
      </c>
      <c r="I31" s="88" t="s">
        <v>624</v>
      </c>
      <c r="K31" s="205">
        <f t="shared" si="1"/>
        <v>52590</v>
      </c>
    </row>
    <row r="32" spans="1:11" x14ac:dyDescent="0.15">
      <c r="A32" s="88" t="s">
        <v>625</v>
      </c>
      <c r="B32" s="90">
        <v>221</v>
      </c>
      <c r="C32" s="88" t="s">
        <v>369</v>
      </c>
      <c r="D32" s="205">
        <v>27059</v>
      </c>
      <c r="E32" s="88" t="s">
        <v>369</v>
      </c>
      <c r="F32" s="90">
        <v>65</v>
      </c>
      <c r="G32" s="88" t="str">
        <f t="shared" si="0"/>
        <v>名寄</v>
      </c>
    </row>
    <row r="33" spans="1:7" x14ac:dyDescent="0.15">
      <c r="A33" s="88" t="s">
        <v>626</v>
      </c>
      <c r="B33" s="90">
        <v>222</v>
      </c>
      <c r="C33" s="88" t="s">
        <v>370</v>
      </c>
      <c r="D33" s="205">
        <v>8148</v>
      </c>
      <c r="E33" s="88" t="s">
        <v>370</v>
      </c>
      <c r="F33" s="90">
        <v>54</v>
      </c>
      <c r="G33" s="88" t="str">
        <f t="shared" si="0"/>
        <v>岩見沢</v>
      </c>
    </row>
    <row r="34" spans="1:7" x14ac:dyDescent="0.15">
      <c r="A34" s="88" t="s">
        <v>627</v>
      </c>
      <c r="B34" s="90">
        <v>223</v>
      </c>
      <c r="C34" s="88" t="s">
        <v>371</v>
      </c>
      <c r="D34" s="205">
        <v>24858</v>
      </c>
      <c r="E34" s="88" t="s">
        <v>371</v>
      </c>
      <c r="F34" s="90">
        <v>86</v>
      </c>
      <c r="G34" s="88" t="str">
        <f t="shared" si="0"/>
        <v>根室</v>
      </c>
    </row>
    <row r="35" spans="1:7" x14ac:dyDescent="0.15">
      <c r="A35" s="88" t="s">
        <v>628</v>
      </c>
      <c r="B35" s="90">
        <v>224</v>
      </c>
      <c r="C35" s="88" t="s">
        <v>372</v>
      </c>
      <c r="D35" s="205">
        <v>97942</v>
      </c>
      <c r="E35" s="88" t="s">
        <v>372</v>
      </c>
      <c r="F35" s="90">
        <v>53</v>
      </c>
      <c r="G35" s="88" t="str">
        <f t="shared" si="0"/>
        <v>千歳</v>
      </c>
    </row>
    <row r="36" spans="1:7" x14ac:dyDescent="0.15">
      <c r="A36" s="88" t="s">
        <v>629</v>
      </c>
      <c r="B36" s="90">
        <v>225</v>
      </c>
      <c r="C36" s="88" t="s">
        <v>373</v>
      </c>
      <c r="D36" s="205">
        <v>39264</v>
      </c>
      <c r="E36" s="88" t="s">
        <v>373</v>
      </c>
      <c r="F36" s="90">
        <v>59</v>
      </c>
      <c r="G36" s="88" t="str">
        <f t="shared" si="0"/>
        <v>滝川</v>
      </c>
    </row>
    <row r="37" spans="1:7" x14ac:dyDescent="0.15">
      <c r="A37" s="88" t="s">
        <v>630</v>
      </c>
      <c r="B37" s="90">
        <v>226</v>
      </c>
      <c r="C37" s="88" t="s">
        <v>374</v>
      </c>
      <c r="D37" s="205">
        <v>16505</v>
      </c>
      <c r="E37" s="88" t="s">
        <v>374</v>
      </c>
      <c r="F37" s="90">
        <v>59</v>
      </c>
      <c r="G37" s="88" t="str">
        <f t="shared" si="0"/>
        <v>滝川</v>
      </c>
    </row>
    <row r="38" spans="1:7" x14ac:dyDescent="0.15">
      <c r="A38" s="88" t="s">
        <v>631</v>
      </c>
      <c r="B38" s="90">
        <v>227</v>
      </c>
      <c r="C38" s="88" t="s">
        <v>375</v>
      </c>
      <c r="D38" s="205">
        <v>3019</v>
      </c>
      <c r="E38" s="88" t="s">
        <v>375</v>
      </c>
      <c r="F38" s="90">
        <v>59</v>
      </c>
      <c r="G38" s="88" t="str">
        <f t="shared" si="0"/>
        <v>滝川</v>
      </c>
    </row>
    <row r="39" spans="1:7" x14ac:dyDescent="0.15">
      <c r="A39" s="88" t="s">
        <v>632</v>
      </c>
      <c r="B39" s="90">
        <v>228</v>
      </c>
      <c r="C39" s="88" t="s">
        <v>376</v>
      </c>
      <c r="D39" s="205">
        <v>20085</v>
      </c>
      <c r="E39" s="88" t="s">
        <v>376</v>
      </c>
      <c r="F39" s="90">
        <v>61</v>
      </c>
      <c r="G39" s="88" t="str">
        <f t="shared" si="0"/>
        <v>深川</v>
      </c>
    </row>
    <row r="40" spans="1:7" x14ac:dyDescent="0.15">
      <c r="A40" s="88" t="s">
        <v>633</v>
      </c>
      <c r="B40" s="90">
        <v>229</v>
      </c>
      <c r="C40" s="88" t="s">
        <v>378</v>
      </c>
      <c r="D40" s="205">
        <v>21071</v>
      </c>
      <c r="E40" s="88" t="s">
        <v>378</v>
      </c>
      <c r="F40" s="90">
        <v>63</v>
      </c>
      <c r="G40" s="88" t="str">
        <f t="shared" si="0"/>
        <v>富良野</v>
      </c>
    </row>
    <row r="41" spans="1:7" x14ac:dyDescent="0.15">
      <c r="A41" s="88" t="s">
        <v>634</v>
      </c>
      <c r="B41" s="90">
        <v>230</v>
      </c>
      <c r="C41" s="88" t="s">
        <v>379</v>
      </c>
      <c r="D41" s="205">
        <v>46833</v>
      </c>
      <c r="E41" s="88" t="s">
        <v>379</v>
      </c>
      <c r="F41" s="90">
        <v>75</v>
      </c>
      <c r="G41" s="88" t="str">
        <f t="shared" si="0"/>
        <v>室蘭</v>
      </c>
    </row>
    <row r="42" spans="1:7" x14ac:dyDescent="0.15">
      <c r="A42" s="88" t="s">
        <v>635</v>
      </c>
      <c r="B42" s="90">
        <v>231</v>
      </c>
      <c r="C42" s="88" t="s">
        <v>380</v>
      </c>
      <c r="D42" s="205">
        <v>70097</v>
      </c>
      <c r="E42" s="88" t="s">
        <v>380</v>
      </c>
      <c r="F42" s="90">
        <v>53</v>
      </c>
      <c r="G42" s="88" t="str">
        <f t="shared" si="0"/>
        <v>千歳</v>
      </c>
    </row>
    <row r="43" spans="1:7" x14ac:dyDescent="0.15">
      <c r="A43" s="88" t="s">
        <v>636</v>
      </c>
      <c r="B43" s="90">
        <v>233</v>
      </c>
      <c r="C43" s="88" t="s">
        <v>381</v>
      </c>
      <c r="D43" s="205">
        <v>33406</v>
      </c>
      <c r="E43" s="88" t="s">
        <v>381</v>
      </c>
      <c r="F43" s="90">
        <v>75</v>
      </c>
      <c r="G43" s="88" t="str">
        <f t="shared" si="0"/>
        <v>室蘭</v>
      </c>
    </row>
    <row r="44" spans="1:7" x14ac:dyDescent="0.15">
      <c r="A44" s="88" t="s">
        <v>637</v>
      </c>
      <c r="B44" s="90">
        <v>234</v>
      </c>
      <c r="C44" s="88" t="s">
        <v>382</v>
      </c>
      <c r="D44" s="205">
        <v>58130</v>
      </c>
      <c r="E44" s="88" t="s">
        <v>382</v>
      </c>
      <c r="F44" s="90">
        <v>53</v>
      </c>
      <c r="G44" s="88" t="str">
        <f t="shared" si="0"/>
        <v>千歳</v>
      </c>
    </row>
    <row r="45" spans="1:7" x14ac:dyDescent="0.15">
      <c r="A45" s="88" t="s">
        <v>638</v>
      </c>
      <c r="B45" s="90">
        <v>235</v>
      </c>
      <c r="C45" s="88" t="s">
        <v>383</v>
      </c>
      <c r="D45" s="205">
        <v>58282</v>
      </c>
      <c r="E45" s="88" t="s">
        <v>383</v>
      </c>
      <c r="F45" s="90">
        <v>51</v>
      </c>
      <c r="G45" s="88" t="str">
        <f t="shared" si="0"/>
        <v>江別</v>
      </c>
    </row>
    <row r="46" spans="1:7" x14ac:dyDescent="0.15">
      <c r="A46" s="88" t="s">
        <v>639</v>
      </c>
      <c r="B46" s="90">
        <v>236</v>
      </c>
      <c r="C46" s="88" t="s">
        <v>385</v>
      </c>
      <c r="D46" s="205">
        <v>45657</v>
      </c>
      <c r="E46" s="88" t="s">
        <v>385</v>
      </c>
      <c r="F46" s="90">
        <v>72</v>
      </c>
      <c r="G46" s="88" t="str">
        <f t="shared" si="0"/>
        <v>渡島</v>
      </c>
    </row>
    <row r="47" spans="1:7" x14ac:dyDescent="0.15">
      <c r="A47" s="88" t="s">
        <v>640</v>
      </c>
      <c r="B47" s="90">
        <v>303</v>
      </c>
      <c r="C47" s="88" t="s">
        <v>641</v>
      </c>
      <c r="D47" s="205">
        <v>15618</v>
      </c>
      <c r="E47" s="88" t="s">
        <v>386</v>
      </c>
      <c r="F47" s="90">
        <v>51</v>
      </c>
      <c r="G47" s="88" t="str">
        <f t="shared" si="0"/>
        <v>江別</v>
      </c>
    </row>
    <row r="48" spans="1:7" x14ac:dyDescent="0.15">
      <c r="A48" s="88" t="s">
        <v>642</v>
      </c>
      <c r="B48" s="90">
        <v>304</v>
      </c>
      <c r="C48" s="88" t="s">
        <v>643</v>
      </c>
      <c r="D48" s="205">
        <v>2979</v>
      </c>
      <c r="E48" s="88" t="s">
        <v>387</v>
      </c>
      <c r="F48" s="90">
        <v>51</v>
      </c>
      <c r="G48" s="88" t="str">
        <f t="shared" si="0"/>
        <v>江別</v>
      </c>
    </row>
    <row r="49" spans="1:7" x14ac:dyDescent="0.15">
      <c r="A49" s="88" t="s">
        <v>644</v>
      </c>
      <c r="B49" s="90">
        <v>331</v>
      </c>
      <c r="C49" s="88" t="s">
        <v>645</v>
      </c>
      <c r="D49" s="205">
        <v>6753</v>
      </c>
      <c r="E49" s="88" t="s">
        <v>388</v>
      </c>
      <c r="F49" s="90">
        <v>72</v>
      </c>
      <c r="G49" s="88" t="str">
        <f t="shared" si="0"/>
        <v>渡島</v>
      </c>
    </row>
    <row r="50" spans="1:7" x14ac:dyDescent="0.15">
      <c r="A50" s="88" t="s">
        <v>646</v>
      </c>
      <c r="B50" s="90">
        <v>332</v>
      </c>
      <c r="C50" s="88" t="s">
        <v>647</v>
      </c>
      <c r="D50" s="205">
        <v>3859</v>
      </c>
      <c r="E50" s="88" t="s">
        <v>389</v>
      </c>
      <c r="F50" s="90">
        <v>72</v>
      </c>
      <c r="G50" s="88" t="str">
        <f t="shared" si="0"/>
        <v>渡島</v>
      </c>
    </row>
    <row r="51" spans="1:7" x14ac:dyDescent="0.15">
      <c r="A51" s="88" t="s">
        <v>648</v>
      </c>
      <c r="B51" s="90">
        <v>333</v>
      </c>
      <c r="C51" s="88" t="s">
        <v>649</v>
      </c>
      <c r="D51" s="205">
        <v>4198</v>
      </c>
      <c r="E51" s="88" t="s">
        <v>390</v>
      </c>
      <c r="F51" s="90">
        <v>72</v>
      </c>
      <c r="G51" s="88" t="str">
        <f t="shared" si="0"/>
        <v>渡島</v>
      </c>
    </row>
    <row r="52" spans="1:7" x14ac:dyDescent="0.15">
      <c r="A52" s="88" t="s">
        <v>650</v>
      </c>
      <c r="B52" s="90">
        <v>334</v>
      </c>
      <c r="C52" s="88" t="s">
        <v>651</v>
      </c>
      <c r="D52" s="205">
        <v>3956</v>
      </c>
      <c r="E52" s="88" t="s">
        <v>391</v>
      </c>
      <c r="F52" s="90">
        <v>72</v>
      </c>
      <c r="G52" s="88" t="str">
        <f t="shared" si="0"/>
        <v>渡島</v>
      </c>
    </row>
    <row r="53" spans="1:7" x14ac:dyDescent="0.15">
      <c r="A53" s="88" t="s">
        <v>652</v>
      </c>
      <c r="B53" s="90">
        <v>337</v>
      </c>
      <c r="C53" s="88" t="s">
        <v>653</v>
      </c>
      <c r="D53" s="205">
        <v>28072</v>
      </c>
      <c r="E53" s="88" t="s">
        <v>392</v>
      </c>
      <c r="F53" s="90">
        <v>72</v>
      </c>
      <c r="G53" s="88" t="str">
        <f t="shared" si="0"/>
        <v>渡島</v>
      </c>
    </row>
    <row r="54" spans="1:7" x14ac:dyDescent="0.15">
      <c r="A54" s="88" t="s">
        <v>654</v>
      </c>
      <c r="B54" s="90">
        <v>343</v>
      </c>
      <c r="C54" s="88" t="s">
        <v>655</v>
      </c>
      <c r="D54" s="205">
        <v>3811</v>
      </c>
      <c r="E54" s="88" t="s">
        <v>393</v>
      </c>
      <c r="F54" s="90">
        <v>72</v>
      </c>
      <c r="G54" s="88" t="str">
        <f t="shared" si="0"/>
        <v>渡島</v>
      </c>
    </row>
    <row r="55" spans="1:7" x14ac:dyDescent="0.15">
      <c r="A55" s="88" t="s">
        <v>656</v>
      </c>
      <c r="B55" s="90">
        <v>345</v>
      </c>
      <c r="C55" s="88" t="s">
        <v>657</v>
      </c>
      <c r="D55" s="205">
        <v>14849</v>
      </c>
      <c r="E55" s="88" t="s">
        <v>394</v>
      </c>
      <c r="F55" s="90">
        <v>72</v>
      </c>
      <c r="G55" s="88" t="str">
        <f t="shared" si="0"/>
        <v>渡島</v>
      </c>
    </row>
    <row r="56" spans="1:7" x14ac:dyDescent="0.15">
      <c r="A56" s="88" t="s">
        <v>658</v>
      </c>
      <c r="B56" s="90">
        <v>346</v>
      </c>
      <c r="C56" s="88" t="s">
        <v>659</v>
      </c>
      <c r="D56" s="205">
        <v>15673</v>
      </c>
      <c r="E56" s="88" t="s">
        <v>395</v>
      </c>
      <c r="F56" s="90">
        <v>73</v>
      </c>
      <c r="G56" s="88" t="str">
        <f t="shared" si="0"/>
        <v>八雲</v>
      </c>
    </row>
    <row r="57" spans="1:7" x14ac:dyDescent="0.15">
      <c r="A57" s="88" t="s">
        <v>660</v>
      </c>
      <c r="B57" s="90">
        <v>347</v>
      </c>
      <c r="C57" s="88" t="s">
        <v>661</v>
      </c>
      <c r="D57" s="205">
        <v>5111</v>
      </c>
      <c r="E57" s="88" t="s">
        <v>396</v>
      </c>
      <c r="F57" s="90">
        <v>73</v>
      </c>
      <c r="G57" s="88" t="str">
        <f t="shared" si="0"/>
        <v>八雲</v>
      </c>
    </row>
    <row r="58" spans="1:7" x14ac:dyDescent="0.15">
      <c r="A58" s="88" t="s">
        <v>662</v>
      </c>
      <c r="B58" s="90">
        <v>361</v>
      </c>
      <c r="C58" s="88" t="s">
        <v>663</v>
      </c>
      <c r="D58" s="205">
        <v>7310</v>
      </c>
      <c r="E58" s="88" t="s">
        <v>397</v>
      </c>
      <c r="F58" s="90">
        <v>69</v>
      </c>
      <c r="G58" s="88" t="str">
        <f t="shared" si="0"/>
        <v>江差</v>
      </c>
    </row>
    <row r="59" spans="1:7" x14ac:dyDescent="0.15">
      <c r="A59" s="88" t="s">
        <v>664</v>
      </c>
      <c r="B59" s="90">
        <v>362</v>
      </c>
      <c r="C59" s="88" t="s">
        <v>665</v>
      </c>
      <c r="D59" s="205">
        <v>4615</v>
      </c>
      <c r="E59" s="88" t="s">
        <v>398</v>
      </c>
      <c r="F59" s="90">
        <v>69</v>
      </c>
      <c r="G59" s="88" t="str">
        <f t="shared" si="0"/>
        <v>江差</v>
      </c>
    </row>
    <row r="60" spans="1:7" x14ac:dyDescent="0.15">
      <c r="A60" s="88" t="s">
        <v>666</v>
      </c>
      <c r="B60" s="90">
        <v>363</v>
      </c>
      <c r="C60" s="88" t="s">
        <v>667</v>
      </c>
      <c r="D60" s="205">
        <v>3701</v>
      </c>
      <c r="E60" s="88" t="s">
        <v>399</v>
      </c>
      <c r="F60" s="90">
        <v>69</v>
      </c>
      <c r="G60" s="88" t="str">
        <f t="shared" si="0"/>
        <v>江差</v>
      </c>
    </row>
    <row r="61" spans="1:7" x14ac:dyDescent="0.15">
      <c r="A61" s="88" t="s">
        <v>668</v>
      </c>
      <c r="B61" s="90">
        <v>364</v>
      </c>
      <c r="C61" s="88" t="s">
        <v>669</v>
      </c>
      <c r="D61" s="205">
        <v>3520</v>
      </c>
      <c r="E61" s="88" t="s">
        <v>400</v>
      </c>
      <c r="F61" s="90">
        <v>69</v>
      </c>
      <c r="G61" s="88" t="str">
        <f t="shared" si="0"/>
        <v>江差</v>
      </c>
    </row>
    <row r="62" spans="1:7" x14ac:dyDescent="0.15">
      <c r="A62" s="88" t="s">
        <v>670</v>
      </c>
      <c r="B62" s="90">
        <v>367</v>
      </c>
      <c r="C62" s="88" t="s">
        <v>671</v>
      </c>
      <c r="D62" s="205">
        <v>2498</v>
      </c>
      <c r="E62" s="88" t="s">
        <v>401</v>
      </c>
      <c r="F62" s="90">
        <v>69</v>
      </c>
      <c r="G62" s="88" t="str">
        <f t="shared" si="0"/>
        <v>江差</v>
      </c>
    </row>
    <row r="63" spans="1:7" x14ac:dyDescent="0.15">
      <c r="A63" s="88" t="s">
        <v>672</v>
      </c>
      <c r="B63" s="90">
        <v>370</v>
      </c>
      <c r="C63" s="88" t="s">
        <v>673</v>
      </c>
      <c r="D63" s="205">
        <v>5054</v>
      </c>
      <c r="E63" s="88" t="s">
        <v>402</v>
      </c>
      <c r="F63" s="90">
        <v>73</v>
      </c>
      <c r="G63" s="88" t="str">
        <f t="shared" si="0"/>
        <v>八雲</v>
      </c>
    </row>
    <row r="64" spans="1:7" x14ac:dyDescent="0.15">
      <c r="A64" s="88" t="s">
        <v>674</v>
      </c>
      <c r="B64" s="90">
        <v>371</v>
      </c>
      <c r="C64" s="88" t="s">
        <v>675</v>
      </c>
      <c r="D64" s="205">
        <v>7563</v>
      </c>
      <c r="E64" s="88" t="s">
        <v>403</v>
      </c>
      <c r="F64" s="90">
        <v>73</v>
      </c>
      <c r="G64" s="88" t="str">
        <f t="shared" si="0"/>
        <v>八雲</v>
      </c>
    </row>
    <row r="65" spans="1:7" x14ac:dyDescent="0.15">
      <c r="A65" s="88" t="s">
        <v>676</v>
      </c>
      <c r="B65" s="90">
        <v>391</v>
      </c>
      <c r="C65" s="88" t="s">
        <v>677</v>
      </c>
      <c r="D65" s="205">
        <v>1410</v>
      </c>
      <c r="E65" s="88" t="s">
        <v>404</v>
      </c>
      <c r="F65" s="90">
        <v>68</v>
      </c>
      <c r="G65" s="88" t="str">
        <f t="shared" si="0"/>
        <v>倶知安</v>
      </c>
    </row>
    <row r="66" spans="1:7" x14ac:dyDescent="0.15">
      <c r="A66" s="88" t="s">
        <v>678</v>
      </c>
      <c r="B66" s="90">
        <v>392</v>
      </c>
      <c r="C66" s="88" t="s">
        <v>679</v>
      </c>
      <c r="D66" s="205">
        <v>2887</v>
      </c>
      <c r="E66" s="88" t="s">
        <v>405</v>
      </c>
      <c r="F66" s="90">
        <v>68</v>
      </c>
      <c r="G66" s="88" t="str">
        <f t="shared" si="0"/>
        <v>倶知安</v>
      </c>
    </row>
    <row r="67" spans="1:7" x14ac:dyDescent="0.15">
      <c r="A67" s="88" t="s">
        <v>680</v>
      </c>
      <c r="B67" s="90">
        <v>393</v>
      </c>
      <c r="C67" s="88" t="s">
        <v>681</v>
      </c>
      <c r="D67" s="205">
        <v>2735</v>
      </c>
      <c r="E67" s="88" t="s">
        <v>406</v>
      </c>
      <c r="F67" s="90">
        <v>68</v>
      </c>
      <c r="G67" s="88" t="str">
        <f t="shared" ref="G67:G130" si="2">VLOOKUP(F67,$H$2:$I$31,2)</f>
        <v>倶知安</v>
      </c>
    </row>
    <row r="68" spans="1:7" x14ac:dyDescent="0.15">
      <c r="A68" s="88" t="s">
        <v>682</v>
      </c>
      <c r="B68" s="90">
        <v>394</v>
      </c>
      <c r="C68" s="88" t="s">
        <v>683</v>
      </c>
      <c r="D68" s="205">
        <v>4605</v>
      </c>
      <c r="E68" s="88" t="s">
        <v>407</v>
      </c>
      <c r="F68" s="90">
        <v>68</v>
      </c>
      <c r="G68" s="88" t="str">
        <f t="shared" si="2"/>
        <v>倶知安</v>
      </c>
    </row>
    <row r="69" spans="1:7" x14ac:dyDescent="0.15">
      <c r="A69" s="88" t="s">
        <v>684</v>
      </c>
      <c r="B69" s="90">
        <v>395</v>
      </c>
      <c r="C69" s="88" t="s">
        <v>685</v>
      </c>
      <c r="D69" s="205">
        <v>4996</v>
      </c>
      <c r="E69" s="88" t="s">
        <v>408</v>
      </c>
      <c r="F69" s="90">
        <v>68</v>
      </c>
      <c r="G69" s="88" t="str">
        <f t="shared" si="2"/>
        <v>倶知安</v>
      </c>
    </row>
    <row r="70" spans="1:7" x14ac:dyDescent="0.15">
      <c r="A70" s="88" t="s">
        <v>686</v>
      </c>
      <c r="B70" s="90">
        <v>396</v>
      </c>
      <c r="C70" s="88" t="s">
        <v>687</v>
      </c>
      <c r="D70" s="205">
        <v>2010</v>
      </c>
      <c r="E70" s="88" t="s">
        <v>409</v>
      </c>
      <c r="F70" s="90">
        <v>68</v>
      </c>
      <c r="G70" s="88" t="str">
        <f t="shared" si="2"/>
        <v>倶知安</v>
      </c>
    </row>
    <row r="71" spans="1:7" x14ac:dyDescent="0.15">
      <c r="A71" s="88" t="s">
        <v>688</v>
      </c>
      <c r="B71" s="90">
        <v>397</v>
      </c>
      <c r="C71" s="88" t="s">
        <v>689</v>
      </c>
      <c r="D71" s="205">
        <v>1911</v>
      </c>
      <c r="E71" s="88" t="s">
        <v>410</v>
      </c>
      <c r="F71" s="90">
        <v>68</v>
      </c>
      <c r="G71" s="88" t="str">
        <f t="shared" si="2"/>
        <v>倶知安</v>
      </c>
    </row>
    <row r="72" spans="1:7" x14ac:dyDescent="0.15">
      <c r="A72" s="88" t="s">
        <v>690</v>
      </c>
      <c r="B72" s="90">
        <v>398</v>
      </c>
      <c r="C72" s="88" t="s">
        <v>691</v>
      </c>
      <c r="D72" s="205">
        <v>2131</v>
      </c>
      <c r="E72" s="88" t="s">
        <v>411</v>
      </c>
      <c r="F72" s="90">
        <v>68</v>
      </c>
      <c r="G72" s="88" t="str">
        <f t="shared" si="2"/>
        <v>倶知安</v>
      </c>
    </row>
    <row r="73" spans="1:7" x14ac:dyDescent="0.15">
      <c r="A73" s="88" t="s">
        <v>692</v>
      </c>
      <c r="B73" s="90">
        <v>399</v>
      </c>
      <c r="C73" s="88" t="s">
        <v>693</v>
      </c>
      <c r="D73" s="205">
        <v>2927</v>
      </c>
      <c r="E73" s="88" t="s">
        <v>412</v>
      </c>
      <c r="F73" s="90">
        <v>68</v>
      </c>
      <c r="G73" s="88" t="str">
        <f t="shared" si="2"/>
        <v>倶知安</v>
      </c>
    </row>
    <row r="74" spans="1:7" x14ac:dyDescent="0.15">
      <c r="A74" s="88" t="s">
        <v>694</v>
      </c>
      <c r="B74" s="90">
        <v>400</v>
      </c>
      <c r="C74" s="88" t="s">
        <v>695</v>
      </c>
      <c r="D74" s="205">
        <v>15123</v>
      </c>
      <c r="E74" s="88" t="s">
        <v>413</v>
      </c>
      <c r="F74" s="90">
        <v>68</v>
      </c>
      <c r="G74" s="88" t="str">
        <f t="shared" si="2"/>
        <v>倶知安</v>
      </c>
    </row>
    <row r="75" spans="1:7" x14ac:dyDescent="0.15">
      <c r="A75" s="88" t="s">
        <v>696</v>
      </c>
      <c r="B75" s="90">
        <v>401</v>
      </c>
      <c r="C75" s="88" t="s">
        <v>697</v>
      </c>
      <c r="D75" s="205">
        <v>5730</v>
      </c>
      <c r="E75" s="88" t="s">
        <v>414</v>
      </c>
      <c r="F75" s="90">
        <v>67</v>
      </c>
      <c r="G75" s="88" t="str">
        <f t="shared" si="2"/>
        <v>岩内</v>
      </c>
    </row>
    <row r="76" spans="1:7" x14ac:dyDescent="0.15">
      <c r="A76" s="88" t="s">
        <v>698</v>
      </c>
      <c r="B76" s="90">
        <v>402</v>
      </c>
      <c r="C76" s="88" t="s">
        <v>699</v>
      </c>
      <c r="D76" s="205">
        <v>11983</v>
      </c>
      <c r="E76" s="88" t="s">
        <v>415</v>
      </c>
      <c r="F76" s="90">
        <v>67</v>
      </c>
      <c r="G76" s="88" t="str">
        <f t="shared" si="2"/>
        <v>岩内</v>
      </c>
    </row>
    <row r="77" spans="1:7" x14ac:dyDescent="0.15">
      <c r="A77" s="88" t="s">
        <v>700</v>
      </c>
      <c r="B77" s="90">
        <v>403</v>
      </c>
      <c r="C77" s="88" t="s">
        <v>701</v>
      </c>
      <c r="D77" s="205">
        <v>1561</v>
      </c>
      <c r="E77" s="88" t="s">
        <v>416</v>
      </c>
      <c r="F77" s="90">
        <v>67</v>
      </c>
      <c r="G77" s="88" t="str">
        <f t="shared" si="2"/>
        <v>岩内</v>
      </c>
    </row>
    <row r="78" spans="1:7" x14ac:dyDescent="0.15">
      <c r="A78" s="88" t="s">
        <v>702</v>
      </c>
      <c r="B78" s="90">
        <v>404</v>
      </c>
      <c r="C78" s="88" t="s">
        <v>703</v>
      </c>
      <c r="D78" s="205">
        <v>815</v>
      </c>
      <c r="E78" s="88" t="s">
        <v>417</v>
      </c>
      <c r="F78" s="90">
        <v>67</v>
      </c>
      <c r="G78" s="88" t="str">
        <f t="shared" si="2"/>
        <v>岩内</v>
      </c>
    </row>
    <row r="79" spans="1:7" x14ac:dyDescent="0.15">
      <c r="A79" s="88" t="s">
        <v>704</v>
      </c>
      <c r="B79" s="90">
        <v>405</v>
      </c>
      <c r="C79" s="88" t="s">
        <v>705</v>
      </c>
      <c r="D79" s="205">
        <v>1922</v>
      </c>
      <c r="E79" s="88" t="s">
        <v>418</v>
      </c>
      <c r="F79" s="90">
        <v>68</v>
      </c>
      <c r="G79" s="88" t="str">
        <f t="shared" si="2"/>
        <v>倶知安</v>
      </c>
    </row>
    <row r="80" spans="1:7" x14ac:dyDescent="0.15">
      <c r="A80" s="88" t="s">
        <v>706</v>
      </c>
      <c r="B80" s="90">
        <v>406</v>
      </c>
      <c r="C80" s="88" t="s">
        <v>707</v>
      </c>
      <c r="D80" s="205">
        <v>2900</v>
      </c>
      <c r="E80" s="88" t="s">
        <v>419</v>
      </c>
      <c r="F80" s="90">
        <v>68</v>
      </c>
      <c r="G80" s="88" t="str">
        <f t="shared" si="2"/>
        <v>倶知安</v>
      </c>
    </row>
    <row r="81" spans="1:7" x14ac:dyDescent="0.15">
      <c r="A81" s="88" t="s">
        <v>708</v>
      </c>
      <c r="B81" s="90">
        <v>407</v>
      </c>
      <c r="C81" s="88" t="s">
        <v>709</v>
      </c>
      <c r="D81" s="205">
        <v>3216</v>
      </c>
      <c r="E81" s="88" t="s">
        <v>420</v>
      </c>
      <c r="F81" s="90">
        <v>68</v>
      </c>
      <c r="G81" s="88" t="str">
        <f t="shared" si="2"/>
        <v>倶知安</v>
      </c>
    </row>
    <row r="82" spans="1:7" x14ac:dyDescent="0.15">
      <c r="A82" s="88" t="s">
        <v>710</v>
      </c>
      <c r="B82" s="90">
        <v>408</v>
      </c>
      <c r="C82" s="88" t="s">
        <v>711</v>
      </c>
      <c r="D82" s="205">
        <v>18253</v>
      </c>
      <c r="E82" s="88" t="s">
        <v>421</v>
      </c>
      <c r="F82" s="90">
        <v>68</v>
      </c>
      <c r="G82" s="88" t="str">
        <f t="shared" si="2"/>
        <v>倶知安</v>
      </c>
    </row>
    <row r="83" spans="1:7" x14ac:dyDescent="0.15">
      <c r="A83" s="88" t="s">
        <v>712</v>
      </c>
      <c r="B83" s="90">
        <v>409</v>
      </c>
      <c r="C83" s="88" t="s">
        <v>713</v>
      </c>
      <c r="D83" s="205">
        <v>1176</v>
      </c>
      <c r="E83" s="88" t="s">
        <v>422</v>
      </c>
      <c r="F83" s="90">
        <v>68</v>
      </c>
      <c r="G83" s="88" t="str">
        <f t="shared" si="2"/>
        <v>倶知安</v>
      </c>
    </row>
    <row r="84" spans="1:7" x14ac:dyDescent="0.15">
      <c r="A84" s="88" t="s">
        <v>714</v>
      </c>
      <c r="B84" s="90">
        <v>423</v>
      </c>
      <c r="C84" s="88" t="s">
        <v>715</v>
      </c>
      <c r="D84" s="205">
        <v>7447</v>
      </c>
      <c r="E84" s="88" t="s">
        <v>423</v>
      </c>
      <c r="F84" s="90">
        <v>54</v>
      </c>
      <c r="G84" s="88" t="str">
        <f t="shared" si="2"/>
        <v>岩見沢</v>
      </c>
    </row>
    <row r="85" spans="1:7" x14ac:dyDescent="0.15">
      <c r="A85" s="88" t="s">
        <v>716</v>
      </c>
      <c r="B85" s="90">
        <v>424</v>
      </c>
      <c r="C85" s="88" t="s">
        <v>717</v>
      </c>
      <c r="D85" s="205">
        <v>5235</v>
      </c>
      <c r="E85" s="88" t="s">
        <v>424</v>
      </c>
      <c r="F85" s="90">
        <v>59</v>
      </c>
      <c r="G85" s="88" t="str">
        <f t="shared" si="2"/>
        <v>滝川</v>
      </c>
    </row>
    <row r="86" spans="1:7" x14ac:dyDescent="0.15">
      <c r="A86" s="88" t="s">
        <v>718</v>
      </c>
      <c r="B86" s="90">
        <v>425</v>
      </c>
      <c r="C86" s="88" t="s">
        <v>719</v>
      </c>
      <c r="D86" s="205">
        <v>2801</v>
      </c>
      <c r="E86" s="88" t="s">
        <v>425</v>
      </c>
      <c r="F86" s="90">
        <v>59</v>
      </c>
      <c r="G86" s="88" t="str">
        <f t="shared" si="2"/>
        <v>滝川</v>
      </c>
    </row>
    <row r="87" spans="1:7" x14ac:dyDescent="0.15">
      <c r="A87" s="88" t="s">
        <v>720</v>
      </c>
      <c r="B87" s="90">
        <v>427</v>
      </c>
      <c r="C87" s="88" t="s">
        <v>721</v>
      </c>
      <c r="D87" s="205">
        <v>4933</v>
      </c>
      <c r="E87" s="88" t="s">
        <v>426</v>
      </c>
      <c r="F87" s="90">
        <v>54</v>
      </c>
      <c r="G87" s="88" t="str">
        <f t="shared" si="2"/>
        <v>岩見沢</v>
      </c>
    </row>
    <row r="88" spans="1:7" x14ac:dyDescent="0.15">
      <c r="A88" s="88" t="s">
        <v>722</v>
      </c>
      <c r="B88" s="90">
        <v>428</v>
      </c>
      <c r="C88" s="88" t="s">
        <v>723</v>
      </c>
      <c r="D88" s="205">
        <v>10515</v>
      </c>
      <c r="E88" s="88" t="s">
        <v>427</v>
      </c>
      <c r="F88" s="90">
        <v>54</v>
      </c>
      <c r="G88" s="88" t="str">
        <f t="shared" si="2"/>
        <v>岩見沢</v>
      </c>
    </row>
    <row r="89" spans="1:7" x14ac:dyDescent="0.15">
      <c r="A89" s="88" t="s">
        <v>724</v>
      </c>
      <c r="B89" s="90">
        <v>429</v>
      </c>
      <c r="C89" s="88" t="s">
        <v>725</v>
      </c>
      <c r="D89" s="205">
        <v>11474</v>
      </c>
      <c r="E89" s="88" t="s">
        <v>428</v>
      </c>
      <c r="F89" s="90">
        <v>54</v>
      </c>
      <c r="G89" s="88" t="str">
        <f t="shared" si="2"/>
        <v>岩見沢</v>
      </c>
    </row>
    <row r="90" spans="1:7" x14ac:dyDescent="0.15">
      <c r="A90" s="88" t="s">
        <v>726</v>
      </c>
      <c r="B90" s="90">
        <v>430</v>
      </c>
      <c r="C90" s="88" t="s">
        <v>727</v>
      </c>
      <c r="D90" s="205">
        <v>3080</v>
      </c>
      <c r="E90" s="88" t="s">
        <v>429</v>
      </c>
      <c r="F90" s="90">
        <v>54</v>
      </c>
      <c r="G90" s="88" t="str">
        <f t="shared" si="2"/>
        <v>岩見沢</v>
      </c>
    </row>
    <row r="91" spans="1:7" x14ac:dyDescent="0.15">
      <c r="A91" s="88" t="s">
        <v>728</v>
      </c>
      <c r="B91" s="90">
        <v>431</v>
      </c>
      <c r="C91" s="88" t="s">
        <v>729</v>
      </c>
      <c r="D91" s="205">
        <v>1749</v>
      </c>
      <c r="E91" s="88" t="s">
        <v>430</v>
      </c>
      <c r="F91" s="90">
        <v>59</v>
      </c>
      <c r="G91" s="88" t="str">
        <f t="shared" si="2"/>
        <v>滝川</v>
      </c>
    </row>
    <row r="92" spans="1:7" x14ac:dyDescent="0.15">
      <c r="A92" s="88" t="s">
        <v>730</v>
      </c>
      <c r="B92" s="90">
        <v>432</v>
      </c>
      <c r="C92" s="88" t="s">
        <v>731</v>
      </c>
      <c r="D92" s="205">
        <v>6548</v>
      </c>
      <c r="E92" s="88" t="s">
        <v>431</v>
      </c>
      <c r="F92" s="90">
        <v>59</v>
      </c>
      <c r="G92" s="88" t="str">
        <f t="shared" si="2"/>
        <v>滝川</v>
      </c>
    </row>
    <row r="93" spans="1:7" x14ac:dyDescent="0.15">
      <c r="A93" s="88" t="s">
        <v>732</v>
      </c>
      <c r="B93" s="90">
        <v>433</v>
      </c>
      <c r="C93" s="88" t="s">
        <v>733</v>
      </c>
      <c r="D93" s="205">
        <v>2827</v>
      </c>
      <c r="E93" s="88" t="s">
        <v>432</v>
      </c>
      <c r="F93" s="90">
        <v>61</v>
      </c>
      <c r="G93" s="88" t="str">
        <f t="shared" si="2"/>
        <v>深川</v>
      </c>
    </row>
    <row r="94" spans="1:7" x14ac:dyDescent="0.15">
      <c r="A94" s="88" t="s">
        <v>734</v>
      </c>
      <c r="B94" s="90">
        <v>434</v>
      </c>
      <c r="C94" s="88" t="s">
        <v>735</v>
      </c>
      <c r="D94" s="205">
        <v>2365</v>
      </c>
      <c r="E94" s="88" t="s">
        <v>433</v>
      </c>
      <c r="F94" s="90">
        <v>61</v>
      </c>
      <c r="G94" s="88" t="str">
        <f t="shared" si="2"/>
        <v>深川</v>
      </c>
    </row>
    <row r="95" spans="1:7" x14ac:dyDescent="0.15">
      <c r="A95" s="88" t="s">
        <v>736</v>
      </c>
      <c r="B95" s="90">
        <v>436</v>
      </c>
      <c r="C95" s="88" t="s">
        <v>737</v>
      </c>
      <c r="D95" s="205">
        <v>2258</v>
      </c>
      <c r="E95" s="88" t="s">
        <v>434</v>
      </c>
      <c r="F95" s="90">
        <v>59</v>
      </c>
      <c r="G95" s="88" t="str">
        <f t="shared" si="2"/>
        <v>滝川</v>
      </c>
    </row>
    <row r="96" spans="1:7" x14ac:dyDescent="0.15">
      <c r="A96" s="88" t="s">
        <v>738</v>
      </c>
      <c r="B96" s="90">
        <v>437</v>
      </c>
      <c r="C96" s="88" t="s">
        <v>739</v>
      </c>
      <c r="D96" s="205">
        <v>1756</v>
      </c>
      <c r="E96" s="88" t="s">
        <v>435</v>
      </c>
      <c r="F96" s="90">
        <v>61</v>
      </c>
      <c r="G96" s="88" t="str">
        <f t="shared" si="2"/>
        <v>深川</v>
      </c>
    </row>
    <row r="97" spans="1:7" x14ac:dyDescent="0.15">
      <c r="A97" s="88" t="s">
        <v>740</v>
      </c>
      <c r="B97" s="90">
        <v>438</v>
      </c>
      <c r="C97" s="88" t="s">
        <v>741</v>
      </c>
      <c r="D97" s="205">
        <v>2975</v>
      </c>
      <c r="E97" s="88" t="s">
        <v>436</v>
      </c>
      <c r="F97" s="90">
        <v>61</v>
      </c>
      <c r="G97" s="88" t="str">
        <f t="shared" si="2"/>
        <v>深川</v>
      </c>
    </row>
    <row r="98" spans="1:7" x14ac:dyDescent="0.15">
      <c r="A98" s="88" t="s">
        <v>742</v>
      </c>
      <c r="B98" s="90">
        <v>452</v>
      </c>
      <c r="C98" s="88" t="s">
        <v>743</v>
      </c>
      <c r="D98" s="205">
        <v>6771</v>
      </c>
      <c r="E98" s="88" t="s">
        <v>438</v>
      </c>
      <c r="F98" s="90">
        <v>96</v>
      </c>
      <c r="G98" s="88" t="str">
        <f t="shared" si="2"/>
        <v>上川</v>
      </c>
    </row>
    <row r="99" spans="1:7" x14ac:dyDescent="0.15">
      <c r="A99" s="88" t="s">
        <v>744</v>
      </c>
      <c r="B99" s="90">
        <v>453</v>
      </c>
      <c r="C99" s="88" t="s">
        <v>745</v>
      </c>
      <c r="D99" s="205">
        <v>10154</v>
      </c>
      <c r="E99" s="88" t="s">
        <v>439</v>
      </c>
      <c r="F99" s="90">
        <v>96</v>
      </c>
      <c r="G99" s="88" t="str">
        <f t="shared" si="2"/>
        <v>上川</v>
      </c>
    </row>
    <row r="100" spans="1:7" x14ac:dyDescent="0.15">
      <c r="A100" s="88" t="s">
        <v>746</v>
      </c>
      <c r="B100" s="90">
        <v>454</v>
      </c>
      <c r="C100" s="88" t="s">
        <v>747</v>
      </c>
      <c r="D100" s="205">
        <v>6372</v>
      </c>
      <c r="E100" s="88" t="s">
        <v>440</v>
      </c>
      <c r="F100" s="90">
        <v>96</v>
      </c>
      <c r="G100" s="88" t="str">
        <f t="shared" si="2"/>
        <v>上川</v>
      </c>
    </row>
    <row r="101" spans="1:7" x14ac:dyDescent="0.15">
      <c r="A101" s="88" t="s">
        <v>748</v>
      </c>
      <c r="B101" s="90">
        <v>455</v>
      </c>
      <c r="C101" s="88" t="s">
        <v>749</v>
      </c>
      <c r="D101" s="205">
        <v>3616</v>
      </c>
      <c r="E101" s="88" t="s">
        <v>441</v>
      </c>
      <c r="F101" s="90">
        <v>96</v>
      </c>
      <c r="G101" s="88" t="str">
        <f t="shared" si="2"/>
        <v>上川</v>
      </c>
    </row>
    <row r="102" spans="1:7" x14ac:dyDescent="0.15">
      <c r="A102" s="88" t="s">
        <v>750</v>
      </c>
      <c r="B102" s="90">
        <v>456</v>
      </c>
      <c r="C102" s="88" t="s">
        <v>751</v>
      </c>
      <c r="D102" s="205">
        <v>2681</v>
      </c>
      <c r="E102" s="88" t="s">
        <v>442</v>
      </c>
      <c r="F102" s="90">
        <v>96</v>
      </c>
      <c r="G102" s="88" t="str">
        <f t="shared" si="2"/>
        <v>上川</v>
      </c>
    </row>
    <row r="103" spans="1:7" x14ac:dyDescent="0.15">
      <c r="A103" s="88" t="s">
        <v>752</v>
      </c>
      <c r="B103" s="90">
        <v>457</v>
      </c>
      <c r="C103" s="88" t="s">
        <v>753</v>
      </c>
      <c r="D103" s="205">
        <v>3398</v>
      </c>
      <c r="E103" s="88" t="s">
        <v>443</v>
      </c>
      <c r="F103" s="90">
        <v>96</v>
      </c>
      <c r="G103" s="88" t="str">
        <f t="shared" si="2"/>
        <v>上川</v>
      </c>
    </row>
    <row r="104" spans="1:7" x14ac:dyDescent="0.15">
      <c r="A104" s="88" t="s">
        <v>754</v>
      </c>
      <c r="B104" s="90">
        <v>458</v>
      </c>
      <c r="C104" s="88" t="s">
        <v>755</v>
      </c>
      <c r="D104" s="205">
        <v>8437</v>
      </c>
      <c r="E104" s="88" t="s">
        <v>444</v>
      </c>
      <c r="F104" s="90">
        <v>96</v>
      </c>
      <c r="G104" s="88" t="str">
        <f t="shared" si="2"/>
        <v>上川</v>
      </c>
    </row>
    <row r="105" spans="1:7" x14ac:dyDescent="0.15">
      <c r="A105" s="88" t="s">
        <v>756</v>
      </c>
      <c r="B105" s="90">
        <v>459</v>
      </c>
      <c r="C105" s="88" t="s">
        <v>757</v>
      </c>
      <c r="D105" s="205">
        <v>9775</v>
      </c>
      <c r="E105" s="88" t="s">
        <v>445</v>
      </c>
      <c r="F105" s="90">
        <v>96</v>
      </c>
      <c r="G105" s="88" t="str">
        <f t="shared" si="2"/>
        <v>上川</v>
      </c>
    </row>
    <row r="106" spans="1:7" x14ac:dyDescent="0.15">
      <c r="A106" s="88" t="s">
        <v>758</v>
      </c>
      <c r="B106" s="90">
        <v>460</v>
      </c>
      <c r="C106" s="88" t="s">
        <v>759</v>
      </c>
      <c r="D106" s="205">
        <v>10501</v>
      </c>
      <c r="E106" s="88" t="s">
        <v>446</v>
      </c>
      <c r="F106" s="90">
        <v>63</v>
      </c>
      <c r="G106" s="88" t="str">
        <f t="shared" si="2"/>
        <v>富良野</v>
      </c>
    </row>
    <row r="107" spans="1:7" x14ac:dyDescent="0.15">
      <c r="A107" s="88" t="s">
        <v>760</v>
      </c>
      <c r="B107" s="90">
        <v>461</v>
      </c>
      <c r="C107" s="88" t="s">
        <v>761</v>
      </c>
      <c r="D107" s="205">
        <v>4849</v>
      </c>
      <c r="E107" s="88" t="s">
        <v>447</v>
      </c>
      <c r="F107" s="90">
        <v>63</v>
      </c>
      <c r="G107" s="88" t="str">
        <f t="shared" si="2"/>
        <v>富良野</v>
      </c>
    </row>
    <row r="108" spans="1:7" x14ac:dyDescent="0.15">
      <c r="A108" s="88" t="s">
        <v>762</v>
      </c>
      <c r="B108" s="90">
        <v>462</v>
      </c>
      <c r="C108" s="88" t="s">
        <v>763</v>
      </c>
      <c r="D108" s="205">
        <v>2385</v>
      </c>
      <c r="E108" s="88" t="s">
        <v>448</v>
      </c>
      <c r="F108" s="90">
        <v>63</v>
      </c>
      <c r="G108" s="88" t="str">
        <f t="shared" si="2"/>
        <v>富良野</v>
      </c>
    </row>
    <row r="109" spans="1:7" x14ac:dyDescent="0.15">
      <c r="A109" s="88" t="s">
        <v>764</v>
      </c>
      <c r="B109" s="90">
        <v>463</v>
      </c>
      <c r="C109" s="88" t="s">
        <v>765</v>
      </c>
      <c r="D109" s="205">
        <v>1315</v>
      </c>
      <c r="E109" s="88" t="s">
        <v>449</v>
      </c>
      <c r="F109" s="90">
        <v>63</v>
      </c>
      <c r="G109" s="88" t="str">
        <f t="shared" si="2"/>
        <v>富良野</v>
      </c>
    </row>
    <row r="110" spans="1:7" x14ac:dyDescent="0.15">
      <c r="A110" s="88" t="s">
        <v>766</v>
      </c>
      <c r="B110" s="90">
        <v>464</v>
      </c>
      <c r="C110" s="88" t="s">
        <v>767</v>
      </c>
      <c r="D110" s="205">
        <v>3222</v>
      </c>
      <c r="E110" s="88" t="s">
        <v>450</v>
      </c>
      <c r="F110" s="90">
        <v>65</v>
      </c>
      <c r="G110" s="88" t="str">
        <f t="shared" si="2"/>
        <v>名寄</v>
      </c>
    </row>
    <row r="111" spans="1:7" x14ac:dyDescent="0.15">
      <c r="A111" s="88" t="s">
        <v>768</v>
      </c>
      <c r="B111" s="90">
        <v>465</v>
      </c>
      <c r="C111" s="88" t="s">
        <v>769</v>
      </c>
      <c r="D111" s="205">
        <v>3012</v>
      </c>
      <c r="E111" s="88" t="s">
        <v>451</v>
      </c>
      <c r="F111" s="90">
        <v>65</v>
      </c>
      <c r="G111" s="88" t="str">
        <f t="shared" si="2"/>
        <v>名寄</v>
      </c>
    </row>
    <row r="112" spans="1:7" x14ac:dyDescent="0.15">
      <c r="A112" s="88" t="s">
        <v>770</v>
      </c>
      <c r="B112" s="90">
        <v>468</v>
      </c>
      <c r="C112" s="88" t="s">
        <v>771</v>
      </c>
      <c r="D112" s="205">
        <v>3186</v>
      </c>
      <c r="E112" s="88" t="s">
        <v>452</v>
      </c>
      <c r="F112" s="90">
        <v>65</v>
      </c>
      <c r="G112" s="88" t="str">
        <f t="shared" si="2"/>
        <v>名寄</v>
      </c>
    </row>
    <row r="113" spans="1:7" x14ac:dyDescent="0.15">
      <c r="A113" s="88" t="s">
        <v>772</v>
      </c>
      <c r="B113" s="90">
        <v>469</v>
      </c>
      <c r="C113" s="88" t="s">
        <v>773</v>
      </c>
      <c r="D113" s="205">
        <v>4112</v>
      </c>
      <c r="E113" s="88" t="s">
        <v>453</v>
      </c>
      <c r="F113" s="90">
        <v>65</v>
      </c>
      <c r="G113" s="88" t="str">
        <f t="shared" si="2"/>
        <v>名寄</v>
      </c>
    </row>
    <row r="114" spans="1:7" x14ac:dyDescent="0.15">
      <c r="A114" s="88" t="s">
        <v>774</v>
      </c>
      <c r="B114" s="90">
        <v>470</v>
      </c>
      <c r="C114" s="88" t="s">
        <v>775</v>
      </c>
      <c r="D114" s="205">
        <v>699</v>
      </c>
      <c r="E114" s="88" t="s">
        <v>454</v>
      </c>
      <c r="F114" s="90">
        <v>65</v>
      </c>
      <c r="G114" s="88" t="str">
        <f t="shared" si="2"/>
        <v>名寄</v>
      </c>
    </row>
    <row r="115" spans="1:7" x14ac:dyDescent="0.15">
      <c r="A115" s="88" t="s">
        <v>776</v>
      </c>
      <c r="B115" s="90">
        <v>471</v>
      </c>
      <c r="C115" s="88" t="s">
        <v>777</v>
      </c>
      <c r="D115" s="205">
        <v>1440</v>
      </c>
      <c r="E115" s="88" t="s">
        <v>455</v>
      </c>
      <c r="F115" s="90">
        <v>65</v>
      </c>
      <c r="G115" s="88" t="str">
        <f t="shared" si="2"/>
        <v>名寄</v>
      </c>
    </row>
    <row r="116" spans="1:7" x14ac:dyDescent="0.15">
      <c r="A116" s="88" t="s">
        <v>778</v>
      </c>
      <c r="B116" s="90">
        <v>472</v>
      </c>
      <c r="C116" s="88" t="s">
        <v>779</v>
      </c>
      <c r="D116" s="205">
        <v>1386</v>
      </c>
      <c r="E116" s="88" t="s">
        <v>456</v>
      </c>
      <c r="F116" s="90">
        <v>96</v>
      </c>
      <c r="G116" s="88" t="str">
        <f t="shared" si="2"/>
        <v>上川</v>
      </c>
    </row>
    <row r="117" spans="1:7" x14ac:dyDescent="0.15">
      <c r="A117" s="88" t="s">
        <v>780</v>
      </c>
      <c r="B117" s="90">
        <v>481</v>
      </c>
      <c r="C117" s="88" t="s">
        <v>781</v>
      </c>
      <c r="D117" s="205">
        <v>4116</v>
      </c>
      <c r="E117" s="88" t="s">
        <v>457</v>
      </c>
      <c r="F117" s="90">
        <v>95</v>
      </c>
      <c r="G117" s="88" t="str">
        <f t="shared" si="2"/>
        <v>留萌</v>
      </c>
    </row>
    <row r="118" spans="1:7" x14ac:dyDescent="0.15">
      <c r="A118" s="88" t="s">
        <v>782</v>
      </c>
      <c r="B118" s="90">
        <v>482</v>
      </c>
      <c r="C118" s="88" t="s">
        <v>783</v>
      </c>
      <c r="D118" s="205">
        <v>2996</v>
      </c>
      <c r="E118" s="88" t="s">
        <v>458</v>
      </c>
      <c r="F118" s="90">
        <v>95</v>
      </c>
      <c r="G118" s="88" t="str">
        <f t="shared" si="2"/>
        <v>留萌</v>
      </c>
    </row>
    <row r="119" spans="1:7" x14ac:dyDescent="0.15">
      <c r="A119" s="88" t="s">
        <v>784</v>
      </c>
      <c r="B119" s="90">
        <v>483</v>
      </c>
      <c r="C119" s="88" t="s">
        <v>785</v>
      </c>
      <c r="D119" s="205">
        <v>2986</v>
      </c>
      <c r="E119" s="88" t="s">
        <v>459</v>
      </c>
      <c r="F119" s="90">
        <v>95</v>
      </c>
      <c r="G119" s="88" t="str">
        <f t="shared" si="2"/>
        <v>留萌</v>
      </c>
    </row>
    <row r="120" spans="1:7" x14ac:dyDescent="0.15">
      <c r="A120" s="88" t="s">
        <v>786</v>
      </c>
      <c r="B120" s="90">
        <v>484</v>
      </c>
      <c r="C120" s="88" t="s">
        <v>787</v>
      </c>
      <c r="D120" s="205">
        <v>6661</v>
      </c>
      <c r="E120" s="88" t="s">
        <v>460</v>
      </c>
      <c r="F120" s="90">
        <v>95</v>
      </c>
      <c r="G120" s="88" t="str">
        <f t="shared" si="2"/>
        <v>留萌</v>
      </c>
    </row>
    <row r="121" spans="1:7" x14ac:dyDescent="0.15">
      <c r="A121" s="88" t="s">
        <v>788</v>
      </c>
      <c r="B121" s="90">
        <v>485</v>
      </c>
      <c r="C121" s="88" t="s">
        <v>789</v>
      </c>
      <c r="D121" s="205">
        <v>1125</v>
      </c>
      <c r="E121" s="88" t="s">
        <v>461</v>
      </c>
      <c r="F121" s="90">
        <v>95</v>
      </c>
      <c r="G121" s="88" t="str">
        <f t="shared" si="2"/>
        <v>留萌</v>
      </c>
    </row>
    <row r="122" spans="1:7" x14ac:dyDescent="0.15">
      <c r="A122" s="88" t="s">
        <v>790</v>
      </c>
      <c r="B122" s="90">
        <v>486</v>
      </c>
      <c r="C122" s="88" t="s">
        <v>791</v>
      </c>
      <c r="D122" s="205">
        <v>2543</v>
      </c>
      <c r="E122" s="88" t="s">
        <v>462</v>
      </c>
      <c r="F122" s="90">
        <v>95</v>
      </c>
      <c r="G122" s="88" t="str">
        <f t="shared" si="2"/>
        <v>留萌</v>
      </c>
    </row>
    <row r="123" spans="1:7" x14ac:dyDescent="0.15">
      <c r="A123" s="88" t="s">
        <v>792</v>
      </c>
      <c r="B123" s="90">
        <v>487</v>
      </c>
      <c r="C123" s="88" t="s">
        <v>793</v>
      </c>
      <c r="D123" s="205">
        <v>2973</v>
      </c>
      <c r="E123" s="88" t="s">
        <v>463</v>
      </c>
      <c r="F123" s="90">
        <v>95</v>
      </c>
      <c r="G123" s="88" t="str">
        <f t="shared" si="2"/>
        <v>留萌</v>
      </c>
    </row>
    <row r="124" spans="1:7" x14ac:dyDescent="0.15">
      <c r="A124" s="88" t="s">
        <v>794</v>
      </c>
      <c r="B124" s="90">
        <v>511</v>
      </c>
      <c r="C124" s="88" t="s">
        <v>795</v>
      </c>
      <c r="D124" s="205">
        <v>2722</v>
      </c>
      <c r="E124" s="88" t="s">
        <v>464</v>
      </c>
      <c r="F124" s="90">
        <v>93</v>
      </c>
      <c r="G124" s="88" t="str">
        <f t="shared" si="2"/>
        <v>稚内</v>
      </c>
    </row>
    <row r="125" spans="1:7" x14ac:dyDescent="0.15">
      <c r="A125" s="88" t="s">
        <v>796</v>
      </c>
      <c r="B125" s="90">
        <v>512</v>
      </c>
      <c r="C125" s="88" t="s">
        <v>797</v>
      </c>
      <c r="D125" s="205">
        <v>3488</v>
      </c>
      <c r="E125" s="88" t="s">
        <v>465</v>
      </c>
      <c r="F125" s="90">
        <v>93</v>
      </c>
      <c r="G125" s="88" t="str">
        <f t="shared" si="2"/>
        <v>稚内</v>
      </c>
    </row>
    <row r="126" spans="1:7" x14ac:dyDescent="0.15">
      <c r="A126" s="88" t="s">
        <v>798</v>
      </c>
      <c r="B126" s="90">
        <v>513</v>
      </c>
      <c r="C126" s="88" t="s">
        <v>799</v>
      </c>
      <c r="D126" s="205">
        <v>1657</v>
      </c>
      <c r="E126" s="88" t="s">
        <v>466</v>
      </c>
      <c r="F126" s="90">
        <v>93</v>
      </c>
      <c r="G126" s="88" t="str">
        <f t="shared" si="2"/>
        <v>稚内</v>
      </c>
    </row>
    <row r="127" spans="1:7" x14ac:dyDescent="0.15">
      <c r="A127" s="88" t="s">
        <v>800</v>
      </c>
      <c r="B127" s="90">
        <v>514</v>
      </c>
      <c r="C127" s="88" t="s">
        <v>801</v>
      </c>
      <c r="D127" s="205">
        <v>7856</v>
      </c>
      <c r="E127" s="88" t="s">
        <v>467</v>
      </c>
      <c r="F127" s="90">
        <v>93</v>
      </c>
      <c r="G127" s="88" t="str">
        <f t="shared" si="2"/>
        <v>稚内</v>
      </c>
    </row>
    <row r="128" spans="1:7" x14ac:dyDescent="0.15">
      <c r="A128" s="88" t="s">
        <v>802</v>
      </c>
      <c r="B128" s="90">
        <v>516</v>
      </c>
      <c r="C128" s="88" t="s">
        <v>803</v>
      </c>
      <c r="D128" s="205">
        <v>3823</v>
      </c>
      <c r="E128" s="88" t="s">
        <v>468</v>
      </c>
      <c r="F128" s="90">
        <v>93</v>
      </c>
      <c r="G128" s="88" t="str">
        <f t="shared" si="2"/>
        <v>稚内</v>
      </c>
    </row>
    <row r="129" spans="1:7" x14ac:dyDescent="0.15">
      <c r="A129" s="88" t="s">
        <v>804</v>
      </c>
      <c r="B129" s="90">
        <v>517</v>
      </c>
      <c r="C129" s="88" t="s">
        <v>805</v>
      </c>
      <c r="D129" s="205">
        <v>2416</v>
      </c>
      <c r="E129" s="88" t="s">
        <v>469</v>
      </c>
      <c r="F129" s="90">
        <v>93</v>
      </c>
      <c r="G129" s="88" t="str">
        <f t="shared" si="2"/>
        <v>稚内</v>
      </c>
    </row>
    <row r="130" spans="1:7" x14ac:dyDescent="0.15">
      <c r="A130" s="88" t="s">
        <v>806</v>
      </c>
      <c r="B130" s="90">
        <v>518</v>
      </c>
      <c r="C130" s="88" t="s">
        <v>807</v>
      </c>
      <c r="D130" s="205">
        <v>1964</v>
      </c>
      <c r="E130" s="88" t="s">
        <v>470</v>
      </c>
      <c r="F130" s="90">
        <v>93</v>
      </c>
      <c r="G130" s="88" t="str">
        <f t="shared" si="2"/>
        <v>稚内</v>
      </c>
    </row>
    <row r="131" spans="1:7" x14ac:dyDescent="0.15">
      <c r="A131" s="88" t="s">
        <v>808</v>
      </c>
      <c r="B131" s="90">
        <v>519</v>
      </c>
      <c r="C131" s="88" t="s">
        <v>809</v>
      </c>
      <c r="D131" s="205">
        <v>2388</v>
      </c>
      <c r="E131" s="88" t="s">
        <v>471</v>
      </c>
      <c r="F131" s="90">
        <v>93</v>
      </c>
      <c r="G131" s="88" t="str">
        <f t="shared" ref="G131:G190" si="3">VLOOKUP(F131,$H$2:$I$31,2)</f>
        <v>稚内</v>
      </c>
    </row>
    <row r="132" spans="1:7" x14ac:dyDescent="0.15">
      <c r="A132" s="88" t="s">
        <v>810</v>
      </c>
      <c r="B132" s="90">
        <v>520</v>
      </c>
      <c r="C132" s="88" t="s">
        <v>811</v>
      </c>
      <c r="D132" s="205">
        <v>2269</v>
      </c>
      <c r="E132" s="88" t="s">
        <v>472</v>
      </c>
      <c r="F132" s="90">
        <v>93</v>
      </c>
      <c r="G132" s="88" t="str">
        <f t="shared" si="3"/>
        <v>稚内</v>
      </c>
    </row>
    <row r="133" spans="1:7" x14ac:dyDescent="0.15">
      <c r="A133" s="88" t="s">
        <v>812</v>
      </c>
      <c r="B133" s="90">
        <v>543</v>
      </c>
      <c r="C133" s="88" t="s">
        <v>813</v>
      </c>
      <c r="D133" s="205">
        <v>18941</v>
      </c>
      <c r="E133" s="88" t="s">
        <v>473</v>
      </c>
      <c r="F133" s="90">
        <v>90</v>
      </c>
      <c r="G133" s="88" t="str">
        <f t="shared" si="3"/>
        <v>北見</v>
      </c>
    </row>
    <row r="134" spans="1:7" x14ac:dyDescent="0.15">
      <c r="A134" s="88" t="s">
        <v>814</v>
      </c>
      <c r="B134" s="90">
        <v>544</v>
      </c>
      <c r="C134" s="88" t="s">
        <v>815</v>
      </c>
      <c r="D134" s="205">
        <v>4484</v>
      </c>
      <c r="E134" s="88" t="s">
        <v>474</v>
      </c>
      <c r="F134" s="90">
        <v>90</v>
      </c>
      <c r="G134" s="88" t="str">
        <f t="shared" si="3"/>
        <v>北見</v>
      </c>
    </row>
    <row r="135" spans="1:7" x14ac:dyDescent="0.15">
      <c r="A135" s="88" t="s">
        <v>816</v>
      </c>
      <c r="B135" s="90">
        <v>545</v>
      </c>
      <c r="C135" s="88" t="s">
        <v>817</v>
      </c>
      <c r="D135" s="205">
        <v>11300</v>
      </c>
      <c r="E135" s="88" t="s">
        <v>475</v>
      </c>
      <c r="F135" s="90">
        <v>88</v>
      </c>
      <c r="G135" s="88" t="str">
        <f t="shared" si="3"/>
        <v>網走</v>
      </c>
    </row>
    <row r="136" spans="1:7" x14ac:dyDescent="0.15">
      <c r="A136" s="88" t="s">
        <v>818</v>
      </c>
      <c r="B136" s="90">
        <v>546</v>
      </c>
      <c r="C136" s="88" t="s">
        <v>819</v>
      </c>
      <c r="D136" s="205">
        <v>3951</v>
      </c>
      <c r="E136" s="88" t="s">
        <v>476</v>
      </c>
      <c r="F136" s="90">
        <v>88</v>
      </c>
      <c r="G136" s="88" t="str">
        <f t="shared" si="3"/>
        <v>網走</v>
      </c>
    </row>
    <row r="137" spans="1:7" x14ac:dyDescent="0.15">
      <c r="A137" s="88" t="s">
        <v>820</v>
      </c>
      <c r="B137" s="90">
        <v>547</v>
      </c>
      <c r="C137" s="88" t="s">
        <v>821</v>
      </c>
      <c r="D137" s="205">
        <v>4676</v>
      </c>
      <c r="E137" s="88" t="s">
        <v>477</v>
      </c>
      <c r="F137" s="90">
        <v>88</v>
      </c>
      <c r="G137" s="88" t="str">
        <f t="shared" si="3"/>
        <v>網走</v>
      </c>
    </row>
    <row r="138" spans="1:7" x14ac:dyDescent="0.15">
      <c r="A138" s="88" t="s">
        <v>822</v>
      </c>
      <c r="B138" s="90">
        <v>549</v>
      </c>
      <c r="C138" s="88" t="s">
        <v>823</v>
      </c>
      <c r="D138" s="205">
        <v>4810</v>
      </c>
      <c r="E138" s="88" t="s">
        <v>478</v>
      </c>
      <c r="F138" s="90">
        <v>90</v>
      </c>
      <c r="G138" s="88" t="str">
        <f t="shared" si="3"/>
        <v>北見</v>
      </c>
    </row>
    <row r="139" spans="1:7" x14ac:dyDescent="0.15">
      <c r="A139" s="88" t="s">
        <v>824</v>
      </c>
      <c r="B139" s="90">
        <v>550</v>
      </c>
      <c r="C139" s="88" t="s">
        <v>825</v>
      </c>
      <c r="D139" s="205">
        <v>2765</v>
      </c>
      <c r="E139" s="88" t="s">
        <v>479</v>
      </c>
      <c r="F139" s="90">
        <v>90</v>
      </c>
      <c r="G139" s="88" t="str">
        <f t="shared" si="3"/>
        <v>北見</v>
      </c>
    </row>
    <row r="140" spans="1:7" x14ac:dyDescent="0.15">
      <c r="A140" s="88" t="s">
        <v>826</v>
      </c>
      <c r="B140" s="90">
        <v>552</v>
      </c>
      <c r="C140" s="88" t="s">
        <v>827</v>
      </c>
      <c r="D140" s="205">
        <v>4955</v>
      </c>
      <c r="E140" s="88" t="s">
        <v>480</v>
      </c>
      <c r="F140" s="90">
        <v>92</v>
      </c>
      <c r="G140" s="88" t="str">
        <f t="shared" si="3"/>
        <v>紋別</v>
      </c>
    </row>
    <row r="141" spans="1:7" x14ac:dyDescent="0.15">
      <c r="A141" s="88" t="s">
        <v>828</v>
      </c>
      <c r="B141" s="90">
        <v>555</v>
      </c>
      <c r="C141" s="88" t="s">
        <v>829</v>
      </c>
      <c r="D141" s="205">
        <v>19358</v>
      </c>
      <c r="E141" s="88" t="s">
        <v>481</v>
      </c>
      <c r="F141" s="90">
        <v>92</v>
      </c>
      <c r="G141" s="88" t="str">
        <f t="shared" si="3"/>
        <v>紋別</v>
      </c>
    </row>
    <row r="142" spans="1:7" x14ac:dyDescent="0.15">
      <c r="A142" s="88" t="s">
        <v>830</v>
      </c>
      <c r="B142" s="90">
        <v>559</v>
      </c>
      <c r="C142" s="88" t="s">
        <v>831</v>
      </c>
      <c r="D142" s="205">
        <v>8469</v>
      </c>
      <c r="E142" s="88" t="s">
        <v>482</v>
      </c>
      <c r="F142" s="90">
        <v>92</v>
      </c>
      <c r="G142" s="88" t="str">
        <f t="shared" si="3"/>
        <v>紋別</v>
      </c>
    </row>
    <row r="143" spans="1:7" x14ac:dyDescent="0.15">
      <c r="A143" s="88" t="s">
        <v>832</v>
      </c>
      <c r="B143" s="90">
        <v>560</v>
      </c>
      <c r="C143" s="88" t="s">
        <v>833</v>
      </c>
      <c r="D143" s="205">
        <v>2479</v>
      </c>
      <c r="E143" s="88" t="s">
        <v>483</v>
      </c>
      <c r="F143" s="90">
        <v>92</v>
      </c>
      <c r="G143" s="88" t="str">
        <f t="shared" si="3"/>
        <v>紋別</v>
      </c>
    </row>
    <row r="144" spans="1:7" x14ac:dyDescent="0.15">
      <c r="A144" s="88" t="s">
        <v>834</v>
      </c>
      <c r="B144" s="90">
        <v>561</v>
      </c>
      <c r="C144" s="88" t="s">
        <v>835</v>
      </c>
      <c r="D144" s="205">
        <v>3755</v>
      </c>
      <c r="E144" s="88" t="s">
        <v>484</v>
      </c>
      <c r="F144" s="90">
        <v>92</v>
      </c>
      <c r="G144" s="88" t="str">
        <f t="shared" si="3"/>
        <v>紋別</v>
      </c>
    </row>
    <row r="145" spans="1:7" x14ac:dyDescent="0.15">
      <c r="A145" s="88" t="s">
        <v>836</v>
      </c>
      <c r="B145" s="90">
        <v>562</v>
      </c>
      <c r="C145" s="88" t="s">
        <v>837</v>
      </c>
      <c r="D145" s="205">
        <v>1058</v>
      </c>
      <c r="E145" s="88" t="s">
        <v>485</v>
      </c>
      <c r="F145" s="90">
        <v>92</v>
      </c>
      <c r="G145" s="88" t="str">
        <f t="shared" si="3"/>
        <v>紋別</v>
      </c>
    </row>
    <row r="146" spans="1:7" x14ac:dyDescent="0.15">
      <c r="A146" s="88" t="s">
        <v>838</v>
      </c>
      <c r="B146" s="90">
        <v>563</v>
      </c>
      <c r="C146" s="88" t="s">
        <v>839</v>
      </c>
      <c r="D146" s="205">
        <v>4339</v>
      </c>
      <c r="E146" s="88" t="s">
        <v>486</v>
      </c>
      <c r="F146" s="90">
        <v>92</v>
      </c>
      <c r="G146" s="88" t="str">
        <f t="shared" si="3"/>
        <v>紋別</v>
      </c>
    </row>
    <row r="147" spans="1:7" x14ac:dyDescent="0.15">
      <c r="A147" s="88" t="s">
        <v>840</v>
      </c>
      <c r="B147" s="90">
        <v>564</v>
      </c>
      <c r="C147" s="88" t="s">
        <v>841</v>
      </c>
      <c r="D147" s="205">
        <v>6963</v>
      </c>
      <c r="E147" s="88" t="s">
        <v>487</v>
      </c>
      <c r="F147" s="90">
        <v>88</v>
      </c>
      <c r="G147" s="88" t="str">
        <f t="shared" si="3"/>
        <v>網走</v>
      </c>
    </row>
    <row r="148" spans="1:7" x14ac:dyDescent="0.15">
      <c r="A148" s="88" t="s">
        <v>842</v>
      </c>
      <c r="B148" s="90">
        <v>571</v>
      </c>
      <c r="C148" s="88" t="s">
        <v>843</v>
      </c>
      <c r="D148" s="205">
        <v>3759</v>
      </c>
      <c r="E148" s="88" t="s">
        <v>488</v>
      </c>
      <c r="F148" s="90">
        <v>75</v>
      </c>
      <c r="G148" s="88" t="str">
        <f t="shared" si="3"/>
        <v>室蘭</v>
      </c>
    </row>
    <row r="149" spans="1:7" x14ac:dyDescent="0.15">
      <c r="A149" s="88" t="s">
        <v>844</v>
      </c>
      <c r="B149" s="90">
        <v>575</v>
      </c>
      <c r="C149" s="88" t="s">
        <v>845</v>
      </c>
      <c r="D149" s="205">
        <v>2429</v>
      </c>
      <c r="E149" s="88" t="s">
        <v>489</v>
      </c>
      <c r="F149" s="90">
        <v>75</v>
      </c>
      <c r="G149" s="88" t="str">
        <f t="shared" si="3"/>
        <v>室蘭</v>
      </c>
    </row>
    <row r="150" spans="1:7" x14ac:dyDescent="0.15">
      <c r="A150" s="88" t="s">
        <v>846</v>
      </c>
      <c r="B150" s="90">
        <v>578</v>
      </c>
      <c r="C150" s="88" t="s">
        <v>847</v>
      </c>
      <c r="D150" s="205">
        <v>16356</v>
      </c>
      <c r="E150" s="88" t="s">
        <v>490</v>
      </c>
      <c r="F150" s="90">
        <v>76</v>
      </c>
      <c r="G150" s="88" t="str">
        <f t="shared" si="3"/>
        <v>苫小牧</v>
      </c>
    </row>
    <row r="151" spans="1:7" x14ac:dyDescent="0.15">
      <c r="A151" s="88" t="s">
        <v>848</v>
      </c>
      <c r="B151" s="90">
        <v>581</v>
      </c>
      <c r="C151" s="88" t="s">
        <v>849</v>
      </c>
      <c r="D151" s="205">
        <v>4420</v>
      </c>
      <c r="E151" s="88" t="s">
        <v>491</v>
      </c>
      <c r="F151" s="90">
        <v>76</v>
      </c>
      <c r="G151" s="88" t="str">
        <f t="shared" si="3"/>
        <v>苫小牧</v>
      </c>
    </row>
    <row r="152" spans="1:7" x14ac:dyDescent="0.15">
      <c r="A152" s="88" t="s">
        <v>850</v>
      </c>
      <c r="B152" s="90">
        <v>584</v>
      </c>
      <c r="C152" s="88" t="s">
        <v>851</v>
      </c>
      <c r="D152" s="205">
        <v>8494</v>
      </c>
      <c r="E152" s="88" t="s">
        <v>492</v>
      </c>
      <c r="F152" s="90">
        <v>75</v>
      </c>
      <c r="G152" s="88" t="str">
        <f t="shared" si="3"/>
        <v>室蘭</v>
      </c>
    </row>
    <row r="153" spans="1:7" x14ac:dyDescent="0.15">
      <c r="A153" s="88" t="s">
        <v>852</v>
      </c>
      <c r="B153" s="90">
        <v>585</v>
      </c>
      <c r="C153" s="88" t="s">
        <v>853</v>
      </c>
      <c r="D153" s="205">
        <v>7566</v>
      </c>
      <c r="E153" s="88" t="s">
        <v>493</v>
      </c>
      <c r="F153" s="90">
        <v>76</v>
      </c>
      <c r="G153" s="88" t="str">
        <f t="shared" si="3"/>
        <v>苫小牧</v>
      </c>
    </row>
    <row r="154" spans="1:7" x14ac:dyDescent="0.15">
      <c r="A154" s="88" t="s">
        <v>854</v>
      </c>
      <c r="B154" s="90">
        <v>586</v>
      </c>
      <c r="C154" s="88" t="s">
        <v>855</v>
      </c>
      <c r="D154" s="205">
        <v>7734</v>
      </c>
      <c r="E154" s="88" t="s">
        <v>494</v>
      </c>
      <c r="F154" s="90">
        <v>76</v>
      </c>
      <c r="G154" s="88" t="str">
        <f t="shared" si="3"/>
        <v>苫小牧</v>
      </c>
    </row>
    <row r="155" spans="1:7" x14ac:dyDescent="0.15">
      <c r="A155" s="88" t="s">
        <v>856</v>
      </c>
      <c r="B155" s="90">
        <v>601</v>
      </c>
      <c r="C155" s="88" t="s">
        <v>857</v>
      </c>
      <c r="D155" s="205">
        <v>11647</v>
      </c>
      <c r="E155" s="88" t="s">
        <v>495</v>
      </c>
      <c r="F155" s="90">
        <v>78</v>
      </c>
      <c r="G155" s="88" t="str">
        <f t="shared" si="3"/>
        <v>静内</v>
      </c>
    </row>
    <row r="156" spans="1:7" x14ac:dyDescent="0.15">
      <c r="A156" s="88" t="s">
        <v>858</v>
      </c>
      <c r="B156" s="90">
        <v>602</v>
      </c>
      <c r="C156" s="88" t="s">
        <v>859</v>
      </c>
      <c r="D156" s="205">
        <v>4785</v>
      </c>
      <c r="E156" s="88" t="s">
        <v>496</v>
      </c>
      <c r="F156" s="90">
        <v>78</v>
      </c>
      <c r="G156" s="88" t="str">
        <f t="shared" si="3"/>
        <v>静内</v>
      </c>
    </row>
    <row r="157" spans="1:7" x14ac:dyDescent="0.15">
      <c r="A157" s="88" t="s">
        <v>860</v>
      </c>
      <c r="B157" s="90">
        <v>604</v>
      </c>
      <c r="C157" s="88" t="s">
        <v>861</v>
      </c>
      <c r="D157" s="205">
        <v>5392</v>
      </c>
      <c r="E157" s="88" t="s">
        <v>497</v>
      </c>
      <c r="F157" s="90">
        <v>78</v>
      </c>
      <c r="G157" s="88" t="str">
        <f t="shared" si="3"/>
        <v>静内</v>
      </c>
    </row>
    <row r="158" spans="1:7" x14ac:dyDescent="0.15">
      <c r="A158" s="88" t="s">
        <v>862</v>
      </c>
      <c r="B158" s="90">
        <v>607</v>
      </c>
      <c r="C158" s="88" t="s">
        <v>863</v>
      </c>
      <c r="D158" s="205">
        <v>11998</v>
      </c>
      <c r="E158" s="88" t="s">
        <v>498</v>
      </c>
      <c r="F158" s="90">
        <v>77</v>
      </c>
      <c r="G158" s="88" t="str">
        <f t="shared" si="3"/>
        <v>浦河</v>
      </c>
    </row>
    <row r="159" spans="1:7" x14ac:dyDescent="0.15">
      <c r="A159" s="88" t="s">
        <v>864</v>
      </c>
      <c r="B159" s="90">
        <v>608</v>
      </c>
      <c r="C159" s="88" t="s">
        <v>865</v>
      </c>
      <c r="D159" s="205">
        <v>4125</v>
      </c>
      <c r="E159" s="88" t="s">
        <v>499</v>
      </c>
      <c r="F159" s="90">
        <v>77</v>
      </c>
      <c r="G159" s="88" t="str">
        <f t="shared" si="3"/>
        <v>浦河</v>
      </c>
    </row>
    <row r="160" spans="1:7" x14ac:dyDescent="0.15">
      <c r="A160" s="88" t="s">
        <v>866</v>
      </c>
      <c r="B160" s="90">
        <v>609</v>
      </c>
      <c r="C160" s="88" t="s">
        <v>867</v>
      </c>
      <c r="D160" s="205">
        <v>4516</v>
      </c>
      <c r="E160" s="88" t="s">
        <v>500</v>
      </c>
      <c r="F160" s="90">
        <v>77</v>
      </c>
      <c r="G160" s="88" t="str">
        <f t="shared" si="3"/>
        <v>浦河</v>
      </c>
    </row>
    <row r="161" spans="1:7" x14ac:dyDescent="0.15">
      <c r="A161" s="88" t="s">
        <v>868</v>
      </c>
      <c r="B161" s="90">
        <v>610</v>
      </c>
      <c r="C161" s="88" t="s">
        <v>869</v>
      </c>
      <c r="D161" s="205">
        <v>21872</v>
      </c>
      <c r="E161" s="88" t="s">
        <v>501</v>
      </c>
      <c r="F161" s="90">
        <v>78</v>
      </c>
      <c r="G161" s="88" t="str">
        <f t="shared" si="3"/>
        <v>静内</v>
      </c>
    </row>
    <row r="162" spans="1:7" x14ac:dyDescent="0.15">
      <c r="A162" s="88" t="s">
        <v>870</v>
      </c>
      <c r="B162" s="90">
        <v>631</v>
      </c>
      <c r="C162" s="88" t="s">
        <v>871</v>
      </c>
      <c r="D162" s="205">
        <v>44045</v>
      </c>
      <c r="E162" s="88" t="s">
        <v>502</v>
      </c>
      <c r="F162" s="90">
        <v>79</v>
      </c>
      <c r="G162" s="88" t="str">
        <f t="shared" si="3"/>
        <v>帯広</v>
      </c>
    </row>
    <row r="163" spans="1:7" x14ac:dyDescent="0.15">
      <c r="A163" s="88" t="s">
        <v>872</v>
      </c>
      <c r="B163" s="90">
        <v>632</v>
      </c>
      <c r="C163" s="88" t="s">
        <v>873</v>
      </c>
      <c r="D163" s="205">
        <v>6027</v>
      </c>
      <c r="E163" s="88" t="s">
        <v>503</v>
      </c>
      <c r="F163" s="90">
        <v>79</v>
      </c>
      <c r="G163" s="88" t="str">
        <f t="shared" si="3"/>
        <v>帯広</v>
      </c>
    </row>
    <row r="164" spans="1:7" x14ac:dyDescent="0.15">
      <c r="A164" s="88" t="s">
        <v>874</v>
      </c>
      <c r="B164" s="90">
        <v>633</v>
      </c>
      <c r="C164" s="88" t="s">
        <v>875</v>
      </c>
      <c r="D164" s="205">
        <v>4964</v>
      </c>
      <c r="E164" s="88" t="s">
        <v>504</v>
      </c>
      <c r="F164" s="90">
        <v>79</v>
      </c>
      <c r="G164" s="88" t="str">
        <f t="shared" si="3"/>
        <v>帯広</v>
      </c>
    </row>
    <row r="165" spans="1:7" x14ac:dyDescent="0.15">
      <c r="A165" s="88" t="s">
        <v>876</v>
      </c>
      <c r="B165" s="90">
        <v>634</v>
      </c>
      <c r="C165" s="88" t="s">
        <v>877</v>
      </c>
      <c r="D165" s="205">
        <v>5247</v>
      </c>
      <c r="E165" s="88" t="s">
        <v>505</v>
      </c>
      <c r="F165" s="90">
        <v>79</v>
      </c>
      <c r="G165" s="88" t="str">
        <f t="shared" si="3"/>
        <v>帯広</v>
      </c>
    </row>
    <row r="166" spans="1:7" x14ac:dyDescent="0.15">
      <c r="A166" s="88" t="s">
        <v>878</v>
      </c>
      <c r="B166" s="90">
        <v>635</v>
      </c>
      <c r="C166" s="88" t="s">
        <v>879</v>
      </c>
      <c r="D166" s="205">
        <v>5835</v>
      </c>
      <c r="E166" s="88" t="s">
        <v>506</v>
      </c>
      <c r="F166" s="90">
        <v>79</v>
      </c>
      <c r="G166" s="88" t="str">
        <f t="shared" si="3"/>
        <v>帯広</v>
      </c>
    </row>
    <row r="167" spans="1:7" x14ac:dyDescent="0.15">
      <c r="A167" s="88" t="s">
        <v>880</v>
      </c>
      <c r="B167" s="90">
        <v>636</v>
      </c>
      <c r="C167" s="88" t="s">
        <v>881</v>
      </c>
      <c r="D167" s="205">
        <v>9305</v>
      </c>
      <c r="E167" s="88" t="s">
        <v>507</v>
      </c>
      <c r="F167" s="90">
        <v>79</v>
      </c>
      <c r="G167" s="88" t="str">
        <f t="shared" si="3"/>
        <v>帯広</v>
      </c>
    </row>
    <row r="168" spans="1:7" x14ac:dyDescent="0.15">
      <c r="A168" s="88" t="s">
        <v>882</v>
      </c>
      <c r="B168" s="90">
        <v>637</v>
      </c>
      <c r="C168" s="88" t="s">
        <v>883</v>
      </c>
      <c r="D168" s="205">
        <v>18326</v>
      </c>
      <c r="E168" s="88" t="s">
        <v>508</v>
      </c>
      <c r="F168" s="90">
        <v>79</v>
      </c>
      <c r="G168" s="88" t="str">
        <f t="shared" si="3"/>
        <v>帯広</v>
      </c>
    </row>
    <row r="169" spans="1:7" x14ac:dyDescent="0.15">
      <c r="A169" s="88" t="s">
        <v>884</v>
      </c>
      <c r="B169" s="90">
        <v>638</v>
      </c>
      <c r="C169" s="88" t="s">
        <v>885</v>
      </c>
      <c r="D169" s="205">
        <v>3922</v>
      </c>
      <c r="E169" s="88" t="s">
        <v>509</v>
      </c>
      <c r="F169" s="90">
        <v>79</v>
      </c>
      <c r="G169" s="88" t="str">
        <f t="shared" si="3"/>
        <v>帯広</v>
      </c>
    </row>
    <row r="170" spans="1:7" x14ac:dyDescent="0.15">
      <c r="A170" s="88" t="s">
        <v>886</v>
      </c>
      <c r="B170" s="90">
        <v>639</v>
      </c>
      <c r="C170" s="88" t="s">
        <v>887</v>
      </c>
      <c r="D170" s="205">
        <v>3151</v>
      </c>
      <c r="E170" s="88" t="s">
        <v>510</v>
      </c>
      <c r="F170" s="90">
        <v>79</v>
      </c>
      <c r="G170" s="88" t="str">
        <f t="shared" si="3"/>
        <v>帯広</v>
      </c>
    </row>
    <row r="171" spans="1:7" x14ac:dyDescent="0.15">
      <c r="A171" s="88" t="s">
        <v>888</v>
      </c>
      <c r="B171" s="90">
        <v>641</v>
      </c>
      <c r="C171" s="88" t="s">
        <v>889</v>
      </c>
      <c r="D171" s="205">
        <v>5451</v>
      </c>
      <c r="E171" s="88" t="s">
        <v>511</v>
      </c>
      <c r="F171" s="90">
        <v>79</v>
      </c>
      <c r="G171" s="88" t="str">
        <f t="shared" si="3"/>
        <v>帯広</v>
      </c>
    </row>
    <row r="172" spans="1:7" x14ac:dyDescent="0.15">
      <c r="A172" s="88" t="s">
        <v>890</v>
      </c>
      <c r="B172" s="90">
        <v>642</v>
      </c>
      <c r="C172" s="88" t="s">
        <v>891</v>
      </c>
      <c r="D172" s="205">
        <v>6547</v>
      </c>
      <c r="E172" s="88" t="s">
        <v>512</v>
      </c>
      <c r="F172" s="90">
        <v>79</v>
      </c>
      <c r="G172" s="88" t="str">
        <f t="shared" si="3"/>
        <v>帯広</v>
      </c>
    </row>
    <row r="173" spans="1:7" x14ac:dyDescent="0.15">
      <c r="A173" s="88" t="s">
        <v>892</v>
      </c>
      <c r="B173" s="90">
        <v>643</v>
      </c>
      <c r="C173" s="88" t="s">
        <v>893</v>
      </c>
      <c r="D173" s="205">
        <v>26443</v>
      </c>
      <c r="E173" s="88" t="s">
        <v>513</v>
      </c>
      <c r="F173" s="90">
        <v>79</v>
      </c>
      <c r="G173" s="88" t="str">
        <f t="shared" si="3"/>
        <v>帯広</v>
      </c>
    </row>
    <row r="174" spans="1:7" x14ac:dyDescent="0.15">
      <c r="A174" s="88" t="s">
        <v>894</v>
      </c>
      <c r="B174" s="90">
        <v>644</v>
      </c>
      <c r="C174" s="88" t="s">
        <v>895</v>
      </c>
      <c r="D174" s="205">
        <v>6440</v>
      </c>
      <c r="E174" s="88" t="s">
        <v>514</v>
      </c>
      <c r="F174" s="90">
        <v>79</v>
      </c>
      <c r="G174" s="88" t="str">
        <f t="shared" si="3"/>
        <v>帯広</v>
      </c>
    </row>
    <row r="175" spans="1:7" x14ac:dyDescent="0.15">
      <c r="A175" s="88" t="s">
        <v>896</v>
      </c>
      <c r="B175" s="90">
        <v>645</v>
      </c>
      <c r="C175" s="88" t="s">
        <v>897</v>
      </c>
      <c r="D175" s="205">
        <v>3088</v>
      </c>
      <c r="E175" s="88" t="s">
        <v>515</v>
      </c>
      <c r="F175" s="90">
        <v>79</v>
      </c>
      <c r="G175" s="88" t="str">
        <f t="shared" si="3"/>
        <v>帯広</v>
      </c>
    </row>
    <row r="176" spans="1:7" x14ac:dyDescent="0.15">
      <c r="A176" s="88" t="s">
        <v>898</v>
      </c>
      <c r="B176" s="90">
        <v>646</v>
      </c>
      <c r="C176" s="88" t="s">
        <v>899</v>
      </c>
      <c r="D176" s="205">
        <v>6733</v>
      </c>
      <c r="E176" s="88" t="s">
        <v>516</v>
      </c>
      <c r="F176" s="90">
        <v>79</v>
      </c>
      <c r="G176" s="88" t="str">
        <f t="shared" si="3"/>
        <v>帯広</v>
      </c>
    </row>
    <row r="177" spans="1:7" x14ac:dyDescent="0.15">
      <c r="A177" s="88" t="s">
        <v>900</v>
      </c>
      <c r="B177" s="90">
        <v>647</v>
      </c>
      <c r="C177" s="88" t="s">
        <v>901</v>
      </c>
      <c r="D177" s="205">
        <v>6684</v>
      </c>
      <c r="E177" s="88" t="s">
        <v>517</v>
      </c>
      <c r="F177" s="90">
        <v>79</v>
      </c>
      <c r="G177" s="88" t="str">
        <f t="shared" si="3"/>
        <v>帯広</v>
      </c>
    </row>
    <row r="178" spans="1:7" x14ac:dyDescent="0.15">
      <c r="A178" s="88" t="s">
        <v>902</v>
      </c>
      <c r="B178" s="90">
        <v>648</v>
      </c>
      <c r="C178" s="88" t="s">
        <v>903</v>
      </c>
      <c r="D178" s="205">
        <v>2314</v>
      </c>
      <c r="E178" s="88" t="s">
        <v>518</v>
      </c>
      <c r="F178" s="90">
        <v>79</v>
      </c>
      <c r="G178" s="88" t="str">
        <f t="shared" si="3"/>
        <v>帯広</v>
      </c>
    </row>
    <row r="179" spans="1:7" x14ac:dyDescent="0.15">
      <c r="A179" s="88" t="s">
        <v>904</v>
      </c>
      <c r="B179" s="90">
        <v>649</v>
      </c>
      <c r="C179" s="88" t="s">
        <v>905</v>
      </c>
      <c r="D179" s="205">
        <v>4544</v>
      </c>
      <c r="E179" s="88" t="s">
        <v>519</v>
      </c>
      <c r="F179" s="90">
        <v>79</v>
      </c>
      <c r="G179" s="88" t="str">
        <f t="shared" si="3"/>
        <v>帯広</v>
      </c>
    </row>
    <row r="180" spans="1:7" x14ac:dyDescent="0.15">
      <c r="A180" s="88" t="s">
        <v>906</v>
      </c>
      <c r="B180" s="90">
        <v>661</v>
      </c>
      <c r="C180" s="88" t="s">
        <v>907</v>
      </c>
      <c r="D180" s="205">
        <v>19392</v>
      </c>
      <c r="E180" s="88" t="s">
        <v>520</v>
      </c>
      <c r="F180" s="90">
        <v>84</v>
      </c>
      <c r="G180" s="88" t="str">
        <f t="shared" si="3"/>
        <v>釧路</v>
      </c>
    </row>
    <row r="181" spans="1:7" x14ac:dyDescent="0.15">
      <c r="A181" s="88" t="s">
        <v>908</v>
      </c>
      <c r="B181" s="90">
        <v>662</v>
      </c>
      <c r="C181" s="88" t="s">
        <v>909</v>
      </c>
      <c r="D181" s="205">
        <v>9064</v>
      </c>
      <c r="E181" s="88" t="s">
        <v>521</v>
      </c>
      <c r="F181" s="90">
        <v>84</v>
      </c>
      <c r="G181" s="88" t="str">
        <f t="shared" si="3"/>
        <v>釧路</v>
      </c>
    </row>
    <row r="182" spans="1:7" x14ac:dyDescent="0.15">
      <c r="A182" s="88" t="s">
        <v>910</v>
      </c>
      <c r="B182" s="90">
        <v>663</v>
      </c>
      <c r="C182" s="88" t="s">
        <v>911</v>
      </c>
      <c r="D182" s="205">
        <v>5664</v>
      </c>
      <c r="E182" s="88" t="s">
        <v>522</v>
      </c>
      <c r="F182" s="90">
        <v>84</v>
      </c>
      <c r="G182" s="88" t="str">
        <f t="shared" si="3"/>
        <v>釧路</v>
      </c>
    </row>
    <row r="183" spans="1:7" x14ac:dyDescent="0.15">
      <c r="A183" s="88" t="s">
        <v>912</v>
      </c>
      <c r="B183" s="90">
        <v>664</v>
      </c>
      <c r="C183" s="88" t="s">
        <v>913</v>
      </c>
      <c r="D183" s="205">
        <v>7425</v>
      </c>
      <c r="E183" s="88" t="s">
        <v>523</v>
      </c>
      <c r="F183" s="90">
        <v>84</v>
      </c>
      <c r="G183" s="88" t="str">
        <f t="shared" si="3"/>
        <v>釧路</v>
      </c>
    </row>
    <row r="184" spans="1:7" x14ac:dyDescent="0.15">
      <c r="A184" s="88" t="s">
        <v>914</v>
      </c>
      <c r="B184" s="90">
        <v>665</v>
      </c>
      <c r="C184" s="88" t="s">
        <v>915</v>
      </c>
      <c r="D184" s="205">
        <v>6937</v>
      </c>
      <c r="E184" s="88" t="s">
        <v>524</v>
      </c>
      <c r="F184" s="90">
        <v>84</v>
      </c>
      <c r="G184" s="88" t="str">
        <f t="shared" si="3"/>
        <v>釧路</v>
      </c>
    </row>
    <row r="185" spans="1:7" x14ac:dyDescent="0.15">
      <c r="A185" s="88" t="s">
        <v>916</v>
      </c>
      <c r="B185" s="90">
        <v>667</v>
      </c>
      <c r="C185" s="88" t="s">
        <v>917</v>
      </c>
      <c r="D185" s="205">
        <v>2520</v>
      </c>
      <c r="E185" s="88" t="s">
        <v>525</v>
      </c>
      <c r="F185" s="90">
        <v>84</v>
      </c>
      <c r="G185" s="88" t="str">
        <f t="shared" si="3"/>
        <v>釧路</v>
      </c>
    </row>
    <row r="186" spans="1:7" x14ac:dyDescent="0.15">
      <c r="A186" s="88" t="s">
        <v>918</v>
      </c>
      <c r="B186" s="90">
        <v>668</v>
      </c>
      <c r="C186" s="88" t="s">
        <v>919</v>
      </c>
      <c r="D186" s="205">
        <v>7539</v>
      </c>
      <c r="E186" s="88" t="s">
        <v>526</v>
      </c>
      <c r="F186" s="90">
        <v>84</v>
      </c>
      <c r="G186" s="88" t="str">
        <f t="shared" si="3"/>
        <v>釧路</v>
      </c>
    </row>
    <row r="187" spans="1:7" x14ac:dyDescent="0.15">
      <c r="A187" s="88" t="s">
        <v>920</v>
      </c>
      <c r="B187" s="90">
        <v>691</v>
      </c>
      <c r="C187" s="88" t="s">
        <v>921</v>
      </c>
      <c r="D187" s="205">
        <v>14827</v>
      </c>
      <c r="E187" s="88" t="s">
        <v>527</v>
      </c>
      <c r="F187" s="90">
        <v>87</v>
      </c>
      <c r="G187" s="88" t="str">
        <f t="shared" si="3"/>
        <v>中標津</v>
      </c>
    </row>
    <row r="188" spans="1:7" x14ac:dyDescent="0.15">
      <c r="A188" s="88" t="s">
        <v>922</v>
      </c>
      <c r="B188" s="90">
        <v>692</v>
      </c>
      <c r="C188" s="88" t="s">
        <v>923</v>
      </c>
      <c r="D188" s="205">
        <v>23203</v>
      </c>
      <c r="E188" s="88" t="s">
        <v>528</v>
      </c>
      <c r="F188" s="90">
        <v>87</v>
      </c>
      <c r="G188" s="88" t="str">
        <f t="shared" si="3"/>
        <v>中標津</v>
      </c>
    </row>
    <row r="189" spans="1:7" x14ac:dyDescent="0.15">
      <c r="A189" s="88" t="s">
        <v>924</v>
      </c>
      <c r="B189" s="90">
        <v>693</v>
      </c>
      <c r="C189" s="88" t="s">
        <v>925</v>
      </c>
      <c r="D189" s="205">
        <v>5123</v>
      </c>
      <c r="E189" s="88" t="s">
        <v>529</v>
      </c>
      <c r="F189" s="90">
        <v>87</v>
      </c>
      <c r="G189" s="88" t="str">
        <f t="shared" si="3"/>
        <v>中標津</v>
      </c>
    </row>
    <row r="190" spans="1:7" x14ac:dyDescent="0.15">
      <c r="A190" s="88" t="s">
        <v>926</v>
      </c>
      <c r="B190" s="90">
        <v>694</v>
      </c>
      <c r="C190" s="88" t="s">
        <v>927</v>
      </c>
      <c r="D190" s="205">
        <v>4766</v>
      </c>
      <c r="E190" s="88" t="s">
        <v>530</v>
      </c>
      <c r="F190" s="90">
        <v>87</v>
      </c>
      <c r="G190" s="88" t="str">
        <f t="shared" si="3"/>
        <v>中標津</v>
      </c>
    </row>
    <row r="191" spans="1:7" x14ac:dyDescent="0.15">
      <c r="B191" s="88">
        <v>799</v>
      </c>
      <c r="C191" s="88" t="s">
        <v>928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F0"/>
  </sheetPr>
  <dimension ref="A1:AC191"/>
  <sheetViews>
    <sheetView showGridLines="0" view="pageBreakPreview" zoomScale="90" zoomScaleNormal="25" zoomScaleSheetLayoutView="90" workbookViewId="0">
      <pane xSplit="3" ySplit="5" topLeftCell="D30" activePane="bottomRight" state="frozen"/>
      <selection activeCell="AT217" sqref="AT217"/>
      <selection pane="topRight" activeCell="AT217" sqref="AT217"/>
      <selection pane="bottomLeft" activeCell="AT217" sqref="AT217"/>
      <selection pane="bottomRight" activeCell="I42" sqref="I42"/>
    </sheetView>
  </sheetViews>
  <sheetFormatPr defaultColWidth="9" defaultRowHeight="18.75" x14ac:dyDescent="0.15"/>
  <cols>
    <col min="1" max="1" width="4.625" style="104" customWidth="1"/>
    <col min="2" max="2" width="5.75" style="104" customWidth="1"/>
    <col min="3" max="3" width="13.625" style="114" customWidth="1"/>
    <col min="4" max="8" width="6.125" style="104" customWidth="1"/>
    <col min="9" max="9" width="8.875" style="104" customWidth="1"/>
    <col min="10" max="16" width="6.125" style="104" customWidth="1"/>
    <col min="17" max="17" width="8" style="104" customWidth="1"/>
    <col min="18" max="25" width="6.125" style="104" customWidth="1"/>
    <col min="26" max="26" width="6.75" style="104" customWidth="1"/>
    <col min="27" max="27" width="9.125" style="104" customWidth="1"/>
    <col min="28" max="28" width="7" style="104" customWidth="1"/>
    <col min="29" max="16384" width="9" style="104"/>
  </cols>
  <sheetData>
    <row r="1" spans="1:29" x14ac:dyDescent="0.15">
      <c r="C1" s="91" t="s">
        <v>300</v>
      </c>
      <c r="D1" s="92"/>
      <c r="E1" s="92"/>
      <c r="F1" s="101"/>
      <c r="G1" s="101"/>
      <c r="H1" s="101"/>
      <c r="I1" s="101"/>
      <c r="J1" s="101"/>
      <c r="K1" s="101"/>
      <c r="L1" s="102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 t="s">
        <v>1238</v>
      </c>
      <c r="AA1" s="101"/>
      <c r="AB1" s="103"/>
      <c r="AC1" s="101"/>
    </row>
    <row r="2" spans="1:29" s="107" customFormat="1" ht="13.5" customHeight="1" x14ac:dyDescent="0.15">
      <c r="C2" s="105"/>
      <c r="D2" s="342" t="s">
        <v>301</v>
      </c>
      <c r="E2" s="338"/>
      <c r="F2" s="338"/>
      <c r="G2" s="338"/>
      <c r="H2" s="338"/>
      <c r="I2" s="338"/>
      <c r="J2" s="338"/>
      <c r="K2" s="339"/>
      <c r="L2" s="337" t="s">
        <v>217</v>
      </c>
      <c r="M2" s="338"/>
      <c r="N2" s="338"/>
      <c r="O2" s="338"/>
      <c r="P2" s="338"/>
      <c r="Q2" s="338"/>
      <c r="R2" s="338"/>
      <c r="S2" s="339"/>
      <c r="T2" s="343" t="s">
        <v>929</v>
      </c>
      <c r="U2" s="356" t="s">
        <v>1245</v>
      </c>
      <c r="V2" s="357"/>
      <c r="W2" s="333" t="s">
        <v>219</v>
      </c>
      <c r="X2" s="333" t="s">
        <v>220</v>
      </c>
      <c r="Y2" s="333" t="s">
        <v>221</v>
      </c>
      <c r="Z2" s="333" t="s">
        <v>222</v>
      </c>
      <c r="AA2" s="360" t="s">
        <v>320</v>
      </c>
      <c r="AB2" s="351" t="s">
        <v>223</v>
      </c>
      <c r="AC2" s="106"/>
    </row>
    <row r="3" spans="1:29" s="107" customFormat="1" ht="31.15" customHeight="1" x14ac:dyDescent="0.15">
      <c r="C3" s="105"/>
      <c r="D3" s="345" t="s">
        <v>2</v>
      </c>
      <c r="E3" s="347" t="s">
        <v>224</v>
      </c>
      <c r="F3" s="340" t="s">
        <v>225</v>
      </c>
      <c r="G3" s="341"/>
      <c r="H3" s="333" t="s">
        <v>226</v>
      </c>
      <c r="I3" s="335" t="s">
        <v>1209</v>
      </c>
      <c r="J3" s="333" t="s">
        <v>227</v>
      </c>
      <c r="K3" s="333" t="s">
        <v>214</v>
      </c>
      <c r="L3" s="349" t="s">
        <v>2</v>
      </c>
      <c r="M3" s="347" t="s">
        <v>224</v>
      </c>
      <c r="N3" s="340" t="s">
        <v>225</v>
      </c>
      <c r="O3" s="341"/>
      <c r="P3" s="333" t="s">
        <v>226</v>
      </c>
      <c r="Q3" s="335" t="s">
        <v>1209</v>
      </c>
      <c r="R3" s="333" t="s">
        <v>227</v>
      </c>
      <c r="S3" s="343" t="s">
        <v>214</v>
      </c>
      <c r="T3" s="355"/>
      <c r="U3" s="358"/>
      <c r="V3" s="359"/>
      <c r="W3" s="354"/>
      <c r="X3" s="354"/>
      <c r="Y3" s="354"/>
      <c r="Z3" s="354"/>
      <c r="AA3" s="361"/>
      <c r="AB3" s="352"/>
      <c r="AC3" s="106"/>
    </row>
    <row r="4" spans="1:29" s="107" customFormat="1" ht="108" customHeight="1" x14ac:dyDescent="0.15">
      <c r="C4" s="108"/>
      <c r="D4" s="346"/>
      <c r="E4" s="348"/>
      <c r="F4" s="109" t="s">
        <v>228</v>
      </c>
      <c r="G4" s="109" t="s">
        <v>214</v>
      </c>
      <c r="H4" s="334"/>
      <c r="I4" s="336"/>
      <c r="J4" s="334"/>
      <c r="K4" s="334"/>
      <c r="L4" s="350"/>
      <c r="M4" s="348"/>
      <c r="N4" s="109" t="s">
        <v>228</v>
      </c>
      <c r="O4" s="109" t="s">
        <v>214</v>
      </c>
      <c r="P4" s="334"/>
      <c r="Q4" s="336"/>
      <c r="R4" s="334"/>
      <c r="S4" s="344"/>
      <c r="T4" s="344"/>
      <c r="U4" s="109" t="s">
        <v>229</v>
      </c>
      <c r="V4" s="109" t="s">
        <v>230</v>
      </c>
      <c r="W4" s="334"/>
      <c r="X4" s="334"/>
      <c r="Y4" s="334"/>
      <c r="Z4" s="334"/>
      <c r="AA4" s="362"/>
      <c r="AB4" s="353"/>
      <c r="AC4" s="106"/>
    </row>
    <row r="5" spans="1:29" s="112" customFormat="1" ht="13.5" customHeight="1" x14ac:dyDescent="0.15">
      <c r="C5" s="110" t="s">
        <v>215</v>
      </c>
      <c r="D5" s="94">
        <f t="shared" ref="D5:AB5" si="0">SUM(D8:D185)</f>
        <v>539</v>
      </c>
      <c r="E5" s="94">
        <f t="shared" si="0"/>
        <v>10</v>
      </c>
      <c r="F5" s="94">
        <f t="shared" si="0"/>
        <v>84</v>
      </c>
      <c r="G5" s="94">
        <f t="shared" si="0"/>
        <v>27</v>
      </c>
      <c r="H5" s="94">
        <f t="shared" si="0"/>
        <v>376</v>
      </c>
      <c r="I5" s="94">
        <f t="shared" si="0"/>
        <v>31</v>
      </c>
      <c r="J5" s="94">
        <f t="shared" si="0"/>
        <v>6</v>
      </c>
      <c r="K5" s="94">
        <f t="shared" si="0"/>
        <v>5</v>
      </c>
      <c r="L5" s="94">
        <f t="shared" si="0"/>
        <v>3366</v>
      </c>
      <c r="M5" s="94">
        <f t="shared" si="0"/>
        <v>51</v>
      </c>
      <c r="N5" s="94">
        <f t="shared" si="0"/>
        <v>244</v>
      </c>
      <c r="O5" s="94">
        <f t="shared" si="0"/>
        <v>20</v>
      </c>
      <c r="P5" s="94">
        <f t="shared" si="0"/>
        <v>1766</v>
      </c>
      <c r="Q5" s="94">
        <f t="shared" si="0"/>
        <v>469</v>
      </c>
      <c r="R5" s="94">
        <f t="shared" si="0"/>
        <v>785</v>
      </c>
      <c r="S5" s="94">
        <f t="shared" si="0"/>
        <v>31</v>
      </c>
      <c r="T5" s="94">
        <f t="shared" si="0"/>
        <v>252</v>
      </c>
      <c r="U5" s="94">
        <f t="shared" si="0"/>
        <v>171</v>
      </c>
      <c r="V5" s="94">
        <f t="shared" si="0"/>
        <v>25</v>
      </c>
      <c r="W5" s="94">
        <f t="shared" si="0"/>
        <v>2814</v>
      </c>
      <c r="X5" s="94">
        <f t="shared" si="0"/>
        <v>1193</v>
      </c>
      <c r="Y5" s="94">
        <f t="shared" si="0"/>
        <v>78</v>
      </c>
      <c r="Z5" s="94">
        <f t="shared" si="0"/>
        <v>4749</v>
      </c>
      <c r="AA5" s="94">
        <f t="shared" si="0"/>
        <v>99</v>
      </c>
      <c r="AB5" s="94">
        <f t="shared" si="0"/>
        <v>56</v>
      </c>
      <c r="AC5" s="111"/>
    </row>
    <row r="6" spans="1:29" s="112" customFormat="1" ht="13.5" customHeight="1" x14ac:dyDescent="0.15">
      <c r="B6" s="270" t="s">
        <v>1158</v>
      </c>
      <c r="C6" s="284" t="s">
        <v>547</v>
      </c>
      <c r="D6" s="263">
        <f t="shared" ref="D6:AB6" si="1">SUMIF($A8:$A185,$C$6,D8:D185)</f>
        <v>5</v>
      </c>
      <c r="E6" s="263">
        <f t="shared" si="1"/>
        <v>0</v>
      </c>
      <c r="F6" s="263">
        <f t="shared" si="1"/>
        <v>4</v>
      </c>
      <c r="G6" s="263">
        <f t="shared" si="1"/>
        <v>0</v>
      </c>
      <c r="H6" s="263">
        <f t="shared" si="1"/>
        <v>1</v>
      </c>
      <c r="I6" s="263">
        <f t="shared" si="1"/>
        <v>0</v>
      </c>
      <c r="J6" s="263">
        <f t="shared" si="1"/>
        <v>0</v>
      </c>
      <c r="K6" s="263">
        <f t="shared" si="1"/>
        <v>0</v>
      </c>
      <c r="L6" s="263">
        <f t="shared" si="1"/>
        <v>11</v>
      </c>
      <c r="M6" s="263">
        <f t="shared" si="1"/>
        <v>1</v>
      </c>
      <c r="N6" s="263">
        <f t="shared" si="1"/>
        <v>4</v>
      </c>
      <c r="O6" s="263">
        <f t="shared" si="1"/>
        <v>0</v>
      </c>
      <c r="P6" s="263">
        <f t="shared" si="1"/>
        <v>2</v>
      </c>
      <c r="Q6" s="263">
        <f t="shared" si="1"/>
        <v>4</v>
      </c>
      <c r="R6" s="263">
        <f t="shared" si="1"/>
        <v>0</v>
      </c>
      <c r="S6" s="263">
        <f t="shared" si="1"/>
        <v>0</v>
      </c>
      <c r="T6" s="263">
        <f t="shared" si="1"/>
        <v>5</v>
      </c>
      <c r="U6" s="263">
        <f t="shared" si="1"/>
        <v>4</v>
      </c>
      <c r="V6" s="263">
        <f t="shared" si="1"/>
        <v>0</v>
      </c>
      <c r="W6" s="263">
        <f t="shared" si="1"/>
        <v>7</v>
      </c>
      <c r="X6" s="263">
        <f t="shared" si="1"/>
        <v>5</v>
      </c>
      <c r="Y6" s="263">
        <f t="shared" si="1"/>
        <v>0</v>
      </c>
      <c r="Z6" s="263">
        <f t="shared" si="1"/>
        <v>12</v>
      </c>
      <c r="AA6" s="263">
        <f t="shared" si="1"/>
        <v>2</v>
      </c>
      <c r="AB6" s="263">
        <f t="shared" si="1"/>
        <v>0</v>
      </c>
      <c r="AC6" s="111"/>
    </row>
    <row r="7" spans="1:29" ht="13.5" customHeight="1" x14ac:dyDescent="0.15">
      <c r="B7" s="270" t="s">
        <v>1158</v>
      </c>
      <c r="C7" s="285" t="s">
        <v>336</v>
      </c>
      <c r="D7" s="263">
        <f t="shared" ref="D7:AB7" si="2">SUMIF($B8:$B185,$C$7,D8:D185)</f>
        <v>22</v>
      </c>
      <c r="E7" s="263">
        <f t="shared" si="2"/>
        <v>0</v>
      </c>
      <c r="F7" s="263">
        <f t="shared" si="2"/>
        <v>3</v>
      </c>
      <c r="G7" s="263">
        <f t="shared" si="2"/>
        <v>3</v>
      </c>
      <c r="H7" s="263">
        <f t="shared" si="2"/>
        <v>16</v>
      </c>
      <c r="I7" s="263">
        <f t="shared" si="2"/>
        <v>0</v>
      </c>
      <c r="J7" s="263">
        <f t="shared" si="2"/>
        <v>0</v>
      </c>
      <c r="K7" s="263">
        <f t="shared" si="2"/>
        <v>0</v>
      </c>
      <c r="L7" s="263">
        <f t="shared" si="2"/>
        <v>100</v>
      </c>
      <c r="M7" s="263">
        <f t="shared" si="2"/>
        <v>2</v>
      </c>
      <c r="N7" s="263">
        <f t="shared" si="2"/>
        <v>10</v>
      </c>
      <c r="O7" s="263">
        <f t="shared" si="2"/>
        <v>2</v>
      </c>
      <c r="P7" s="263">
        <f t="shared" si="2"/>
        <v>52</v>
      </c>
      <c r="Q7" s="263">
        <f t="shared" si="2"/>
        <v>16</v>
      </c>
      <c r="R7" s="263">
        <f t="shared" si="2"/>
        <v>18</v>
      </c>
      <c r="S7" s="263">
        <f t="shared" si="2"/>
        <v>0</v>
      </c>
      <c r="T7" s="263">
        <f t="shared" si="2"/>
        <v>11</v>
      </c>
      <c r="U7" s="263">
        <f t="shared" si="2"/>
        <v>10</v>
      </c>
      <c r="V7" s="263">
        <f t="shared" si="2"/>
        <v>3</v>
      </c>
      <c r="W7" s="263">
        <f t="shared" si="2"/>
        <v>107</v>
      </c>
      <c r="X7" s="263">
        <f t="shared" si="2"/>
        <v>47</v>
      </c>
      <c r="Y7" s="263">
        <f t="shared" si="2"/>
        <v>5</v>
      </c>
      <c r="Z7" s="263">
        <f t="shared" si="2"/>
        <v>131</v>
      </c>
      <c r="AA7" s="263">
        <f t="shared" si="2"/>
        <v>0</v>
      </c>
      <c r="AB7" s="263">
        <f t="shared" si="2"/>
        <v>3</v>
      </c>
      <c r="AC7" s="101"/>
    </row>
    <row r="8" spans="1:29" ht="13.5" customHeight="1" x14ac:dyDescent="0.15">
      <c r="A8" s="104" t="s">
        <v>1187</v>
      </c>
      <c r="B8" s="104" t="s">
        <v>930</v>
      </c>
      <c r="C8" s="192" t="s">
        <v>350</v>
      </c>
      <c r="D8" s="209">
        <v>27</v>
      </c>
      <c r="E8" s="209">
        <v>1</v>
      </c>
      <c r="F8" s="209">
        <v>3</v>
      </c>
      <c r="G8" s="209">
        <v>2</v>
      </c>
      <c r="H8" s="209">
        <v>18</v>
      </c>
      <c r="I8" s="209">
        <v>3</v>
      </c>
      <c r="J8" s="209">
        <v>0</v>
      </c>
      <c r="K8" s="209">
        <v>0</v>
      </c>
      <c r="L8" s="209">
        <v>206</v>
      </c>
      <c r="M8" s="209">
        <v>2</v>
      </c>
      <c r="N8" s="209">
        <v>3</v>
      </c>
      <c r="O8" s="209">
        <v>1</v>
      </c>
      <c r="P8" s="209">
        <v>113</v>
      </c>
      <c r="Q8" s="209">
        <v>29</v>
      </c>
      <c r="R8" s="209">
        <v>55</v>
      </c>
      <c r="S8" s="209">
        <v>3</v>
      </c>
      <c r="T8" s="209">
        <v>18</v>
      </c>
      <c r="U8" s="209">
        <v>13</v>
      </c>
      <c r="V8" s="209">
        <v>0</v>
      </c>
      <c r="W8" s="209">
        <v>122</v>
      </c>
      <c r="X8" s="209">
        <v>72</v>
      </c>
      <c r="Y8" s="209">
        <v>3</v>
      </c>
      <c r="Z8" s="209">
        <v>222</v>
      </c>
      <c r="AA8" s="209">
        <v>1</v>
      </c>
      <c r="AB8" s="209">
        <v>4</v>
      </c>
      <c r="AC8" s="101"/>
    </row>
    <row r="9" spans="1:29" ht="13.5" customHeight="1" x14ac:dyDescent="0.15">
      <c r="A9" s="104" t="s">
        <v>1187</v>
      </c>
      <c r="B9" s="104" t="s">
        <v>931</v>
      </c>
      <c r="C9" s="192" t="s">
        <v>385</v>
      </c>
      <c r="D9" s="209">
        <v>0</v>
      </c>
      <c r="E9" s="209">
        <v>0</v>
      </c>
      <c r="F9" s="209">
        <v>0</v>
      </c>
      <c r="G9" s="209">
        <v>0</v>
      </c>
      <c r="H9" s="209">
        <v>0</v>
      </c>
      <c r="I9" s="209">
        <v>0</v>
      </c>
      <c r="J9" s="209">
        <v>0</v>
      </c>
      <c r="K9" s="209">
        <v>0</v>
      </c>
      <c r="L9" s="209">
        <v>26</v>
      </c>
      <c r="M9" s="209">
        <v>0</v>
      </c>
      <c r="N9" s="209">
        <v>0</v>
      </c>
      <c r="O9" s="209">
        <v>0</v>
      </c>
      <c r="P9" s="209">
        <v>8</v>
      </c>
      <c r="Q9" s="209">
        <v>7</v>
      </c>
      <c r="R9" s="209">
        <v>11</v>
      </c>
      <c r="S9" s="209">
        <v>0</v>
      </c>
      <c r="T9" s="209">
        <v>0</v>
      </c>
      <c r="U9" s="209">
        <v>0</v>
      </c>
      <c r="V9" s="209">
        <v>0</v>
      </c>
      <c r="W9" s="209">
        <v>16</v>
      </c>
      <c r="X9" s="209">
        <v>8</v>
      </c>
      <c r="Y9" s="209">
        <v>0</v>
      </c>
      <c r="Z9" s="209">
        <v>21</v>
      </c>
      <c r="AA9" s="209">
        <v>0</v>
      </c>
      <c r="AB9" s="209">
        <v>0</v>
      </c>
      <c r="AC9" s="101"/>
    </row>
    <row r="10" spans="1:29" ht="13.5" customHeight="1" x14ac:dyDescent="0.15">
      <c r="A10" s="104" t="s">
        <v>1187</v>
      </c>
      <c r="B10" s="104" t="s">
        <v>931</v>
      </c>
      <c r="C10" s="192" t="s">
        <v>388</v>
      </c>
      <c r="D10" s="209">
        <v>1</v>
      </c>
      <c r="E10" s="209">
        <v>0</v>
      </c>
      <c r="F10" s="209">
        <v>1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3</v>
      </c>
      <c r="M10" s="209">
        <v>0</v>
      </c>
      <c r="N10" s="209">
        <v>1</v>
      </c>
      <c r="O10" s="209">
        <v>0</v>
      </c>
      <c r="P10" s="209">
        <v>1</v>
      </c>
      <c r="Q10" s="209">
        <v>1</v>
      </c>
      <c r="R10" s="209">
        <v>0</v>
      </c>
      <c r="S10" s="209">
        <v>0</v>
      </c>
      <c r="T10" s="209">
        <v>1</v>
      </c>
      <c r="U10" s="209">
        <v>0</v>
      </c>
      <c r="V10" s="209">
        <v>0</v>
      </c>
      <c r="W10" s="209">
        <v>4</v>
      </c>
      <c r="X10" s="209">
        <v>0</v>
      </c>
      <c r="Y10" s="209">
        <v>0</v>
      </c>
      <c r="Z10" s="209">
        <v>1</v>
      </c>
      <c r="AA10" s="209">
        <v>0</v>
      </c>
      <c r="AB10" s="209">
        <v>0</v>
      </c>
      <c r="AC10" s="101"/>
    </row>
    <row r="11" spans="1:29" ht="13.5" customHeight="1" x14ac:dyDescent="0.15">
      <c r="A11" s="104" t="s">
        <v>1187</v>
      </c>
      <c r="B11" s="104" t="s">
        <v>931</v>
      </c>
      <c r="C11" s="192" t="s">
        <v>389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3</v>
      </c>
      <c r="M11" s="209">
        <v>0</v>
      </c>
      <c r="N11" s="209">
        <v>1</v>
      </c>
      <c r="O11" s="209">
        <v>0</v>
      </c>
      <c r="P11" s="209">
        <v>0</v>
      </c>
      <c r="Q11" s="209">
        <v>1</v>
      </c>
      <c r="R11" s="209">
        <v>1</v>
      </c>
      <c r="S11" s="209">
        <v>0</v>
      </c>
      <c r="T11" s="209">
        <v>0</v>
      </c>
      <c r="U11" s="209">
        <v>0</v>
      </c>
      <c r="V11" s="209">
        <v>0</v>
      </c>
      <c r="W11" s="209">
        <v>2</v>
      </c>
      <c r="X11" s="209">
        <v>0</v>
      </c>
      <c r="Y11" s="209">
        <v>0</v>
      </c>
      <c r="Z11" s="209">
        <v>0</v>
      </c>
      <c r="AA11" s="209">
        <v>0</v>
      </c>
      <c r="AB11" s="209">
        <v>0</v>
      </c>
      <c r="AC11" s="101"/>
    </row>
    <row r="12" spans="1:29" ht="13.5" customHeight="1" x14ac:dyDescent="0.15">
      <c r="A12" s="104" t="s">
        <v>1187</v>
      </c>
      <c r="B12" s="104" t="s">
        <v>931</v>
      </c>
      <c r="C12" s="192" t="s">
        <v>390</v>
      </c>
      <c r="D12" s="209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3</v>
      </c>
      <c r="M12" s="209">
        <v>0</v>
      </c>
      <c r="N12" s="209">
        <v>1</v>
      </c>
      <c r="O12" s="209">
        <v>0</v>
      </c>
      <c r="P12" s="209">
        <v>1</v>
      </c>
      <c r="Q12" s="209">
        <v>1</v>
      </c>
      <c r="R12" s="209">
        <v>0</v>
      </c>
      <c r="S12" s="209">
        <v>0</v>
      </c>
      <c r="T12" s="209">
        <v>0</v>
      </c>
      <c r="U12" s="209">
        <v>0</v>
      </c>
      <c r="V12" s="209">
        <v>0</v>
      </c>
      <c r="W12" s="209">
        <v>2</v>
      </c>
      <c r="X12" s="209">
        <v>0</v>
      </c>
      <c r="Y12" s="209">
        <v>0</v>
      </c>
      <c r="Z12" s="209">
        <v>0</v>
      </c>
      <c r="AA12" s="209">
        <v>1</v>
      </c>
      <c r="AB12" s="209">
        <v>0</v>
      </c>
      <c r="AC12" s="101"/>
    </row>
    <row r="13" spans="1:29" ht="13.5" customHeight="1" x14ac:dyDescent="0.15">
      <c r="A13" s="104" t="s">
        <v>1187</v>
      </c>
      <c r="B13" s="104" t="s">
        <v>931</v>
      </c>
      <c r="C13" s="192" t="s">
        <v>391</v>
      </c>
      <c r="D13" s="209">
        <v>1</v>
      </c>
      <c r="E13" s="209">
        <v>0</v>
      </c>
      <c r="F13" s="209">
        <v>1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2</v>
      </c>
      <c r="M13" s="209">
        <v>0</v>
      </c>
      <c r="N13" s="209">
        <v>1</v>
      </c>
      <c r="O13" s="209">
        <v>0</v>
      </c>
      <c r="P13" s="209">
        <v>1</v>
      </c>
      <c r="Q13" s="209">
        <v>0</v>
      </c>
      <c r="R13" s="209">
        <v>0</v>
      </c>
      <c r="S13" s="209">
        <v>0</v>
      </c>
      <c r="T13" s="209">
        <v>1</v>
      </c>
      <c r="U13" s="209">
        <v>0</v>
      </c>
      <c r="V13" s="209">
        <v>0</v>
      </c>
      <c r="W13" s="209">
        <v>1</v>
      </c>
      <c r="X13" s="209">
        <v>0</v>
      </c>
      <c r="Y13" s="209">
        <v>0</v>
      </c>
      <c r="Z13" s="209">
        <v>3</v>
      </c>
      <c r="AA13" s="209">
        <v>2</v>
      </c>
      <c r="AB13" s="209">
        <v>0</v>
      </c>
      <c r="AC13" s="101"/>
    </row>
    <row r="14" spans="1:29" ht="13.5" customHeight="1" x14ac:dyDescent="0.15">
      <c r="A14" s="104" t="s">
        <v>1187</v>
      </c>
      <c r="B14" s="104" t="s">
        <v>931</v>
      </c>
      <c r="C14" s="192" t="s">
        <v>392</v>
      </c>
      <c r="D14" s="209">
        <v>2</v>
      </c>
      <c r="E14" s="209">
        <v>0</v>
      </c>
      <c r="F14" s="209">
        <v>0</v>
      </c>
      <c r="G14" s="209">
        <v>0</v>
      </c>
      <c r="H14" s="209">
        <v>1</v>
      </c>
      <c r="I14" s="209">
        <v>1</v>
      </c>
      <c r="J14" s="209">
        <v>0</v>
      </c>
      <c r="K14" s="209">
        <v>0</v>
      </c>
      <c r="L14" s="209">
        <v>18</v>
      </c>
      <c r="M14" s="209">
        <v>0</v>
      </c>
      <c r="N14" s="209">
        <v>0</v>
      </c>
      <c r="O14" s="209">
        <v>0</v>
      </c>
      <c r="P14" s="209">
        <v>9</v>
      </c>
      <c r="Q14" s="209">
        <v>3</v>
      </c>
      <c r="R14" s="209">
        <v>6</v>
      </c>
      <c r="S14" s="209">
        <v>0</v>
      </c>
      <c r="T14" s="209">
        <v>1</v>
      </c>
      <c r="U14" s="209">
        <v>2</v>
      </c>
      <c r="V14" s="209">
        <v>0</v>
      </c>
      <c r="W14" s="209">
        <v>10</v>
      </c>
      <c r="X14" s="209">
        <v>12</v>
      </c>
      <c r="Y14" s="209">
        <v>0</v>
      </c>
      <c r="Z14" s="209">
        <v>13</v>
      </c>
      <c r="AA14" s="209">
        <v>0</v>
      </c>
      <c r="AB14" s="209">
        <v>0</v>
      </c>
      <c r="AC14" s="101"/>
    </row>
    <row r="15" spans="1:29" ht="13.5" customHeight="1" x14ac:dyDescent="0.15">
      <c r="A15" s="104" t="s">
        <v>1187</v>
      </c>
      <c r="B15" s="104" t="s">
        <v>931</v>
      </c>
      <c r="C15" s="192" t="s">
        <v>393</v>
      </c>
      <c r="D15" s="209">
        <v>0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2</v>
      </c>
      <c r="M15" s="209">
        <v>0</v>
      </c>
      <c r="N15" s="209">
        <v>0</v>
      </c>
      <c r="O15" s="209">
        <v>0</v>
      </c>
      <c r="P15" s="209">
        <v>1</v>
      </c>
      <c r="Q15" s="209">
        <v>1</v>
      </c>
      <c r="R15" s="209">
        <v>0</v>
      </c>
      <c r="S15" s="209">
        <v>0</v>
      </c>
      <c r="T15" s="209">
        <v>0</v>
      </c>
      <c r="U15" s="209">
        <v>0</v>
      </c>
      <c r="V15" s="209">
        <v>0</v>
      </c>
      <c r="W15" s="209">
        <v>1</v>
      </c>
      <c r="X15" s="209">
        <v>0</v>
      </c>
      <c r="Y15" s="209">
        <v>0</v>
      </c>
      <c r="Z15" s="209">
        <v>1</v>
      </c>
      <c r="AA15" s="209">
        <v>0</v>
      </c>
      <c r="AB15" s="209">
        <v>0</v>
      </c>
      <c r="AC15" s="101"/>
    </row>
    <row r="16" spans="1:29" ht="13.5" customHeight="1" x14ac:dyDescent="0.15">
      <c r="A16" s="104" t="s">
        <v>1187</v>
      </c>
      <c r="B16" s="104" t="s">
        <v>931</v>
      </c>
      <c r="C16" s="192" t="s">
        <v>394</v>
      </c>
      <c r="D16" s="209">
        <v>2</v>
      </c>
      <c r="E16" s="209">
        <v>0</v>
      </c>
      <c r="F16" s="209">
        <v>1</v>
      </c>
      <c r="G16" s="209">
        <v>0</v>
      </c>
      <c r="H16" s="209">
        <v>1</v>
      </c>
      <c r="I16" s="209">
        <v>0</v>
      </c>
      <c r="J16" s="209">
        <v>0</v>
      </c>
      <c r="K16" s="209">
        <v>0</v>
      </c>
      <c r="L16" s="209">
        <v>8</v>
      </c>
      <c r="M16" s="209">
        <v>0</v>
      </c>
      <c r="N16" s="209">
        <v>1</v>
      </c>
      <c r="O16" s="209">
        <v>0</v>
      </c>
      <c r="P16" s="209">
        <v>5</v>
      </c>
      <c r="Q16" s="209">
        <v>1</v>
      </c>
      <c r="R16" s="209">
        <v>1</v>
      </c>
      <c r="S16" s="209">
        <v>0</v>
      </c>
      <c r="T16" s="209">
        <v>1</v>
      </c>
      <c r="U16" s="209">
        <v>1</v>
      </c>
      <c r="V16" s="209">
        <v>0</v>
      </c>
      <c r="W16" s="209">
        <v>6</v>
      </c>
      <c r="X16" s="209">
        <v>0</v>
      </c>
      <c r="Y16" s="209">
        <v>0</v>
      </c>
      <c r="Z16" s="209">
        <v>16</v>
      </c>
      <c r="AA16" s="209">
        <v>1</v>
      </c>
      <c r="AB16" s="209">
        <v>0</v>
      </c>
      <c r="AC16" s="101"/>
    </row>
    <row r="17" spans="1:29" ht="13.5" customHeight="1" x14ac:dyDescent="0.15">
      <c r="A17" s="104" t="s">
        <v>1257</v>
      </c>
      <c r="B17" s="104" t="s">
        <v>932</v>
      </c>
      <c r="C17" s="192" t="s">
        <v>397</v>
      </c>
      <c r="D17" s="209">
        <v>2</v>
      </c>
      <c r="E17" s="209">
        <v>0</v>
      </c>
      <c r="F17" s="209">
        <v>1</v>
      </c>
      <c r="G17" s="209">
        <v>0</v>
      </c>
      <c r="H17" s="209">
        <v>1</v>
      </c>
      <c r="I17" s="209">
        <v>0</v>
      </c>
      <c r="J17" s="209">
        <v>0</v>
      </c>
      <c r="K17" s="209">
        <v>0</v>
      </c>
      <c r="L17" s="209">
        <v>3</v>
      </c>
      <c r="M17" s="209">
        <v>0</v>
      </c>
      <c r="N17" s="209">
        <v>0</v>
      </c>
      <c r="O17" s="209">
        <v>0</v>
      </c>
      <c r="P17" s="209">
        <v>2</v>
      </c>
      <c r="Q17" s="209">
        <v>1</v>
      </c>
      <c r="R17" s="209">
        <v>0</v>
      </c>
      <c r="S17" s="209">
        <v>0</v>
      </c>
      <c r="T17" s="209">
        <v>2</v>
      </c>
      <c r="U17" s="209">
        <v>1</v>
      </c>
      <c r="V17" s="209">
        <v>0</v>
      </c>
      <c r="W17" s="209">
        <v>3</v>
      </c>
      <c r="X17" s="209">
        <v>4</v>
      </c>
      <c r="Y17" s="209">
        <v>0</v>
      </c>
      <c r="Z17" s="209">
        <v>6</v>
      </c>
      <c r="AA17" s="209">
        <v>2</v>
      </c>
      <c r="AB17" s="209">
        <v>0</v>
      </c>
      <c r="AC17" s="101"/>
    </row>
    <row r="18" spans="1:29" ht="13.5" customHeight="1" x14ac:dyDescent="0.15">
      <c r="A18" s="104" t="s">
        <v>1257</v>
      </c>
      <c r="B18" s="104" t="s">
        <v>932</v>
      </c>
      <c r="C18" s="192" t="s">
        <v>398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3</v>
      </c>
      <c r="M18" s="209">
        <v>0</v>
      </c>
      <c r="N18" s="209">
        <v>2</v>
      </c>
      <c r="O18" s="209">
        <v>0</v>
      </c>
      <c r="P18" s="209">
        <v>0</v>
      </c>
      <c r="Q18" s="209">
        <v>1</v>
      </c>
      <c r="R18" s="209">
        <v>0</v>
      </c>
      <c r="S18" s="209">
        <v>0</v>
      </c>
      <c r="T18" s="209">
        <v>0</v>
      </c>
      <c r="U18" s="209">
        <v>0</v>
      </c>
      <c r="V18" s="209">
        <v>0</v>
      </c>
      <c r="W18" s="209">
        <v>2</v>
      </c>
      <c r="X18" s="209">
        <v>1</v>
      </c>
      <c r="Y18" s="209">
        <v>0</v>
      </c>
      <c r="Z18" s="209">
        <v>3</v>
      </c>
      <c r="AA18" s="209">
        <v>0</v>
      </c>
      <c r="AB18" s="209">
        <v>0</v>
      </c>
      <c r="AC18" s="101"/>
    </row>
    <row r="19" spans="1:29" ht="13.5" customHeight="1" x14ac:dyDescent="0.15">
      <c r="A19" s="104" t="s">
        <v>1257</v>
      </c>
      <c r="B19" s="104" t="s">
        <v>932</v>
      </c>
      <c r="C19" s="192" t="s">
        <v>399</v>
      </c>
      <c r="D19" s="209">
        <v>1</v>
      </c>
      <c r="E19" s="209">
        <v>0</v>
      </c>
      <c r="F19" s="209">
        <v>1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1</v>
      </c>
      <c r="M19" s="209">
        <v>0</v>
      </c>
      <c r="N19" s="209">
        <v>0</v>
      </c>
      <c r="O19" s="209">
        <v>0</v>
      </c>
      <c r="P19" s="209">
        <v>0</v>
      </c>
      <c r="Q19" s="209">
        <v>1</v>
      </c>
      <c r="R19" s="209">
        <v>0</v>
      </c>
      <c r="S19" s="209">
        <v>0</v>
      </c>
      <c r="T19" s="209">
        <v>1</v>
      </c>
      <c r="U19" s="209">
        <v>1</v>
      </c>
      <c r="V19" s="209">
        <v>0</v>
      </c>
      <c r="W19" s="209">
        <v>1</v>
      </c>
      <c r="X19" s="209">
        <v>0</v>
      </c>
      <c r="Y19" s="209">
        <v>0</v>
      </c>
      <c r="Z19" s="209">
        <v>0</v>
      </c>
      <c r="AA19" s="209">
        <v>0</v>
      </c>
      <c r="AB19" s="209">
        <v>0</v>
      </c>
      <c r="AC19" s="101"/>
    </row>
    <row r="20" spans="1:29" ht="13.5" customHeight="1" x14ac:dyDescent="0.15">
      <c r="A20" s="104" t="s">
        <v>1257</v>
      </c>
      <c r="B20" s="104" t="s">
        <v>932</v>
      </c>
      <c r="C20" s="192" t="s">
        <v>400</v>
      </c>
      <c r="D20" s="209">
        <v>1</v>
      </c>
      <c r="E20" s="209">
        <v>0</v>
      </c>
      <c r="F20" s="209">
        <v>1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1</v>
      </c>
      <c r="M20" s="209">
        <v>0</v>
      </c>
      <c r="N20" s="209">
        <v>1</v>
      </c>
      <c r="O20" s="209">
        <v>0</v>
      </c>
      <c r="P20" s="209">
        <v>0</v>
      </c>
      <c r="Q20" s="209">
        <v>0</v>
      </c>
      <c r="R20" s="209">
        <v>0</v>
      </c>
      <c r="S20" s="209">
        <v>0</v>
      </c>
      <c r="T20" s="209">
        <v>1</v>
      </c>
      <c r="U20" s="209">
        <v>1</v>
      </c>
      <c r="V20" s="209">
        <v>0</v>
      </c>
      <c r="W20" s="209">
        <v>1</v>
      </c>
      <c r="X20" s="209">
        <v>0</v>
      </c>
      <c r="Y20" s="209">
        <v>0</v>
      </c>
      <c r="Z20" s="209">
        <v>2</v>
      </c>
      <c r="AA20" s="209">
        <v>0</v>
      </c>
      <c r="AB20" s="209">
        <v>0</v>
      </c>
      <c r="AC20" s="101"/>
    </row>
    <row r="21" spans="1:29" ht="13.5" customHeight="1" x14ac:dyDescent="0.15">
      <c r="A21" s="104" t="s">
        <v>1257</v>
      </c>
      <c r="B21" s="104" t="s">
        <v>932</v>
      </c>
      <c r="C21" s="192" t="s">
        <v>401</v>
      </c>
      <c r="D21" s="209">
        <v>1</v>
      </c>
      <c r="E21" s="209">
        <v>0</v>
      </c>
      <c r="F21" s="209">
        <v>1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3</v>
      </c>
      <c r="M21" s="209">
        <v>1</v>
      </c>
      <c r="N21" s="209">
        <v>1</v>
      </c>
      <c r="O21" s="209">
        <v>0</v>
      </c>
      <c r="P21" s="209">
        <v>0</v>
      </c>
      <c r="Q21" s="209">
        <v>1</v>
      </c>
      <c r="R21" s="209">
        <v>0</v>
      </c>
      <c r="S21" s="209">
        <v>0</v>
      </c>
      <c r="T21" s="209">
        <v>1</v>
      </c>
      <c r="U21" s="209">
        <v>1</v>
      </c>
      <c r="V21" s="209">
        <v>0</v>
      </c>
      <c r="W21" s="209">
        <v>0</v>
      </c>
      <c r="X21" s="209">
        <v>0</v>
      </c>
      <c r="Y21" s="209">
        <v>0</v>
      </c>
      <c r="Z21" s="209">
        <v>1</v>
      </c>
      <c r="AA21" s="209">
        <v>0</v>
      </c>
      <c r="AB21" s="209">
        <v>0</v>
      </c>
      <c r="AC21" s="101"/>
    </row>
    <row r="22" spans="1:29" ht="13.5" customHeight="1" x14ac:dyDescent="0.15">
      <c r="A22" s="104" t="s">
        <v>1258</v>
      </c>
      <c r="B22" s="104" t="s">
        <v>933</v>
      </c>
      <c r="C22" s="192" t="s">
        <v>395</v>
      </c>
      <c r="D22" s="209">
        <v>2</v>
      </c>
      <c r="E22" s="209">
        <v>0</v>
      </c>
      <c r="F22" s="209">
        <v>2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4</v>
      </c>
      <c r="M22" s="209">
        <v>0</v>
      </c>
      <c r="N22" s="209">
        <v>0</v>
      </c>
      <c r="O22" s="209">
        <v>0</v>
      </c>
      <c r="P22" s="209">
        <v>2</v>
      </c>
      <c r="Q22" s="209">
        <v>2</v>
      </c>
      <c r="R22" s="209">
        <v>0</v>
      </c>
      <c r="S22" s="209">
        <v>0</v>
      </c>
      <c r="T22" s="209">
        <v>2</v>
      </c>
      <c r="U22" s="209">
        <v>1</v>
      </c>
      <c r="V22" s="209">
        <v>0</v>
      </c>
      <c r="W22" s="209">
        <v>7</v>
      </c>
      <c r="X22" s="209">
        <v>2</v>
      </c>
      <c r="Y22" s="209">
        <v>0</v>
      </c>
      <c r="Z22" s="209">
        <v>7</v>
      </c>
      <c r="AA22" s="209">
        <v>1</v>
      </c>
      <c r="AB22" s="209">
        <v>0</v>
      </c>
      <c r="AC22" s="101"/>
    </row>
    <row r="23" spans="1:29" ht="13.5" customHeight="1" x14ac:dyDescent="0.15">
      <c r="A23" s="104" t="s">
        <v>1258</v>
      </c>
      <c r="B23" s="104" t="s">
        <v>933</v>
      </c>
      <c r="C23" s="192" t="s">
        <v>396</v>
      </c>
      <c r="D23" s="209">
        <v>1</v>
      </c>
      <c r="E23" s="209">
        <v>0</v>
      </c>
      <c r="F23" s="209">
        <v>1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1</v>
      </c>
      <c r="M23" s="209">
        <v>0</v>
      </c>
      <c r="N23" s="209">
        <v>0</v>
      </c>
      <c r="O23" s="209">
        <v>0</v>
      </c>
      <c r="P23" s="209">
        <v>0</v>
      </c>
      <c r="Q23" s="209">
        <v>1</v>
      </c>
      <c r="R23" s="209">
        <v>0</v>
      </c>
      <c r="S23" s="209">
        <v>0</v>
      </c>
      <c r="T23" s="209">
        <v>1</v>
      </c>
      <c r="U23" s="209">
        <v>1</v>
      </c>
      <c r="V23" s="209">
        <v>0</v>
      </c>
      <c r="W23" s="209">
        <v>3</v>
      </c>
      <c r="X23" s="209">
        <v>0</v>
      </c>
      <c r="Y23" s="209">
        <v>0</v>
      </c>
      <c r="Z23" s="209">
        <v>3</v>
      </c>
      <c r="AA23" s="209">
        <v>1</v>
      </c>
      <c r="AB23" s="209">
        <v>0</v>
      </c>
      <c r="AC23" s="101"/>
    </row>
    <row r="24" spans="1:29" ht="13.5" customHeight="1" x14ac:dyDescent="0.15">
      <c r="A24" s="104" t="s">
        <v>1258</v>
      </c>
      <c r="B24" s="104" t="s">
        <v>933</v>
      </c>
      <c r="C24" s="192" t="s">
        <v>402</v>
      </c>
      <c r="D24" s="209">
        <v>1</v>
      </c>
      <c r="E24" s="209">
        <v>0</v>
      </c>
      <c r="F24" s="209">
        <v>1</v>
      </c>
      <c r="G24" s="209">
        <v>0</v>
      </c>
      <c r="H24" s="209">
        <v>0</v>
      </c>
      <c r="I24" s="209">
        <v>0</v>
      </c>
      <c r="J24" s="209">
        <v>0</v>
      </c>
      <c r="K24" s="209">
        <v>0</v>
      </c>
      <c r="L24" s="209">
        <v>3</v>
      </c>
      <c r="M24" s="209">
        <v>0</v>
      </c>
      <c r="N24" s="209">
        <v>0</v>
      </c>
      <c r="O24" s="209">
        <v>0</v>
      </c>
      <c r="P24" s="209">
        <v>1</v>
      </c>
      <c r="Q24" s="209">
        <v>1</v>
      </c>
      <c r="R24" s="209">
        <v>1</v>
      </c>
      <c r="S24" s="209">
        <v>0</v>
      </c>
      <c r="T24" s="209">
        <v>1</v>
      </c>
      <c r="U24" s="209">
        <v>0</v>
      </c>
      <c r="V24" s="209">
        <v>0</v>
      </c>
      <c r="W24" s="209">
        <v>2</v>
      </c>
      <c r="X24" s="209">
        <v>0</v>
      </c>
      <c r="Y24" s="209">
        <v>0</v>
      </c>
      <c r="Z24" s="209">
        <v>2</v>
      </c>
      <c r="AA24" s="209">
        <v>1</v>
      </c>
      <c r="AB24" s="209">
        <v>0</v>
      </c>
      <c r="AC24" s="101"/>
    </row>
    <row r="25" spans="1:29" ht="13.5" customHeight="1" x14ac:dyDescent="0.15">
      <c r="A25" s="104" t="s">
        <v>1258</v>
      </c>
      <c r="B25" s="104" t="s">
        <v>933</v>
      </c>
      <c r="C25" s="192" t="s">
        <v>403</v>
      </c>
      <c r="D25" s="209">
        <v>2</v>
      </c>
      <c r="E25" s="209">
        <v>0</v>
      </c>
      <c r="F25" s="209">
        <v>1</v>
      </c>
      <c r="G25" s="209">
        <v>0</v>
      </c>
      <c r="H25" s="209">
        <v>1</v>
      </c>
      <c r="I25" s="209">
        <v>0</v>
      </c>
      <c r="J25" s="209">
        <v>0</v>
      </c>
      <c r="K25" s="209">
        <v>0</v>
      </c>
      <c r="L25" s="209">
        <v>5</v>
      </c>
      <c r="M25" s="209">
        <v>0</v>
      </c>
      <c r="N25" s="209">
        <v>3</v>
      </c>
      <c r="O25" s="209">
        <v>0</v>
      </c>
      <c r="P25" s="209">
        <v>0</v>
      </c>
      <c r="Q25" s="209">
        <v>2</v>
      </c>
      <c r="R25" s="209">
        <v>0</v>
      </c>
      <c r="S25" s="209">
        <v>0</v>
      </c>
      <c r="T25" s="209">
        <v>1</v>
      </c>
      <c r="U25" s="209">
        <v>1</v>
      </c>
      <c r="V25" s="209">
        <v>0</v>
      </c>
      <c r="W25" s="209">
        <v>4</v>
      </c>
      <c r="X25" s="209">
        <v>1</v>
      </c>
      <c r="Y25" s="209">
        <v>0</v>
      </c>
      <c r="Z25" s="209">
        <v>5</v>
      </c>
      <c r="AA25" s="209">
        <v>0</v>
      </c>
      <c r="AB25" s="209">
        <v>0</v>
      </c>
      <c r="AC25" s="101"/>
    </row>
    <row r="26" spans="1:29" ht="13.5" customHeight="1" x14ac:dyDescent="0.15">
      <c r="A26" s="104" t="s">
        <v>1229</v>
      </c>
      <c r="B26" s="104" t="s">
        <v>934</v>
      </c>
      <c r="C26" s="192" t="s">
        <v>1246</v>
      </c>
      <c r="D26" s="209">
        <v>201</v>
      </c>
      <c r="E26" s="209">
        <v>6</v>
      </c>
      <c r="F26" s="209">
        <v>2</v>
      </c>
      <c r="G26" s="209">
        <v>2</v>
      </c>
      <c r="H26" s="209">
        <v>175</v>
      </c>
      <c r="I26" s="209">
        <v>9</v>
      </c>
      <c r="J26" s="209">
        <v>2</v>
      </c>
      <c r="K26" s="209">
        <v>5</v>
      </c>
      <c r="L26" s="209">
        <v>1413</v>
      </c>
      <c r="M26" s="209">
        <v>8</v>
      </c>
      <c r="N26" s="209">
        <v>26</v>
      </c>
      <c r="O26" s="209">
        <v>6</v>
      </c>
      <c r="P26" s="209">
        <v>831</v>
      </c>
      <c r="Q26" s="209">
        <v>124</v>
      </c>
      <c r="R26" s="209">
        <v>397</v>
      </c>
      <c r="S26" s="209">
        <v>21</v>
      </c>
      <c r="T26" s="209">
        <v>65</v>
      </c>
      <c r="U26" s="209">
        <v>10</v>
      </c>
      <c r="V26" s="209">
        <v>0</v>
      </c>
      <c r="W26" s="209">
        <v>1206</v>
      </c>
      <c r="X26" s="209">
        <v>526</v>
      </c>
      <c r="Y26" s="209">
        <v>26</v>
      </c>
      <c r="Z26" s="209">
        <v>2268</v>
      </c>
      <c r="AA26" s="209">
        <v>11</v>
      </c>
      <c r="AB26" s="209">
        <v>28</v>
      </c>
      <c r="AC26" s="101"/>
    </row>
    <row r="27" spans="1:29" ht="13.5" customHeight="1" x14ac:dyDescent="0.15">
      <c r="A27" s="104" t="s">
        <v>1229</v>
      </c>
      <c r="B27" s="104" t="s">
        <v>935</v>
      </c>
      <c r="C27" s="192" t="s">
        <v>365</v>
      </c>
      <c r="D27" s="209">
        <v>6</v>
      </c>
      <c r="E27" s="209">
        <v>0</v>
      </c>
      <c r="F27" s="209">
        <v>1</v>
      </c>
      <c r="G27" s="209">
        <v>0</v>
      </c>
      <c r="H27" s="209">
        <v>5</v>
      </c>
      <c r="I27" s="209">
        <v>0</v>
      </c>
      <c r="J27" s="209">
        <v>0</v>
      </c>
      <c r="K27" s="209">
        <v>0</v>
      </c>
      <c r="L27" s="209">
        <v>72</v>
      </c>
      <c r="M27" s="209">
        <v>0</v>
      </c>
      <c r="N27" s="209">
        <v>1</v>
      </c>
      <c r="O27" s="209">
        <v>0</v>
      </c>
      <c r="P27" s="209">
        <v>45</v>
      </c>
      <c r="Q27" s="209">
        <v>8</v>
      </c>
      <c r="R27" s="209">
        <v>18</v>
      </c>
      <c r="S27" s="209">
        <v>0</v>
      </c>
      <c r="T27" s="209">
        <v>5</v>
      </c>
      <c r="U27" s="209">
        <v>2</v>
      </c>
      <c r="V27" s="209">
        <v>0</v>
      </c>
      <c r="W27" s="209">
        <v>63</v>
      </c>
      <c r="X27" s="209">
        <v>26</v>
      </c>
      <c r="Y27" s="209">
        <v>2</v>
      </c>
      <c r="Z27" s="209">
        <v>124</v>
      </c>
      <c r="AA27" s="209">
        <v>1</v>
      </c>
      <c r="AB27" s="209">
        <v>0</v>
      </c>
      <c r="AC27" s="101"/>
    </row>
    <row r="28" spans="1:29" ht="13.5" customHeight="1" x14ac:dyDescent="0.15">
      <c r="A28" s="104" t="s">
        <v>1229</v>
      </c>
      <c r="B28" s="104" t="s">
        <v>936</v>
      </c>
      <c r="C28" s="192" t="s">
        <v>372</v>
      </c>
      <c r="D28" s="209">
        <v>7</v>
      </c>
      <c r="E28" s="209">
        <v>0</v>
      </c>
      <c r="F28" s="209">
        <v>1</v>
      </c>
      <c r="G28" s="209">
        <v>0</v>
      </c>
      <c r="H28" s="209">
        <v>6</v>
      </c>
      <c r="I28" s="209">
        <v>0</v>
      </c>
      <c r="J28" s="209">
        <v>0</v>
      </c>
      <c r="K28" s="209">
        <v>0</v>
      </c>
      <c r="L28" s="209">
        <v>58</v>
      </c>
      <c r="M28" s="209">
        <v>6</v>
      </c>
      <c r="N28" s="209">
        <v>3</v>
      </c>
      <c r="O28" s="209">
        <v>0</v>
      </c>
      <c r="P28" s="209">
        <v>32</v>
      </c>
      <c r="Q28" s="209">
        <v>3</v>
      </c>
      <c r="R28" s="209">
        <v>13</v>
      </c>
      <c r="S28" s="209">
        <v>1</v>
      </c>
      <c r="T28" s="209">
        <v>4</v>
      </c>
      <c r="U28" s="209">
        <v>3</v>
      </c>
      <c r="V28" s="209">
        <v>0</v>
      </c>
      <c r="W28" s="209">
        <v>45</v>
      </c>
      <c r="X28" s="209">
        <v>15</v>
      </c>
      <c r="Y28" s="209">
        <v>3</v>
      </c>
      <c r="Z28" s="209">
        <v>61</v>
      </c>
      <c r="AA28" s="209">
        <v>1</v>
      </c>
      <c r="AB28" s="209">
        <v>1</v>
      </c>
      <c r="AC28" s="101"/>
    </row>
    <row r="29" spans="1:29" ht="13.5" customHeight="1" x14ac:dyDescent="0.15">
      <c r="A29" s="104" t="s">
        <v>1229</v>
      </c>
      <c r="B29" s="104" t="s">
        <v>936</v>
      </c>
      <c r="C29" s="192" t="s">
        <v>380</v>
      </c>
      <c r="D29" s="209">
        <v>7</v>
      </c>
      <c r="E29" s="209">
        <v>0</v>
      </c>
      <c r="F29" s="209">
        <v>0</v>
      </c>
      <c r="G29" s="209">
        <v>0</v>
      </c>
      <c r="H29" s="209">
        <v>7</v>
      </c>
      <c r="I29" s="209">
        <v>0</v>
      </c>
      <c r="J29" s="209">
        <v>0</v>
      </c>
      <c r="K29" s="209">
        <v>0</v>
      </c>
      <c r="L29" s="209">
        <v>36</v>
      </c>
      <c r="M29" s="209">
        <v>3</v>
      </c>
      <c r="N29" s="209">
        <v>2</v>
      </c>
      <c r="O29" s="209">
        <v>0</v>
      </c>
      <c r="P29" s="209">
        <v>21</v>
      </c>
      <c r="Q29" s="209">
        <v>3</v>
      </c>
      <c r="R29" s="209">
        <v>7</v>
      </c>
      <c r="S29" s="209">
        <v>0</v>
      </c>
      <c r="T29" s="209">
        <v>3</v>
      </c>
      <c r="U29" s="209">
        <v>3</v>
      </c>
      <c r="V29" s="209">
        <v>0</v>
      </c>
      <c r="W29" s="209">
        <v>35</v>
      </c>
      <c r="X29" s="209">
        <v>10</v>
      </c>
      <c r="Y29" s="209">
        <v>2</v>
      </c>
      <c r="Z29" s="209">
        <v>62</v>
      </c>
      <c r="AA29" s="209">
        <v>1</v>
      </c>
      <c r="AB29" s="209">
        <v>1</v>
      </c>
      <c r="AC29" s="101"/>
    </row>
    <row r="30" spans="1:29" ht="13.5" customHeight="1" x14ac:dyDescent="0.15">
      <c r="A30" s="104" t="s">
        <v>1229</v>
      </c>
      <c r="B30" s="104" t="s">
        <v>936</v>
      </c>
      <c r="C30" s="192" t="s">
        <v>382</v>
      </c>
      <c r="D30" s="209">
        <v>5</v>
      </c>
      <c r="E30" s="209">
        <v>0</v>
      </c>
      <c r="F30" s="209">
        <v>0</v>
      </c>
      <c r="G30" s="209">
        <v>0</v>
      </c>
      <c r="H30" s="209">
        <v>5</v>
      </c>
      <c r="I30" s="209">
        <v>0</v>
      </c>
      <c r="J30" s="209">
        <v>0</v>
      </c>
      <c r="K30" s="209">
        <v>0</v>
      </c>
      <c r="L30" s="209">
        <v>36</v>
      </c>
      <c r="M30" s="209">
        <v>0</v>
      </c>
      <c r="N30" s="209">
        <v>2</v>
      </c>
      <c r="O30" s="209">
        <v>0</v>
      </c>
      <c r="P30" s="209">
        <v>21</v>
      </c>
      <c r="Q30" s="209">
        <v>4</v>
      </c>
      <c r="R30" s="209">
        <v>9</v>
      </c>
      <c r="S30" s="209">
        <v>0</v>
      </c>
      <c r="T30" s="209">
        <v>1</v>
      </c>
      <c r="U30" s="209">
        <v>5</v>
      </c>
      <c r="V30" s="209">
        <v>0</v>
      </c>
      <c r="W30" s="209">
        <v>32</v>
      </c>
      <c r="X30" s="209">
        <v>18</v>
      </c>
      <c r="Y30" s="209">
        <v>1</v>
      </c>
      <c r="Z30" s="209">
        <v>41</v>
      </c>
      <c r="AA30" s="209">
        <v>1</v>
      </c>
      <c r="AB30" s="209">
        <v>0</v>
      </c>
      <c r="AC30" s="101"/>
    </row>
    <row r="31" spans="1:29" ht="13.5" customHeight="1" x14ac:dyDescent="0.15">
      <c r="A31" s="104" t="s">
        <v>1229</v>
      </c>
      <c r="B31" s="104" t="s">
        <v>935</v>
      </c>
      <c r="C31" s="192" t="s">
        <v>383</v>
      </c>
      <c r="D31" s="209">
        <v>5</v>
      </c>
      <c r="E31" s="209">
        <v>0</v>
      </c>
      <c r="F31" s="209">
        <v>0</v>
      </c>
      <c r="G31" s="209">
        <v>0</v>
      </c>
      <c r="H31" s="209">
        <v>5</v>
      </c>
      <c r="I31" s="209">
        <v>0</v>
      </c>
      <c r="J31" s="209">
        <v>0</v>
      </c>
      <c r="K31" s="209">
        <v>0</v>
      </c>
      <c r="L31" s="209">
        <v>26</v>
      </c>
      <c r="M31" s="209">
        <v>0</v>
      </c>
      <c r="N31" s="209">
        <v>2</v>
      </c>
      <c r="O31" s="209">
        <v>0</v>
      </c>
      <c r="P31" s="209">
        <v>14</v>
      </c>
      <c r="Q31" s="209">
        <v>5</v>
      </c>
      <c r="R31" s="209">
        <v>5</v>
      </c>
      <c r="S31" s="209">
        <v>0</v>
      </c>
      <c r="T31" s="209">
        <v>4</v>
      </c>
      <c r="U31" s="209">
        <v>2</v>
      </c>
      <c r="V31" s="209">
        <v>1</v>
      </c>
      <c r="W31" s="209">
        <v>24</v>
      </c>
      <c r="X31" s="209">
        <v>11</v>
      </c>
      <c r="Y31" s="209">
        <v>1</v>
      </c>
      <c r="Z31" s="209">
        <v>41</v>
      </c>
      <c r="AA31" s="209">
        <v>2</v>
      </c>
      <c r="AB31" s="209">
        <v>0</v>
      </c>
      <c r="AC31" s="101"/>
    </row>
    <row r="32" spans="1:29" ht="13.5" customHeight="1" x14ac:dyDescent="0.15">
      <c r="A32" s="104" t="s">
        <v>1229</v>
      </c>
      <c r="B32" s="104" t="s">
        <v>935</v>
      </c>
      <c r="C32" s="192" t="s">
        <v>386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0</v>
      </c>
      <c r="L32" s="209">
        <v>12</v>
      </c>
      <c r="M32" s="209">
        <v>0</v>
      </c>
      <c r="N32" s="209">
        <v>1</v>
      </c>
      <c r="O32" s="209">
        <v>0</v>
      </c>
      <c r="P32" s="209">
        <v>5</v>
      </c>
      <c r="Q32" s="209">
        <v>5</v>
      </c>
      <c r="R32" s="209">
        <v>1</v>
      </c>
      <c r="S32" s="209">
        <v>0</v>
      </c>
      <c r="T32" s="209">
        <v>0</v>
      </c>
      <c r="U32" s="209">
        <v>0</v>
      </c>
      <c r="V32" s="209">
        <v>0</v>
      </c>
      <c r="W32" s="209">
        <v>6</v>
      </c>
      <c r="X32" s="209">
        <v>0</v>
      </c>
      <c r="Y32" s="209">
        <v>0</v>
      </c>
      <c r="Z32" s="209">
        <v>11</v>
      </c>
      <c r="AA32" s="209">
        <v>1</v>
      </c>
      <c r="AB32" s="209">
        <v>0</v>
      </c>
      <c r="AC32" s="101"/>
    </row>
    <row r="33" spans="1:29" ht="13.5" customHeight="1" x14ac:dyDescent="0.15">
      <c r="A33" s="104" t="s">
        <v>1229</v>
      </c>
      <c r="B33" s="104" t="s">
        <v>935</v>
      </c>
      <c r="C33" s="192" t="s">
        <v>387</v>
      </c>
      <c r="D33" s="209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3</v>
      </c>
      <c r="M33" s="209">
        <v>0</v>
      </c>
      <c r="N33" s="209">
        <v>1</v>
      </c>
      <c r="O33" s="209">
        <v>0</v>
      </c>
      <c r="P33" s="209">
        <v>1</v>
      </c>
      <c r="Q33" s="209">
        <v>1</v>
      </c>
      <c r="R33" s="209">
        <v>0</v>
      </c>
      <c r="S33" s="209">
        <v>0</v>
      </c>
      <c r="T33" s="209">
        <v>0</v>
      </c>
      <c r="U33" s="209">
        <v>0</v>
      </c>
      <c r="V33" s="209">
        <v>1</v>
      </c>
      <c r="W33" s="209">
        <v>1</v>
      </c>
      <c r="X33" s="209">
        <v>0</v>
      </c>
      <c r="Y33" s="209">
        <v>0</v>
      </c>
      <c r="Z33" s="209">
        <v>1</v>
      </c>
      <c r="AA33" s="209">
        <v>1</v>
      </c>
      <c r="AB33" s="209">
        <v>0</v>
      </c>
      <c r="AC33" s="101"/>
    </row>
    <row r="34" spans="1:29" ht="13.5" customHeight="1" x14ac:dyDescent="0.15">
      <c r="A34" s="104" t="s">
        <v>1230</v>
      </c>
      <c r="B34" s="104" t="s">
        <v>937</v>
      </c>
      <c r="C34" s="192" t="s">
        <v>342</v>
      </c>
      <c r="D34" s="209">
        <v>15</v>
      </c>
      <c r="E34" s="209" t="s">
        <v>1247</v>
      </c>
      <c r="F34" s="209">
        <v>1</v>
      </c>
      <c r="G34" s="209">
        <v>2</v>
      </c>
      <c r="H34" s="209">
        <v>10</v>
      </c>
      <c r="I34" s="209">
        <v>2</v>
      </c>
      <c r="J34" s="209" t="s">
        <v>1247</v>
      </c>
      <c r="K34" s="209" t="s">
        <v>1247</v>
      </c>
      <c r="L34" s="209">
        <v>79</v>
      </c>
      <c r="M34" s="209">
        <v>2</v>
      </c>
      <c r="N34" s="209">
        <v>1</v>
      </c>
      <c r="O34" s="209" t="s">
        <v>1247</v>
      </c>
      <c r="P34" s="209">
        <v>48</v>
      </c>
      <c r="Q34" s="209">
        <v>10</v>
      </c>
      <c r="R34" s="209">
        <v>18</v>
      </c>
      <c r="S34" s="209" t="s">
        <v>1247</v>
      </c>
      <c r="T34" s="209">
        <v>7</v>
      </c>
      <c r="U34" s="209">
        <v>6</v>
      </c>
      <c r="V34" s="209">
        <v>3</v>
      </c>
      <c r="W34" s="209">
        <v>78</v>
      </c>
      <c r="X34" s="209">
        <v>22</v>
      </c>
      <c r="Y34" s="209">
        <v>2</v>
      </c>
      <c r="Z34" s="209">
        <v>104</v>
      </c>
      <c r="AA34" s="209" t="s">
        <v>1247</v>
      </c>
      <c r="AB34" s="209">
        <v>2</v>
      </c>
      <c r="AC34" s="101"/>
    </row>
    <row r="35" spans="1:29" ht="13.5" customHeight="1" x14ac:dyDescent="0.15">
      <c r="A35" s="104" t="s">
        <v>1230</v>
      </c>
      <c r="B35" s="104" t="s">
        <v>938</v>
      </c>
      <c r="C35" s="192" t="s">
        <v>404</v>
      </c>
      <c r="D35" s="209">
        <v>0</v>
      </c>
      <c r="E35" s="209">
        <v>0</v>
      </c>
      <c r="F35" s="209"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209">
        <v>1</v>
      </c>
      <c r="M35" s="209">
        <v>0</v>
      </c>
      <c r="N35" s="209">
        <v>1</v>
      </c>
      <c r="O35" s="209">
        <v>0</v>
      </c>
      <c r="P35" s="209">
        <v>0</v>
      </c>
      <c r="Q35" s="209">
        <v>0</v>
      </c>
      <c r="R35" s="209">
        <v>0</v>
      </c>
      <c r="S35" s="209">
        <v>0</v>
      </c>
      <c r="T35" s="209">
        <v>0</v>
      </c>
      <c r="U35" s="209">
        <v>0</v>
      </c>
      <c r="V35" s="209">
        <v>0</v>
      </c>
      <c r="W35" s="209">
        <v>0</v>
      </c>
      <c r="X35" s="209">
        <v>0</v>
      </c>
      <c r="Y35" s="209">
        <v>0</v>
      </c>
      <c r="Z35" s="209">
        <v>0</v>
      </c>
      <c r="AA35" s="209">
        <v>1</v>
      </c>
      <c r="AB35" s="209">
        <v>0</v>
      </c>
      <c r="AC35" s="101"/>
    </row>
    <row r="36" spans="1:29" ht="13.5" customHeight="1" x14ac:dyDescent="0.15">
      <c r="A36" s="104" t="s">
        <v>1230</v>
      </c>
      <c r="B36" s="104" t="s">
        <v>938</v>
      </c>
      <c r="C36" s="192" t="s">
        <v>405</v>
      </c>
      <c r="D36" s="209">
        <v>0</v>
      </c>
      <c r="E36" s="209">
        <v>0</v>
      </c>
      <c r="F36" s="209">
        <v>0</v>
      </c>
      <c r="G36" s="209">
        <v>0</v>
      </c>
      <c r="H36" s="209">
        <v>0</v>
      </c>
      <c r="I36" s="209">
        <v>0</v>
      </c>
      <c r="J36" s="209">
        <v>0</v>
      </c>
      <c r="K36" s="209">
        <v>0</v>
      </c>
      <c r="L36" s="209">
        <v>2</v>
      </c>
      <c r="M36" s="209">
        <v>0</v>
      </c>
      <c r="N36" s="209">
        <v>1</v>
      </c>
      <c r="O36" s="209">
        <v>0</v>
      </c>
      <c r="P36" s="209">
        <v>0</v>
      </c>
      <c r="Q36" s="209">
        <v>1</v>
      </c>
      <c r="R36" s="209">
        <v>0</v>
      </c>
      <c r="S36" s="209">
        <v>0</v>
      </c>
      <c r="T36" s="209">
        <v>0</v>
      </c>
      <c r="U36" s="209">
        <v>0</v>
      </c>
      <c r="V36" s="209">
        <v>0</v>
      </c>
      <c r="W36" s="209">
        <v>2</v>
      </c>
      <c r="X36" s="209">
        <v>0</v>
      </c>
      <c r="Y36" s="209">
        <v>0</v>
      </c>
      <c r="Z36" s="209">
        <v>2</v>
      </c>
      <c r="AA36" s="209">
        <v>0</v>
      </c>
      <c r="AB36" s="209">
        <v>0</v>
      </c>
      <c r="AC36" s="101"/>
    </row>
    <row r="37" spans="1:29" ht="13.5" customHeight="1" x14ac:dyDescent="0.15">
      <c r="A37" s="104" t="s">
        <v>1230</v>
      </c>
      <c r="B37" s="104" t="s">
        <v>938</v>
      </c>
      <c r="C37" s="192" t="s">
        <v>406</v>
      </c>
      <c r="D37" s="209">
        <v>0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4</v>
      </c>
      <c r="M37" s="209">
        <v>0</v>
      </c>
      <c r="N37" s="209">
        <v>2</v>
      </c>
      <c r="O37" s="209">
        <v>0</v>
      </c>
      <c r="P37" s="209">
        <v>0</v>
      </c>
      <c r="Q37" s="209">
        <v>2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1</v>
      </c>
      <c r="X37" s="209">
        <v>0</v>
      </c>
      <c r="Y37" s="209">
        <v>0</v>
      </c>
      <c r="Z37" s="209">
        <v>1</v>
      </c>
      <c r="AA37" s="209">
        <v>1</v>
      </c>
      <c r="AB37" s="209">
        <v>0</v>
      </c>
      <c r="AC37" s="101"/>
    </row>
    <row r="38" spans="1:29" ht="13.5" customHeight="1" x14ac:dyDescent="0.15">
      <c r="A38" s="104" t="s">
        <v>1230</v>
      </c>
      <c r="B38" s="104" t="s">
        <v>938</v>
      </c>
      <c r="C38" s="192" t="s">
        <v>407</v>
      </c>
      <c r="D38" s="209">
        <v>1</v>
      </c>
      <c r="E38" s="209">
        <v>0</v>
      </c>
      <c r="F38" s="209">
        <v>0</v>
      </c>
      <c r="G38" s="209">
        <v>0</v>
      </c>
      <c r="H38" s="209">
        <v>1</v>
      </c>
      <c r="I38" s="209">
        <v>0</v>
      </c>
      <c r="J38" s="209">
        <v>0</v>
      </c>
      <c r="K38" s="209">
        <v>0</v>
      </c>
      <c r="L38" s="209">
        <v>2</v>
      </c>
      <c r="M38" s="209">
        <v>0</v>
      </c>
      <c r="N38" s="209">
        <v>1</v>
      </c>
      <c r="O38" s="209">
        <v>0</v>
      </c>
      <c r="P38" s="209">
        <v>0</v>
      </c>
      <c r="Q38" s="209">
        <v>1</v>
      </c>
      <c r="R38" s="209">
        <v>0</v>
      </c>
      <c r="S38" s="209">
        <v>0</v>
      </c>
      <c r="T38" s="209">
        <v>0</v>
      </c>
      <c r="U38" s="209">
        <v>1</v>
      </c>
      <c r="V38" s="209">
        <v>0</v>
      </c>
      <c r="W38" s="209">
        <v>2</v>
      </c>
      <c r="X38" s="209">
        <v>0</v>
      </c>
      <c r="Y38" s="209">
        <v>0</v>
      </c>
      <c r="Z38" s="209">
        <v>2</v>
      </c>
      <c r="AA38" s="209">
        <v>1</v>
      </c>
      <c r="AB38" s="209">
        <v>0</v>
      </c>
      <c r="AC38" s="101"/>
    </row>
    <row r="39" spans="1:29" ht="13.5" customHeight="1" x14ac:dyDescent="0.15">
      <c r="A39" s="104" t="s">
        <v>1230</v>
      </c>
      <c r="B39" s="104" t="s">
        <v>938</v>
      </c>
      <c r="C39" s="192" t="s">
        <v>408</v>
      </c>
      <c r="D39" s="209">
        <v>0</v>
      </c>
      <c r="E39" s="209">
        <v>0</v>
      </c>
      <c r="F39" s="209"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v>2</v>
      </c>
      <c r="M39" s="209">
        <v>0</v>
      </c>
      <c r="N39" s="209">
        <v>0</v>
      </c>
      <c r="O39" s="209">
        <v>0</v>
      </c>
      <c r="P39" s="209">
        <v>1</v>
      </c>
      <c r="Q39" s="209">
        <v>1</v>
      </c>
      <c r="R39" s="209">
        <v>0</v>
      </c>
      <c r="S39" s="209">
        <v>0</v>
      </c>
      <c r="T39" s="209">
        <v>0</v>
      </c>
      <c r="U39" s="209">
        <v>0</v>
      </c>
      <c r="V39" s="209">
        <v>0</v>
      </c>
      <c r="W39" s="209">
        <v>2</v>
      </c>
      <c r="X39" s="209">
        <v>0</v>
      </c>
      <c r="Y39" s="209">
        <v>0</v>
      </c>
      <c r="Z39" s="209">
        <v>5</v>
      </c>
      <c r="AA39" s="209">
        <v>0</v>
      </c>
      <c r="AB39" s="209">
        <v>0</v>
      </c>
      <c r="AC39" s="101"/>
    </row>
    <row r="40" spans="1:29" ht="13.5" customHeight="1" x14ac:dyDescent="0.15">
      <c r="A40" s="104" t="s">
        <v>1230</v>
      </c>
      <c r="B40" s="104" t="s">
        <v>938</v>
      </c>
      <c r="C40" s="192" t="s">
        <v>409</v>
      </c>
      <c r="D40" s="209">
        <v>0</v>
      </c>
      <c r="E40" s="209">
        <v>0</v>
      </c>
      <c r="F40" s="209">
        <v>0</v>
      </c>
      <c r="G40" s="209">
        <v>0</v>
      </c>
      <c r="H40" s="209">
        <v>0</v>
      </c>
      <c r="I40" s="209">
        <v>0</v>
      </c>
      <c r="J40" s="209">
        <v>0</v>
      </c>
      <c r="K40" s="209">
        <v>0</v>
      </c>
      <c r="L40" s="209">
        <v>3</v>
      </c>
      <c r="M40" s="209">
        <v>0</v>
      </c>
      <c r="N40" s="209">
        <v>1</v>
      </c>
      <c r="O40" s="209">
        <v>0</v>
      </c>
      <c r="P40" s="209">
        <v>1</v>
      </c>
      <c r="Q40" s="209">
        <v>1</v>
      </c>
      <c r="R40" s="209">
        <v>0</v>
      </c>
      <c r="S40" s="209">
        <v>0</v>
      </c>
      <c r="T40" s="209">
        <v>0</v>
      </c>
      <c r="U40" s="209">
        <v>0</v>
      </c>
      <c r="V40" s="209">
        <v>0</v>
      </c>
      <c r="W40" s="209">
        <v>1</v>
      </c>
      <c r="X40" s="209">
        <v>0</v>
      </c>
      <c r="Y40" s="209">
        <v>1</v>
      </c>
      <c r="Z40" s="209">
        <v>0</v>
      </c>
      <c r="AA40" s="209">
        <v>1</v>
      </c>
      <c r="AB40" s="209">
        <v>0</v>
      </c>
      <c r="AC40" s="101"/>
    </row>
    <row r="41" spans="1:29" ht="13.5" customHeight="1" x14ac:dyDescent="0.15">
      <c r="A41" s="104" t="s">
        <v>1230</v>
      </c>
      <c r="B41" s="104" t="s">
        <v>938</v>
      </c>
      <c r="C41" s="192" t="s">
        <v>410</v>
      </c>
      <c r="D41" s="209">
        <v>0</v>
      </c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v>2</v>
      </c>
      <c r="M41" s="209">
        <v>0</v>
      </c>
      <c r="N41" s="209">
        <v>1</v>
      </c>
      <c r="O41" s="209">
        <v>0</v>
      </c>
      <c r="P41" s="209">
        <v>0</v>
      </c>
      <c r="Q41" s="209">
        <v>1</v>
      </c>
      <c r="R41" s="209">
        <v>0</v>
      </c>
      <c r="S41" s="209">
        <v>0</v>
      </c>
      <c r="T41" s="209">
        <v>0</v>
      </c>
      <c r="U41" s="209">
        <v>0</v>
      </c>
      <c r="V41" s="209">
        <v>0</v>
      </c>
      <c r="W41" s="209">
        <v>1</v>
      </c>
      <c r="X41" s="209">
        <v>0</v>
      </c>
      <c r="Y41" s="209">
        <v>0</v>
      </c>
      <c r="Z41" s="209">
        <v>1</v>
      </c>
      <c r="AA41" s="209">
        <v>0</v>
      </c>
      <c r="AB41" s="209">
        <v>0</v>
      </c>
      <c r="AC41" s="101"/>
    </row>
    <row r="42" spans="1:29" ht="13.5" customHeight="1" x14ac:dyDescent="0.15">
      <c r="A42" s="104" t="s">
        <v>1230</v>
      </c>
      <c r="B42" s="104" t="s">
        <v>938</v>
      </c>
      <c r="C42" s="192" t="s">
        <v>411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09">
        <v>2</v>
      </c>
      <c r="M42" s="209">
        <v>0</v>
      </c>
      <c r="N42" s="209">
        <v>1</v>
      </c>
      <c r="O42" s="209">
        <v>0</v>
      </c>
      <c r="P42" s="209">
        <v>0</v>
      </c>
      <c r="Q42" s="209">
        <v>1</v>
      </c>
      <c r="R42" s="209">
        <v>0</v>
      </c>
      <c r="S42" s="209">
        <v>0</v>
      </c>
      <c r="T42" s="209">
        <v>0</v>
      </c>
      <c r="U42" s="209">
        <v>0</v>
      </c>
      <c r="V42" s="209">
        <v>0</v>
      </c>
      <c r="W42" s="209">
        <v>2</v>
      </c>
      <c r="X42" s="209">
        <v>0</v>
      </c>
      <c r="Y42" s="209">
        <v>0</v>
      </c>
      <c r="Z42" s="209">
        <v>0</v>
      </c>
      <c r="AA42" s="209">
        <v>0</v>
      </c>
      <c r="AB42" s="209">
        <v>0</v>
      </c>
      <c r="AC42" s="101"/>
    </row>
    <row r="43" spans="1:29" ht="13.5" customHeight="1" x14ac:dyDescent="0.15">
      <c r="A43" s="104" t="s">
        <v>1230</v>
      </c>
      <c r="B43" s="104" t="s">
        <v>938</v>
      </c>
      <c r="C43" s="192" t="s">
        <v>412</v>
      </c>
      <c r="D43" s="209">
        <v>1</v>
      </c>
      <c r="E43" s="209">
        <v>0</v>
      </c>
      <c r="F43" s="209">
        <v>0</v>
      </c>
      <c r="G43" s="209">
        <v>0</v>
      </c>
      <c r="H43" s="209">
        <v>1</v>
      </c>
      <c r="I43" s="209">
        <v>0</v>
      </c>
      <c r="J43" s="209">
        <v>0</v>
      </c>
      <c r="K43" s="209">
        <v>0</v>
      </c>
      <c r="L43" s="209">
        <v>2</v>
      </c>
      <c r="M43" s="209">
        <v>0</v>
      </c>
      <c r="N43" s="209">
        <v>1</v>
      </c>
      <c r="O43" s="209">
        <v>0</v>
      </c>
      <c r="P43" s="209">
        <v>0</v>
      </c>
      <c r="Q43" s="209">
        <v>1</v>
      </c>
      <c r="R43" s="209">
        <v>0</v>
      </c>
      <c r="S43" s="209">
        <v>0</v>
      </c>
      <c r="T43" s="209">
        <v>0</v>
      </c>
      <c r="U43" s="209">
        <v>0</v>
      </c>
      <c r="V43" s="209">
        <v>0</v>
      </c>
      <c r="W43" s="209">
        <v>2</v>
      </c>
      <c r="X43" s="209">
        <v>1</v>
      </c>
      <c r="Y43" s="209">
        <v>0</v>
      </c>
      <c r="Z43" s="209">
        <v>1</v>
      </c>
      <c r="AA43" s="209">
        <v>0</v>
      </c>
      <c r="AB43" s="209">
        <v>0</v>
      </c>
      <c r="AC43" s="101"/>
    </row>
    <row r="44" spans="1:29" ht="13.5" customHeight="1" x14ac:dyDescent="0.15">
      <c r="A44" s="104" t="s">
        <v>1230</v>
      </c>
      <c r="B44" s="104" t="s">
        <v>938</v>
      </c>
      <c r="C44" s="192" t="s">
        <v>413</v>
      </c>
      <c r="D44" s="209">
        <v>1</v>
      </c>
      <c r="E44" s="209">
        <v>0</v>
      </c>
      <c r="F44" s="209">
        <v>0</v>
      </c>
      <c r="G44" s="209">
        <v>1</v>
      </c>
      <c r="H44" s="209">
        <v>0</v>
      </c>
      <c r="I44" s="209">
        <v>0</v>
      </c>
      <c r="J44" s="209">
        <v>0</v>
      </c>
      <c r="K44" s="209">
        <v>0</v>
      </c>
      <c r="L44" s="209">
        <v>10</v>
      </c>
      <c r="M44" s="209">
        <v>1</v>
      </c>
      <c r="N44" s="209">
        <v>0</v>
      </c>
      <c r="O44" s="209">
        <v>0</v>
      </c>
      <c r="P44" s="209">
        <v>6</v>
      </c>
      <c r="Q44" s="209">
        <v>1</v>
      </c>
      <c r="R44" s="209">
        <v>2</v>
      </c>
      <c r="S44" s="209">
        <v>0</v>
      </c>
      <c r="T44" s="209">
        <v>0</v>
      </c>
      <c r="U44" s="209">
        <v>0</v>
      </c>
      <c r="V44" s="209">
        <v>0</v>
      </c>
      <c r="W44" s="209">
        <v>8</v>
      </c>
      <c r="X44" s="209">
        <v>2</v>
      </c>
      <c r="Y44" s="209">
        <v>0</v>
      </c>
      <c r="Z44" s="209">
        <v>13</v>
      </c>
      <c r="AA44" s="209">
        <v>1</v>
      </c>
      <c r="AB44" s="209">
        <v>0</v>
      </c>
      <c r="AC44" s="101"/>
    </row>
    <row r="45" spans="1:29" ht="13.5" customHeight="1" x14ac:dyDescent="0.15">
      <c r="A45" s="104" t="s">
        <v>1230</v>
      </c>
      <c r="B45" s="104" t="s">
        <v>939</v>
      </c>
      <c r="C45" s="192" t="s">
        <v>414</v>
      </c>
      <c r="D45" s="209">
        <v>0</v>
      </c>
      <c r="E45" s="209">
        <v>0</v>
      </c>
      <c r="F45" s="209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209">
        <v>4</v>
      </c>
      <c r="M45" s="209">
        <v>0</v>
      </c>
      <c r="N45" s="209">
        <v>4</v>
      </c>
      <c r="O45" s="209">
        <v>0</v>
      </c>
      <c r="P45" s="209">
        <v>0</v>
      </c>
      <c r="Q45" s="209">
        <v>0</v>
      </c>
      <c r="R45" s="209">
        <v>0</v>
      </c>
      <c r="S45" s="209">
        <v>0</v>
      </c>
      <c r="T45" s="209">
        <v>0</v>
      </c>
      <c r="U45" s="209">
        <v>0</v>
      </c>
      <c r="V45" s="209">
        <v>0</v>
      </c>
      <c r="W45" s="209">
        <v>3</v>
      </c>
      <c r="X45" s="209">
        <v>0</v>
      </c>
      <c r="Y45" s="209">
        <v>0</v>
      </c>
      <c r="Z45" s="209">
        <v>3</v>
      </c>
      <c r="AA45" s="209">
        <v>0</v>
      </c>
      <c r="AB45" s="209">
        <v>0</v>
      </c>
      <c r="AC45" s="101"/>
    </row>
    <row r="46" spans="1:29" ht="13.5" customHeight="1" x14ac:dyDescent="0.15">
      <c r="A46" s="104" t="s">
        <v>1230</v>
      </c>
      <c r="B46" s="104" t="s">
        <v>939</v>
      </c>
      <c r="C46" s="192" t="s">
        <v>415</v>
      </c>
      <c r="D46" s="209">
        <v>1</v>
      </c>
      <c r="E46" s="209">
        <v>0</v>
      </c>
      <c r="F46" s="209">
        <v>0</v>
      </c>
      <c r="G46" s="209">
        <v>1</v>
      </c>
      <c r="H46" s="209">
        <v>0</v>
      </c>
      <c r="I46" s="209">
        <v>0</v>
      </c>
      <c r="J46" s="209">
        <v>0</v>
      </c>
      <c r="K46" s="209">
        <v>0</v>
      </c>
      <c r="L46" s="209">
        <v>10</v>
      </c>
      <c r="M46" s="209">
        <v>0</v>
      </c>
      <c r="N46" s="209">
        <v>0</v>
      </c>
      <c r="O46" s="209">
        <v>0</v>
      </c>
      <c r="P46" s="209">
        <v>8</v>
      </c>
      <c r="Q46" s="209">
        <v>1</v>
      </c>
      <c r="R46" s="209">
        <v>1</v>
      </c>
      <c r="S46" s="209">
        <v>0</v>
      </c>
      <c r="T46" s="209">
        <v>1</v>
      </c>
      <c r="U46" s="209">
        <v>1</v>
      </c>
      <c r="V46" s="209">
        <v>1</v>
      </c>
      <c r="W46" s="209">
        <v>7</v>
      </c>
      <c r="X46" s="209">
        <v>0</v>
      </c>
      <c r="Y46" s="209">
        <v>0</v>
      </c>
      <c r="Z46" s="209">
        <v>11</v>
      </c>
      <c r="AA46" s="209">
        <v>0</v>
      </c>
      <c r="AB46" s="209">
        <v>1</v>
      </c>
      <c r="AC46" s="101"/>
    </row>
    <row r="47" spans="1:29" ht="13.5" customHeight="1" x14ac:dyDescent="0.15">
      <c r="A47" s="104" t="s">
        <v>1230</v>
      </c>
      <c r="B47" s="104" t="s">
        <v>939</v>
      </c>
      <c r="C47" s="192" t="s">
        <v>416</v>
      </c>
      <c r="D47" s="209">
        <v>0</v>
      </c>
      <c r="E47" s="209">
        <v>0</v>
      </c>
      <c r="F47" s="209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v>4</v>
      </c>
      <c r="M47" s="209">
        <v>0</v>
      </c>
      <c r="N47" s="209">
        <v>3</v>
      </c>
      <c r="O47" s="209">
        <v>0</v>
      </c>
      <c r="P47" s="209">
        <v>0</v>
      </c>
      <c r="Q47" s="209">
        <v>0</v>
      </c>
      <c r="R47" s="209">
        <v>0</v>
      </c>
      <c r="S47" s="209">
        <v>1</v>
      </c>
      <c r="T47" s="209">
        <v>0</v>
      </c>
      <c r="U47" s="209">
        <v>0</v>
      </c>
      <c r="V47" s="209">
        <v>0</v>
      </c>
      <c r="W47" s="209">
        <v>1</v>
      </c>
      <c r="X47" s="209">
        <v>0</v>
      </c>
      <c r="Y47" s="209">
        <v>0</v>
      </c>
      <c r="Z47" s="209">
        <v>0</v>
      </c>
      <c r="AA47" s="209">
        <v>0</v>
      </c>
      <c r="AB47" s="209">
        <v>0</v>
      </c>
      <c r="AC47" s="101"/>
    </row>
    <row r="48" spans="1:29" ht="13.5" customHeight="1" x14ac:dyDescent="0.15">
      <c r="A48" s="104" t="s">
        <v>1230</v>
      </c>
      <c r="B48" s="104" t="s">
        <v>939</v>
      </c>
      <c r="C48" s="192" t="s">
        <v>417</v>
      </c>
      <c r="D48" s="209">
        <v>0</v>
      </c>
      <c r="E48" s="209">
        <v>0</v>
      </c>
      <c r="F48" s="209">
        <v>0</v>
      </c>
      <c r="G48" s="209">
        <v>0</v>
      </c>
      <c r="H48" s="209">
        <v>0</v>
      </c>
      <c r="I48" s="209">
        <v>0</v>
      </c>
      <c r="J48" s="209">
        <v>0</v>
      </c>
      <c r="K48" s="209">
        <v>0</v>
      </c>
      <c r="L48" s="209">
        <v>1</v>
      </c>
      <c r="M48" s="209">
        <v>0</v>
      </c>
      <c r="N48" s="209">
        <v>1</v>
      </c>
      <c r="O48" s="209">
        <v>0</v>
      </c>
      <c r="P48" s="209">
        <v>0</v>
      </c>
      <c r="Q48" s="209">
        <v>0</v>
      </c>
      <c r="R48" s="209">
        <v>0</v>
      </c>
      <c r="S48" s="209">
        <v>0</v>
      </c>
      <c r="T48" s="209">
        <v>0</v>
      </c>
      <c r="U48" s="209">
        <v>0</v>
      </c>
      <c r="V48" s="209">
        <v>0</v>
      </c>
      <c r="W48" s="209">
        <v>1</v>
      </c>
      <c r="X48" s="209">
        <v>0</v>
      </c>
      <c r="Y48" s="209">
        <v>0</v>
      </c>
      <c r="Z48" s="209">
        <v>0</v>
      </c>
      <c r="AA48" s="209">
        <v>0</v>
      </c>
      <c r="AB48" s="209">
        <v>0</v>
      </c>
      <c r="AC48" s="101"/>
    </row>
    <row r="49" spans="1:29" ht="13.5" customHeight="1" x14ac:dyDescent="0.15">
      <c r="A49" s="104" t="s">
        <v>1230</v>
      </c>
      <c r="B49" s="104" t="s">
        <v>938</v>
      </c>
      <c r="C49" s="192" t="s">
        <v>418</v>
      </c>
      <c r="D49" s="209">
        <v>0</v>
      </c>
      <c r="E49" s="209">
        <v>0</v>
      </c>
      <c r="F49" s="209"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0</v>
      </c>
      <c r="L49" s="209">
        <v>2</v>
      </c>
      <c r="M49" s="209">
        <v>0</v>
      </c>
      <c r="N49" s="209">
        <v>1</v>
      </c>
      <c r="O49" s="209">
        <v>0</v>
      </c>
      <c r="P49" s="209">
        <v>0</v>
      </c>
      <c r="Q49" s="209">
        <v>1</v>
      </c>
      <c r="R49" s="209">
        <v>0</v>
      </c>
      <c r="S49" s="209">
        <v>0</v>
      </c>
      <c r="T49" s="209">
        <v>0</v>
      </c>
      <c r="U49" s="209">
        <v>0</v>
      </c>
      <c r="V49" s="209">
        <v>0</v>
      </c>
      <c r="W49" s="209">
        <v>1</v>
      </c>
      <c r="X49" s="209">
        <v>0</v>
      </c>
      <c r="Y49" s="209">
        <v>0</v>
      </c>
      <c r="Z49" s="209">
        <v>0</v>
      </c>
      <c r="AA49" s="209">
        <v>0</v>
      </c>
      <c r="AB49" s="209">
        <v>0</v>
      </c>
      <c r="AC49" s="101"/>
    </row>
    <row r="50" spans="1:29" ht="13.5" customHeight="1" x14ac:dyDescent="0.15">
      <c r="A50" s="104" t="s">
        <v>1230</v>
      </c>
      <c r="B50" s="104" t="s">
        <v>938</v>
      </c>
      <c r="C50" s="192" t="s">
        <v>419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1</v>
      </c>
      <c r="M50" s="209">
        <v>0</v>
      </c>
      <c r="N50" s="209">
        <v>1</v>
      </c>
      <c r="O50" s="209">
        <v>0</v>
      </c>
      <c r="P50" s="209">
        <v>0</v>
      </c>
      <c r="Q50" s="209">
        <v>0</v>
      </c>
      <c r="R50" s="209">
        <v>0</v>
      </c>
      <c r="S50" s="209">
        <v>0</v>
      </c>
      <c r="T50" s="209">
        <v>0</v>
      </c>
      <c r="U50" s="209">
        <v>0</v>
      </c>
      <c r="V50" s="209">
        <v>0</v>
      </c>
      <c r="W50" s="209">
        <v>2</v>
      </c>
      <c r="X50" s="209">
        <v>0</v>
      </c>
      <c r="Y50" s="209">
        <v>0</v>
      </c>
      <c r="Z50" s="209">
        <v>1</v>
      </c>
      <c r="AA50" s="209">
        <v>0</v>
      </c>
      <c r="AB50" s="209">
        <v>0</v>
      </c>
      <c r="AC50" s="101"/>
    </row>
    <row r="51" spans="1:29" ht="13.5" customHeight="1" x14ac:dyDescent="0.15">
      <c r="A51" s="104" t="s">
        <v>1230</v>
      </c>
      <c r="B51" s="104" t="s">
        <v>938</v>
      </c>
      <c r="C51" s="192" t="s">
        <v>420</v>
      </c>
      <c r="D51" s="209">
        <v>0</v>
      </c>
      <c r="E51" s="209">
        <v>0</v>
      </c>
      <c r="F51" s="209"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v>2</v>
      </c>
      <c r="M51" s="209">
        <v>0</v>
      </c>
      <c r="N51" s="209">
        <v>0</v>
      </c>
      <c r="O51" s="209">
        <v>0</v>
      </c>
      <c r="P51" s="209">
        <v>1</v>
      </c>
      <c r="Q51" s="209">
        <v>1</v>
      </c>
      <c r="R51" s="209">
        <v>0</v>
      </c>
      <c r="S51" s="209">
        <v>0</v>
      </c>
      <c r="T51" s="209">
        <v>0</v>
      </c>
      <c r="U51" s="209">
        <v>0</v>
      </c>
      <c r="V51" s="209">
        <v>0</v>
      </c>
      <c r="W51" s="209">
        <v>2</v>
      </c>
      <c r="X51" s="209">
        <v>0</v>
      </c>
      <c r="Y51" s="209">
        <v>0</v>
      </c>
      <c r="Z51" s="209">
        <v>1</v>
      </c>
      <c r="AA51" s="209">
        <v>1</v>
      </c>
      <c r="AB51" s="209">
        <v>0</v>
      </c>
      <c r="AC51" s="101"/>
    </row>
    <row r="52" spans="1:29" ht="13.5" customHeight="1" x14ac:dyDescent="0.15">
      <c r="A52" s="104" t="s">
        <v>1230</v>
      </c>
      <c r="B52" s="104" t="s">
        <v>938</v>
      </c>
      <c r="C52" s="192" t="s">
        <v>421</v>
      </c>
      <c r="D52" s="209">
        <v>2</v>
      </c>
      <c r="E52" s="209">
        <v>0</v>
      </c>
      <c r="F52" s="209">
        <v>0</v>
      </c>
      <c r="G52" s="209">
        <v>1</v>
      </c>
      <c r="H52" s="209">
        <v>1</v>
      </c>
      <c r="I52" s="209">
        <v>0</v>
      </c>
      <c r="J52" s="209">
        <v>0</v>
      </c>
      <c r="K52" s="209">
        <v>0</v>
      </c>
      <c r="L52" s="209">
        <v>15</v>
      </c>
      <c r="M52" s="209">
        <v>0</v>
      </c>
      <c r="N52" s="209">
        <v>0</v>
      </c>
      <c r="O52" s="209">
        <v>0</v>
      </c>
      <c r="P52" s="209">
        <v>10</v>
      </c>
      <c r="Q52" s="209">
        <v>3</v>
      </c>
      <c r="R52" s="209">
        <v>2</v>
      </c>
      <c r="S52" s="209">
        <v>0</v>
      </c>
      <c r="T52" s="209">
        <v>0</v>
      </c>
      <c r="U52" s="209">
        <v>1</v>
      </c>
      <c r="V52" s="209">
        <v>0</v>
      </c>
      <c r="W52" s="209">
        <v>12</v>
      </c>
      <c r="X52" s="209">
        <v>2</v>
      </c>
      <c r="Y52" s="209">
        <v>0</v>
      </c>
      <c r="Z52" s="209">
        <v>17</v>
      </c>
      <c r="AA52" s="209">
        <v>0</v>
      </c>
      <c r="AB52" s="209">
        <v>0</v>
      </c>
      <c r="AC52" s="101"/>
    </row>
    <row r="53" spans="1:29" ht="13.5" customHeight="1" x14ac:dyDescent="0.15">
      <c r="A53" s="104" t="s">
        <v>1230</v>
      </c>
      <c r="B53" s="104" t="s">
        <v>938</v>
      </c>
      <c r="C53" s="192" t="s">
        <v>422</v>
      </c>
      <c r="D53" s="209">
        <v>0</v>
      </c>
      <c r="E53" s="209">
        <v>0</v>
      </c>
      <c r="F53" s="209"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>
        <v>1</v>
      </c>
      <c r="M53" s="209">
        <v>0</v>
      </c>
      <c r="N53" s="209">
        <v>1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09">
        <v>0</v>
      </c>
      <c r="Z53" s="209">
        <v>1</v>
      </c>
      <c r="AA53" s="209">
        <v>1</v>
      </c>
      <c r="AB53" s="209">
        <v>0</v>
      </c>
      <c r="AC53" s="101"/>
    </row>
    <row r="54" spans="1:29" ht="13.5" customHeight="1" x14ac:dyDescent="0.15">
      <c r="A54" s="104" t="s">
        <v>1189</v>
      </c>
      <c r="B54" s="104" t="s">
        <v>940</v>
      </c>
      <c r="C54" s="192" t="s">
        <v>355</v>
      </c>
      <c r="D54" s="209">
        <v>0</v>
      </c>
      <c r="E54" s="209">
        <v>0</v>
      </c>
      <c r="F54" s="209">
        <v>0</v>
      </c>
      <c r="G54" s="209">
        <v>0</v>
      </c>
      <c r="H54" s="209">
        <v>0</v>
      </c>
      <c r="I54" s="209">
        <v>0</v>
      </c>
      <c r="J54" s="209">
        <v>0</v>
      </c>
      <c r="K54" s="209">
        <v>0</v>
      </c>
      <c r="L54" s="209">
        <v>6</v>
      </c>
      <c r="M54" s="209">
        <v>0</v>
      </c>
      <c r="N54" s="209">
        <v>1</v>
      </c>
      <c r="O54" s="209">
        <v>0</v>
      </c>
      <c r="P54" s="209">
        <v>2</v>
      </c>
      <c r="Q54" s="209">
        <v>2</v>
      </c>
      <c r="R54" s="209">
        <v>1</v>
      </c>
      <c r="S54" s="209">
        <v>0</v>
      </c>
      <c r="T54" s="209">
        <v>0</v>
      </c>
      <c r="U54" s="209">
        <v>0</v>
      </c>
      <c r="V54" s="209">
        <v>0</v>
      </c>
      <c r="W54" s="209">
        <v>4</v>
      </c>
      <c r="X54" s="209">
        <v>2</v>
      </c>
      <c r="Y54" s="209">
        <v>1</v>
      </c>
      <c r="Z54" s="209">
        <v>5</v>
      </c>
      <c r="AA54" s="209">
        <v>0</v>
      </c>
      <c r="AB54" s="209">
        <v>0</v>
      </c>
      <c r="AC54" s="101"/>
    </row>
    <row r="55" spans="1:29" ht="13.5" customHeight="1" x14ac:dyDescent="0.15">
      <c r="A55" s="104" t="s">
        <v>1189</v>
      </c>
      <c r="B55" s="104" t="s">
        <v>940</v>
      </c>
      <c r="C55" s="192" t="s">
        <v>356</v>
      </c>
      <c r="D55" s="209">
        <v>8</v>
      </c>
      <c r="E55" s="209">
        <v>0</v>
      </c>
      <c r="F55" s="209">
        <v>2</v>
      </c>
      <c r="G55" s="209">
        <v>0</v>
      </c>
      <c r="H55" s="209">
        <v>5</v>
      </c>
      <c r="I55" s="209">
        <v>1</v>
      </c>
      <c r="J55" s="209">
        <v>0</v>
      </c>
      <c r="K55" s="209">
        <v>0</v>
      </c>
      <c r="L55" s="209">
        <v>58</v>
      </c>
      <c r="M55" s="209">
        <v>1</v>
      </c>
      <c r="N55" s="209">
        <v>2</v>
      </c>
      <c r="O55" s="209">
        <v>0</v>
      </c>
      <c r="P55" s="209">
        <v>40</v>
      </c>
      <c r="Q55" s="209">
        <v>8</v>
      </c>
      <c r="R55" s="209">
        <v>7</v>
      </c>
      <c r="S55" s="209">
        <v>0</v>
      </c>
      <c r="T55" s="209">
        <v>5</v>
      </c>
      <c r="U55" s="209">
        <v>3</v>
      </c>
      <c r="V55" s="209">
        <v>2</v>
      </c>
      <c r="W55" s="209">
        <v>49</v>
      </c>
      <c r="X55" s="209">
        <v>16</v>
      </c>
      <c r="Y55" s="209">
        <v>0</v>
      </c>
      <c r="Z55" s="209">
        <v>44</v>
      </c>
      <c r="AA55" s="209">
        <v>1</v>
      </c>
      <c r="AB55" s="209">
        <v>3</v>
      </c>
      <c r="AC55" s="101"/>
    </row>
    <row r="56" spans="1:29" ht="13.5" customHeight="1" x14ac:dyDescent="0.15">
      <c r="A56" s="104" t="s">
        <v>1189</v>
      </c>
      <c r="B56" s="104" t="s">
        <v>940</v>
      </c>
      <c r="C56" s="192" t="s">
        <v>361</v>
      </c>
      <c r="D56" s="209">
        <v>3</v>
      </c>
      <c r="E56" s="209">
        <v>0</v>
      </c>
      <c r="F56" s="209">
        <v>1</v>
      </c>
      <c r="G56" s="209">
        <v>0</v>
      </c>
      <c r="H56" s="209">
        <v>1</v>
      </c>
      <c r="I56" s="209">
        <v>1</v>
      </c>
      <c r="J56" s="209">
        <v>0</v>
      </c>
      <c r="K56" s="209">
        <v>0</v>
      </c>
      <c r="L56" s="209">
        <v>11</v>
      </c>
      <c r="M56" s="209">
        <v>1</v>
      </c>
      <c r="N56" s="209">
        <v>2</v>
      </c>
      <c r="O56" s="209">
        <v>0</v>
      </c>
      <c r="P56" s="209">
        <v>7</v>
      </c>
      <c r="Q56" s="209">
        <v>1</v>
      </c>
      <c r="R56" s="209">
        <v>0</v>
      </c>
      <c r="S56" s="209">
        <v>0</v>
      </c>
      <c r="T56" s="209">
        <v>1</v>
      </c>
      <c r="U56" s="209">
        <v>1</v>
      </c>
      <c r="V56" s="209">
        <v>0</v>
      </c>
      <c r="W56" s="209">
        <v>13</v>
      </c>
      <c r="X56" s="209">
        <v>1</v>
      </c>
      <c r="Y56" s="209">
        <v>1</v>
      </c>
      <c r="Z56" s="209">
        <v>14</v>
      </c>
      <c r="AA56" s="209">
        <v>1</v>
      </c>
      <c r="AB56" s="209">
        <v>0</v>
      </c>
      <c r="AC56" s="101"/>
    </row>
    <row r="57" spans="1:29" ht="13.5" customHeight="1" x14ac:dyDescent="0.15">
      <c r="A57" s="104" t="s">
        <v>1189</v>
      </c>
      <c r="B57" s="104" t="s">
        <v>940</v>
      </c>
      <c r="C57" s="192" t="s">
        <v>370</v>
      </c>
      <c r="D57" s="209">
        <v>2</v>
      </c>
      <c r="E57" s="209">
        <v>0</v>
      </c>
      <c r="F57" s="209">
        <v>1</v>
      </c>
      <c r="G57" s="209">
        <v>0</v>
      </c>
      <c r="H57" s="209">
        <v>1</v>
      </c>
      <c r="I57" s="209">
        <v>0</v>
      </c>
      <c r="J57" s="209">
        <v>0</v>
      </c>
      <c r="K57" s="209">
        <v>0</v>
      </c>
      <c r="L57" s="209">
        <v>4</v>
      </c>
      <c r="M57" s="209">
        <v>0</v>
      </c>
      <c r="N57" s="209">
        <v>1</v>
      </c>
      <c r="O57" s="209">
        <v>0</v>
      </c>
      <c r="P57" s="209">
        <v>1</v>
      </c>
      <c r="Q57" s="209">
        <v>2</v>
      </c>
      <c r="R57" s="209">
        <v>0</v>
      </c>
      <c r="S57" s="209">
        <v>0</v>
      </c>
      <c r="T57" s="209">
        <v>1</v>
      </c>
      <c r="U57" s="209">
        <v>2</v>
      </c>
      <c r="V57" s="209">
        <v>0</v>
      </c>
      <c r="W57" s="209">
        <v>3</v>
      </c>
      <c r="X57" s="209">
        <v>0</v>
      </c>
      <c r="Y57" s="209">
        <v>0</v>
      </c>
      <c r="Z57" s="209">
        <v>3</v>
      </c>
      <c r="AA57" s="209">
        <v>1</v>
      </c>
      <c r="AB57" s="209">
        <v>0</v>
      </c>
      <c r="AC57" s="101"/>
    </row>
    <row r="58" spans="1:29" ht="13.5" customHeight="1" x14ac:dyDescent="0.15">
      <c r="A58" s="104" t="s">
        <v>1189</v>
      </c>
      <c r="B58" s="104" t="s">
        <v>940</v>
      </c>
      <c r="C58" s="192" t="s">
        <v>423</v>
      </c>
      <c r="D58" s="209">
        <v>1</v>
      </c>
      <c r="E58" s="209">
        <v>0</v>
      </c>
      <c r="F58" s="209">
        <v>1</v>
      </c>
      <c r="G58" s="209">
        <v>0</v>
      </c>
      <c r="H58" s="209">
        <v>0</v>
      </c>
      <c r="I58" s="209">
        <v>0</v>
      </c>
      <c r="J58" s="209">
        <v>0</v>
      </c>
      <c r="K58" s="209">
        <v>0</v>
      </c>
      <c r="L58" s="209">
        <v>2</v>
      </c>
      <c r="M58" s="209">
        <v>0</v>
      </c>
      <c r="N58" s="209">
        <v>0</v>
      </c>
      <c r="O58" s="209">
        <v>0</v>
      </c>
      <c r="P58" s="209">
        <v>1</v>
      </c>
      <c r="Q58" s="209">
        <v>1</v>
      </c>
      <c r="R58" s="209">
        <v>0</v>
      </c>
      <c r="S58" s="209">
        <v>0</v>
      </c>
      <c r="T58" s="209">
        <v>1</v>
      </c>
      <c r="U58" s="209">
        <v>0</v>
      </c>
      <c r="V58" s="209">
        <v>0</v>
      </c>
      <c r="W58" s="209">
        <v>5</v>
      </c>
      <c r="X58" s="209">
        <v>2</v>
      </c>
      <c r="Y58" s="209">
        <v>0</v>
      </c>
      <c r="Z58" s="209">
        <v>7</v>
      </c>
      <c r="AA58" s="209">
        <v>0</v>
      </c>
      <c r="AB58" s="209">
        <v>0</v>
      </c>
      <c r="AC58" s="101"/>
    </row>
    <row r="59" spans="1:29" ht="13.5" customHeight="1" x14ac:dyDescent="0.15">
      <c r="A59" s="104" t="s">
        <v>1189</v>
      </c>
      <c r="B59" s="104" t="s">
        <v>940</v>
      </c>
      <c r="C59" s="192" t="s">
        <v>426</v>
      </c>
      <c r="D59" s="209">
        <v>0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  <c r="J59" s="209">
        <v>0</v>
      </c>
      <c r="K59" s="209">
        <v>0</v>
      </c>
      <c r="L59" s="209">
        <v>5</v>
      </c>
      <c r="M59" s="209">
        <v>0</v>
      </c>
      <c r="N59" s="209">
        <v>2</v>
      </c>
      <c r="O59" s="209">
        <v>0</v>
      </c>
      <c r="P59" s="209">
        <v>1</v>
      </c>
      <c r="Q59" s="209">
        <v>2</v>
      </c>
      <c r="R59" s="209">
        <v>0</v>
      </c>
      <c r="S59" s="209">
        <v>0</v>
      </c>
      <c r="T59" s="209">
        <v>1</v>
      </c>
      <c r="U59" s="209">
        <v>0</v>
      </c>
      <c r="V59" s="209">
        <v>0</v>
      </c>
      <c r="W59" s="209">
        <v>4</v>
      </c>
      <c r="X59" s="209">
        <v>0</v>
      </c>
      <c r="Y59" s="209">
        <v>0</v>
      </c>
      <c r="Z59" s="209">
        <v>1</v>
      </c>
      <c r="AA59" s="209">
        <v>0</v>
      </c>
      <c r="AB59" s="209">
        <v>0</v>
      </c>
      <c r="AC59" s="101"/>
    </row>
    <row r="60" spans="1:29" ht="13.5" customHeight="1" x14ac:dyDescent="0.15">
      <c r="A60" s="104" t="s">
        <v>1189</v>
      </c>
      <c r="B60" s="104" t="s">
        <v>940</v>
      </c>
      <c r="C60" s="192" t="s">
        <v>427</v>
      </c>
      <c r="D60" s="209">
        <v>1</v>
      </c>
      <c r="E60" s="209">
        <v>0</v>
      </c>
      <c r="F60" s="209">
        <v>1</v>
      </c>
      <c r="G60" s="209">
        <v>0</v>
      </c>
      <c r="H60" s="209">
        <v>0</v>
      </c>
      <c r="I60" s="209">
        <v>0</v>
      </c>
      <c r="J60" s="209">
        <v>0</v>
      </c>
      <c r="K60" s="209">
        <v>0</v>
      </c>
      <c r="L60" s="209">
        <v>6</v>
      </c>
      <c r="M60" s="209">
        <v>0</v>
      </c>
      <c r="N60" s="209">
        <v>0</v>
      </c>
      <c r="O60" s="209">
        <v>0</v>
      </c>
      <c r="P60" s="209">
        <v>3</v>
      </c>
      <c r="Q60" s="209">
        <v>1</v>
      </c>
      <c r="R60" s="209">
        <v>2</v>
      </c>
      <c r="S60" s="209">
        <v>0</v>
      </c>
      <c r="T60" s="209">
        <v>1</v>
      </c>
      <c r="U60" s="209">
        <v>0</v>
      </c>
      <c r="V60" s="209">
        <v>0</v>
      </c>
      <c r="W60" s="209">
        <v>4</v>
      </c>
      <c r="X60" s="209">
        <v>3</v>
      </c>
      <c r="Y60" s="209">
        <v>0</v>
      </c>
      <c r="Z60" s="209">
        <v>9</v>
      </c>
      <c r="AA60" s="209">
        <v>0</v>
      </c>
      <c r="AB60" s="209">
        <v>0</v>
      </c>
      <c r="AC60" s="101"/>
    </row>
    <row r="61" spans="1:29" ht="13.5" customHeight="1" x14ac:dyDescent="0.15">
      <c r="A61" s="104" t="s">
        <v>1189</v>
      </c>
      <c r="B61" s="104" t="s">
        <v>940</v>
      </c>
      <c r="C61" s="192" t="s">
        <v>428</v>
      </c>
      <c r="D61" s="209">
        <v>1</v>
      </c>
      <c r="E61" s="209">
        <v>0</v>
      </c>
      <c r="F61" s="209">
        <v>0</v>
      </c>
      <c r="G61" s="209">
        <v>1</v>
      </c>
      <c r="H61" s="209">
        <v>0</v>
      </c>
      <c r="I61" s="209">
        <v>0</v>
      </c>
      <c r="J61" s="209">
        <v>0</v>
      </c>
      <c r="K61" s="209">
        <v>0</v>
      </c>
      <c r="L61" s="209">
        <v>8</v>
      </c>
      <c r="M61" s="209">
        <v>0</v>
      </c>
      <c r="N61" s="209">
        <v>0</v>
      </c>
      <c r="O61" s="209">
        <v>0</v>
      </c>
      <c r="P61" s="209">
        <v>3</v>
      </c>
      <c r="Q61" s="209">
        <v>2</v>
      </c>
      <c r="R61" s="209">
        <v>3</v>
      </c>
      <c r="S61" s="209">
        <v>0</v>
      </c>
      <c r="T61" s="209">
        <v>1</v>
      </c>
      <c r="U61" s="209">
        <v>1</v>
      </c>
      <c r="V61" s="209">
        <v>0</v>
      </c>
      <c r="W61" s="209">
        <v>8</v>
      </c>
      <c r="X61" s="209">
        <v>0</v>
      </c>
      <c r="Y61" s="209">
        <v>0</v>
      </c>
      <c r="Z61" s="209">
        <v>11</v>
      </c>
      <c r="AA61" s="209">
        <v>0</v>
      </c>
      <c r="AB61" s="209">
        <v>0</v>
      </c>
      <c r="AC61" s="101"/>
    </row>
    <row r="62" spans="1:29" ht="13.5" customHeight="1" x14ac:dyDescent="0.15">
      <c r="A62" s="104" t="s">
        <v>1189</v>
      </c>
      <c r="B62" s="104" t="s">
        <v>940</v>
      </c>
      <c r="C62" s="192" t="s">
        <v>429</v>
      </c>
      <c r="D62" s="209">
        <v>1</v>
      </c>
      <c r="E62" s="209">
        <v>0</v>
      </c>
      <c r="F62" s="209">
        <v>1</v>
      </c>
      <c r="G62" s="209">
        <v>0</v>
      </c>
      <c r="H62" s="209">
        <v>0</v>
      </c>
      <c r="I62" s="209">
        <v>0</v>
      </c>
      <c r="J62" s="209">
        <v>0</v>
      </c>
      <c r="K62" s="209">
        <v>0</v>
      </c>
      <c r="L62" s="209">
        <v>4</v>
      </c>
      <c r="M62" s="209">
        <v>0</v>
      </c>
      <c r="N62" s="209">
        <v>1</v>
      </c>
      <c r="O62" s="209">
        <v>0</v>
      </c>
      <c r="P62" s="209">
        <v>1</v>
      </c>
      <c r="Q62" s="209">
        <v>2</v>
      </c>
      <c r="R62" s="209">
        <v>0</v>
      </c>
      <c r="S62" s="209">
        <v>0</v>
      </c>
      <c r="T62" s="209">
        <v>1</v>
      </c>
      <c r="U62" s="209">
        <v>0</v>
      </c>
      <c r="V62" s="209">
        <v>0</v>
      </c>
      <c r="W62" s="209">
        <v>2</v>
      </c>
      <c r="X62" s="209">
        <v>0</v>
      </c>
      <c r="Y62" s="209">
        <v>0</v>
      </c>
      <c r="Z62" s="209">
        <v>12</v>
      </c>
      <c r="AA62" s="209">
        <v>1</v>
      </c>
      <c r="AB62" s="209">
        <v>0</v>
      </c>
      <c r="AC62" s="101"/>
    </row>
    <row r="63" spans="1:29" ht="13.5" customHeight="1" x14ac:dyDescent="0.15">
      <c r="A63" s="104" t="s">
        <v>1190</v>
      </c>
      <c r="B63" s="104" t="s">
        <v>1159</v>
      </c>
      <c r="C63" s="192" t="s">
        <v>363</v>
      </c>
      <c r="D63" s="209">
        <v>3</v>
      </c>
      <c r="E63" s="209">
        <v>0</v>
      </c>
      <c r="F63" s="209">
        <v>1</v>
      </c>
      <c r="G63" s="209">
        <v>0</v>
      </c>
      <c r="H63" s="209">
        <v>2</v>
      </c>
      <c r="I63" s="209">
        <v>0</v>
      </c>
      <c r="J63" s="209">
        <v>0</v>
      </c>
      <c r="K63" s="209">
        <v>0</v>
      </c>
      <c r="L63" s="209">
        <v>4</v>
      </c>
      <c r="M63" s="209">
        <v>0</v>
      </c>
      <c r="N63" s="209">
        <v>1</v>
      </c>
      <c r="O63" s="209">
        <v>0</v>
      </c>
      <c r="P63" s="209">
        <v>0</v>
      </c>
      <c r="Q63" s="209">
        <v>2</v>
      </c>
      <c r="R63" s="209">
        <v>1</v>
      </c>
      <c r="S63" s="209">
        <v>0</v>
      </c>
      <c r="T63" s="209">
        <v>0</v>
      </c>
      <c r="U63" s="209">
        <v>2</v>
      </c>
      <c r="V63" s="209">
        <v>0</v>
      </c>
      <c r="W63" s="209">
        <v>8</v>
      </c>
      <c r="X63" s="209">
        <v>0</v>
      </c>
      <c r="Y63" s="209">
        <v>0</v>
      </c>
      <c r="Z63" s="209">
        <v>11</v>
      </c>
      <c r="AA63" s="209">
        <v>0</v>
      </c>
      <c r="AB63" s="209">
        <v>0</v>
      </c>
      <c r="AC63" s="101"/>
    </row>
    <row r="64" spans="1:29" ht="13.5" customHeight="1" x14ac:dyDescent="0.15">
      <c r="A64" s="104" t="s">
        <v>1190</v>
      </c>
      <c r="B64" s="104" t="s">
        <v>1159</v>
      </c>
      <c r="C64" s="192" t="s">
        <v>366</v>
      </c>
      <c r="D64" s="209">
        <v>2</v>
      </c>
      <c r="E64" s="209">
        <v>0</v>
      </c>
      <c r="F64" s="209">
        <v>1</v>
      </c>
      <c r="G64" s="209">
        <v>0</v>
      </c>
      <c r="H64" s="209">
        <v>1</v>
      </c>
      <c r="I64" s="209">
        <v>0</v>
      </c>
      <c r="J64" s="209">
        <v>0</v>
      </c>
      <c r="K64" s="209">
        <v>0</v>
      </c>
      <c r="L64" s="209">
        <v>3</v>
      </c>
      <c r="M64" s="209">
        <v>0</v>
      </c>
      <c r="N64" s="209">
        <v>0</v>
      </c>
      <c r="O64" s="209">
        <v>0</v>
      </c>
      <c r="P64" s="209">
        <v>0</v>
      </c>
      <c r="Q64" s="209">
        <v>2</v>
      </c>
      <c r="R64" s="209">
        <v>1</v>
      </c>
      <c r="S64" s="209">
        <v>0</v>
      </c>
      <c r="T64" s="209">
        <v>0</v>
      </c>
      <c r="U64" s="209">
        <v>1</v>
      </c>
      <c r="V64" s="209">
        <v>0</v>
      </c>
      <c r="W64" s="209">
        <v>5</v>
      </c>
      <c r="X64" s="209">
        <v>2</v>
      </c>
      <c r="Y64" s="209">
        <v>0</v>
      </c>
      <c r="Z64" s="209">
        <v>8</v>
      </c>
      <c r="AA64" s="209">
        <v>0</v>
      </c>
      <c r="AB64" s="209">
        <v>0</v>
      </c>
      <c r="AC64" s="101"/>
    </row>
    <row r="65" spans="1:29" ht="13.5" customHeight="1" x14ac:dyDescent="0.15">
      <c r="A65" s="104" t="s">
        <v>1190</v>
      </c>
      <c r="B65" s="104" t="s">
        <v>1159</v>
      </c>
      <c r="C65" s="192" t="s">
        <v>373</v>
      </c>
      <c r="D65" s="209">
        <v>5</v>
      </c>
      <c r="E65" s="209">
        <v>0</v>
      </c>
      <c r="F65" s="209">
        <v>1</v>
      </c>
      <c r="G65" s="209">
        <v>0</v>
      </c>
      <c r="H65" s="209">
        <v>4</v>
      </c>
      <c r="I65" s="209">
        <v>0</v>
      </c>
      <c r="J65" s="209">
        <v>0</v>
      </c>
      <c r="K65" s="209">
        <v>0</v>
      </c>
      <c r="L65" s="209">
        <v>24</v>
      </c>
      <c r="M65" s="209">
        <v>1</v>
      </c>
      <c r="N65" s="209">
        <v>0</v>
      </c>
      <c r="O65" s="209">
        <v>1</v>
      </c>
      <c r="P65" s="209">
        <v>12</v>
      </c>
      <c r="Q65" s="209">
        <v>1</v>
      </c>
      <c r="R65" s="209">
        <v>9</v>
      </c>
      <c r="S65" s="209">
        <v>0</v>
      </c>
      <c r="T65" s="209">
        <v>0</v>
      </c>
      <c r="U65" s="209">
        <v>2</v>
      </c>
      <c r="V65" s="209">
        <v>0</v>
      </c>
      <c r="W65" s="209">
        <v>24</v>
      </c>
      <c r="X65" s="209">
        <v>14</v>
      </c>
      <c r="Y65" s="209">
        <v>0</v>
      </c>
      <c r="Z65" s="209">
        <v>38</v>
      </c>
      <c r="AA65" s="209">
        <v>1</v>
      </c>
      <c r="AB65" s="209">
        <v>2</v>
      </c>
      <c r="AC65" s="101"/>
    </row>
    <row r="66" spans="1:29" ht="13.5" customHeight="1" x14ac:dyDescent="0.15">
      <c r="A66" s="104" t="s">
        <v>1190</v>
      </c>
      <c r="B66" s="104" t="s">
        <v>1159</v>
      </c>
      <c r="C66" s="192" t="s">
        <v>374</v>
      </c>
      <c r="D66" s="209">
        <v>2</v>
      </c>
      <c r="E66" s="209">
        <v>0</v>
      </c>
      <c r="F66" s="209">
        <v>1</v>
      </c>
      <c r="G66" s="209">
        <v>0</v>
      </c>
      <c r="H66" s="209">
        <v>1</v>
      </c>
      <c r="I66" s="209">
        <v>0</v>
      </c>
      <c r="J66" s="209">
        <v>0</v>
      </c>
      <c r="K66" s="209">
        <v>0</v>
      </c>
      <c r="L66" s="209">
        <v>7</v>
      </c>
      <c r="M66" s="209">
        <v>0</v>
      </c>
      <c r="N66" s="209">
        <v>1</v>
      </c>
      <c r="O66" s="209">
        <v>0</v>
      </c>
      <c r="P66" s="209">
        <v>4</v>
      </c>
      <c r="Q66" s="209">
        <v>1</v>
      </c>
      <c r="R66" s="209">
        <v>1</v>
      </c>
      <c r="S66" s="209">
        <v>0</v>
      </c>
      <c r="T66" s="209">
        <v>0</v>
      </c>
      <c r="U66" s="209">
        <v>0</v>
      </c>
      <c r="V66" s="209">
        <v>0</v>
      </c>
      <c r="W66" s="209">
        <v>8</v>
      </c>
      <c r="X66" s="209">
        <v>3</v>
      </c>
      <c r="Y66" s="209">
        <v>0</v>
      </c>
      <c r="Z66" s="209">
        <v>14</v>
      </c>
      <c r="AA66" s="209">
        <v>1</v>
      </c>
      <c r="AB66" s="209">
        <v>0</v>
      </c>
      <c r="AC66" s="101"/>
    </row>
    <row r="67" spans="1:29" ht="13.5" customHeight="1" x14ac:dyDescent="0.15">
      <c r="A67" s="104" t="s">
        <v>1190</v>
      </c>
      <c r="B67" s="104" t="s">
        <v>1159</v>
      </c>
      <c r="C67" s="192" t="s">
        <v>375</v>
      </c>
      <c r="D67" s="209">
        <v>1</v>
      </c>
      <c r="E67" s="209">
        <v>0</v>
      </c>
      <c r="F67" s="209">
        <v>1</v>
      </c>
      <c r="G67" s="209">
        <v>0</v>
      </c>
      <c r="H67" s="209">
        <v>0</v>
      </c>
      <c r="I67" s="209">
        <v>0</v>
      </c>
      <c r="J67" s="209">
        <v>0</v>
      </c>
      <c r="K67" s="209">
        <v>0</v>
      </c>
      <c r="L67" s="209">
        <v>3</v>
      </c>
      <c r="M67" s="209">
        <v>0</v>
      </c>
      <c r="N67" s="209">
        <v>0</v>
      </c>
      <c r="O67" s="209">
        <v>0</v>
      </c>
      <c r="P67" s="209">
        <v>0</v>
      </c>
      <c r="Q67" s="209">
        <v>3</v>
      </c>
      <c r="R67" s="209">
        <v>0</v>
      </c>
      <c r="S67" s="209">
        <v>0</v>
      </c>
      <c r="T67" s="209">
        <v>0</v>
      </c>
      <c r="U67" s="209">
        <v>1</v>
      </c>
      <c r="V67" s="209">
        <v>0</v>
      </c>
      <c r="W67" s="209">
        <v>1</v>
      </c>
      <c r="X67" s="209">
        <v>0</v>
      </c>
      <c r="Y67" s="209">
        <v>0</v>
      </c>
      <c r="Z67" s="209">
        <v>2</v>
      </c>
      <c r="AA67" s="209">
        <v>0</v>
      </c>
      <c r="AB67" s="209">
        <v>0</v>
      </c>
      <c r="AC67" s="101"/>
    </row>
    <row r="68" spans="1:29" ht="13.5" customHeight="1" x14ac:dyDescent="0.15">
      <c r="A68" s="104" t="s">
        <v>1190</v>
      </c>
      <c r="B68" s="104" t="s">
        <v>1159</v>
      </c>
      <c r="C68" s="192" t="s">
        <v>424</v>
      </c>
      <c r="D68" s="209">
        <v>1</v>
      </c>
      <c r="E68" s="209">
        <v>0</v>
      </c>
      <c r="F68" s="209">
        <v>1</v>
      </c>
      <c r="G68" s="209">
        <v>0</v>
      </c>
      <c r="H68" s="209">
        <v>0</v>
      </c>
      <c r="I68" s="209">
        <v>0</v>
      </c>
      <c r="J68" s="209">
        <v>0</v>
      </c>
      <c r="K68" s="209">
        <v>0</v>
      </c>
      <c r="L68" s="209">
        <v>3</v>
      </c>
      <c r="M68" s="209">
        <v>0</v>
      </c>
      <c r="N68" s="209">
        <v>0</v>
      </c>
      <c r="O68" s="209">
        <v>0</v>
      </c>
      <c r="P68" s="209">
        <v>1</v>
      </c>
      <c r="Q68" s="209">
        <v>1</v>
      </c>
      <c r="R68" s="209">
        <v>1</v>
      </c>
      <c r="S68" s="209">
        <v>0</v>
      </c>
      <c r="T68" s="209">
        <v>0</v>
      </c>
      <c r="U68" s="209">
        <v>1</v>
      </c>
      <c r="V68" s="209">
        <v>0</v>
      </c>
      <c r="W68" s="209">
        <v>3</v>
      </c>
      <c r="X68" s="209">
        <v>2</v>
      </c>
      <c r="Y68" s="209">
        <v>0</v>
      </c>
      <c r="Z68" s="209">
        <v>4</v>
      </c>
      <c r="AA68" s="209">
        <v>0</v>
      </c>
      <c r="AB68" s="209">
        <v>0</v>
      </c>
      <c r="AC68" s="101"/>
    </row>
    <row r="69" spans="1:29" ht="13.5" customHeight="1" x14ac:dyDescent="0.15">
      <c r="A69" s="104" t="s">
        <v>1190</v>
      </c>
      <c r="B69" s="104" t="s">
        <v>1159</v>
      </c>
      <c r="C69" s="192" t="s">
        <v>425</v>
      </c>
      <c r="D69" s="209">
        <v>0</v>
      </c>
      <c r="E69" s="209">
        <v>0</v>
      </c>
      <c r="F69" s="209">
        <v>0</v>
      </c>
      <c r="G69" s="209">
        <v>0</v>
      </c>
      <c r="H69" s="209">
        <v>0</v>
      </c>
      <c r="I69" s="209">
        <v>0</v>
      </c>
      <c r="J69" s="209">
        <v>0</v>
      </c>
      <c r="K69" s="209">
        <v>0</v>
      </c>
      <c r="L69" s="209">
        <v>3</v>
      </c>
      <c r="M69" s="209">
        <v>0</v>
      </c>
      <c r="N69" s="209">
        <v>2</v>
      </c>
      <c r="O69" s="209">
        <v>0</v>
      </c>
      <c r="P69" s="209">
        <v>0</v>
      </c>
      <c r="Q69" s="209">
        <v>1</v>
      </c>
      <c r="R69" s="209">
        <v>0</v>
      </c>
      <c r="S69" s="209">
        <v>0</v>
      </c>
      <c r="T69" s="209">
        <v>0</v>
      </c>
      <c r="U69" s="209">
        <v>0</v>
      </c>
      <c r="V69" s="209">
        <v>0</v>
      </c>
      <c r="W69" s="209">
        <v>1</v>
      </c>
      <c r="X69" s="209">
        <v>0</v>
      </c>
      <c r="Y69" s="209">
        <v>0</v>
      </c>
      <c r="Z69" s="209">
        <v>4</v>
      </c>
      <c r="AA69" s="209">
        <v>0</v>
      </c>
      <c r="AB69" s="209">
        <v>0</v>
      </c>
      <c r="AC69" s="101"/>
    </row>
    <row r="70" spans="1:29" ht="13.5" customHeight="1" x14ac:dyDescent="0.15">
      <c r="A70" s="104" t="s">
        <v>1190</v>
      </c>
      <c r="B70" s="104" t="s">
        <v>1159</v>
      </c>
      <c r="C70" s="192" t="s">
        <v>430</v>
      </c>
      <c r="D70" s="209">
        <v>0</v>
      </c>
      <c r="E70" s="209">
        <v>0</v>
      </c>
      <c r="F70" s="209">
        <v>0</v>
      </c>
      <c r="G70" s="209">
        <v>0</v>
      </c>
      <c r="H70" s="209">
        <v>0</v>
      </c>
      <c r="I70" s="209">
        <v>0</v>
      </c>
      <c r="J70" s="209">
        <v>0</v>
      </c>
      <c r="K70" s="209">
        <v>0</v>
      </c>
      <c r="L70" s="209">
        <v>3</v>
      </c>
      <c r="M70" s="209">
        <v>0</v>
      </c>
      <c r="N70" s="209">
        <v>2</v>
      </c>
      <c r="O70" s="209">
        <v>0</v>
      </c>
      <c r="P70" s="209">
        <v>0</v>
      </c>
      <c r="Q70" s="209">
        <v>1</v>
      </c>
      <c r="R70" s="209">
        <v>0</v>
      </c>
      <c r="S70" s="209">
        <v>0</v>
      </c>
      <c r="T70" s="209">
        <v>0</v>
      </c>
      <c r="U70" s="209">
        <v>0</v>
      </c>
      <c r="V70" s="209">
        <v>0</v>
      </c>
      <c r="W70" s="209">
        <v>1</v>
      </c>
      <c r="X70" s="209">
        <v>0</v>
      </c>
      <c r="Y70" s="209">
        <v>0</v>
      </c>
      <c r="Z70" s="209">
        <v>1</v>
      </c>
      <c r="AA70" s="209">
        <v>1</v>
      </c>
      <c r="AB70" s="209">
        <v>0</v>
      </c>
      <c r="AC70" s="101"/>
    </row>
    <row r="71" spans="1:29" ht="13.5" customHeight="1" x14ac:dyDescent="0.15">
      <c r="A71" s="104" t="s">
        <v>1190</v>
      </c>
      <c r="B71" s="104" t="s">
        <v>1159</v>
      </c>
      <c r="C71" s="192" t="s">
        <v>431</v>
      </c>
      <c r="D71" s="209">
        <v>1</v>
      </c>
      <c r="E71" s="209">
        <v>0</v>
      </c>
      <c r="F71" s="209">
        <v>0</v>
      </c>
      <c r="G71" s="209">
        <v>0</v>
      </c>
      <c r="H71" s="209">
        <v>1</v>
      </c>
      <c r="I71" s="209">
        <v>0</v>
      </c>
      <c r="J71" s="209">
        <v>0</v>
      </c>
      <c r="K71" s="209">
        <v>0</v>
      </c>
      <c r="L71" s="209">
        <v>2</v>
      </c>
      <c r="M71" s="209">
        <v>0</v>
      </c>
      <c r="N71" s="209">
        <v>0</v>
      </c>
      <c r="O71" s="209">
        <v>0</v>
      </c>
      <c r="P71" s="209">
        <v>1</v>
      </c>
      <c r="Q71" s="209">
        <v>1</v>
      </c>
      <c r="R71" s="209">
        <v>0</v>
      </c>
      <c r="S71" s="209">
        <v>0</v>
      </c>
      <c r="T71" s="209">
        <v>0</v>
      </c>
      <c r="U71" s="209">
        <v>1</v>
      </c>
      <c r="V71" s="209">
        <v>0</v>
      </c>
      <c r="W71" s="209">
        <v>3</v>
      </c>
      <c r="X71" s="209">
        <v>1</v>
      </c>
      <c r="Y71" s="209">
        <v>0</v>
      </c>
      <c r="Z71" s="209">
        <v>0</v>
      </c>
      <c r="AA71" s="209">
        <v>0</v>
      </c>
      <c r="AB71" s="209">
        <v>0</v>
      </c>
      <c r="AC71" s="101"/>
    </row>
    <row r="72" spans="1:29" ht="13.5" customHeight="1" x14ac:dyDescent="0.15">
      <c r="A72" s="104" t="s">
        <v>1190</v>
      </c>
      <c r="B72" s="104" t="s">
        <v>1159</v>
      </c>
      <c r="C72" s="192" t="s">
        <v>434</v>
      </c>
      <c r="D72" s="209">
        <v>1</v>
      </c>
      <c r="E72" s="209">
        <v>0</v>
      </c>
      <c r="F72" s="209">
        <v>0</v>
      </c>
      <c r="G72" s="209">
        <v>0</v>
      </c>
      <c r="H72" s="209">
        <v>1</v>
      </c>
      <c r="I72" s="209">
        <v>0</v>
      </c>
      <c r="J72" s="209">
        <v>0</v>
      </c>
      <c r="K72" s="209">
        <v>0</v>
      </c>
      <c r="L72" s="209">
        <v>1</v>
      </c>
      <c r="M72" s="209">
        <v>0</v>
      </c>
      <c r="N72" s="209">
        <v>0</v>
      </c>
      <c r="O72" s="209">
        <v>0</v>
      </c>
      <c r="P72" s="209">
        <v>0</v>
      </c>
      <c r="Q72" s="209">
        <v>1</v>
      </c>
      <c r="R72" s="209">
        <v>0</v>
      </c>
      <c r="S72" s="209">
        <v>0</v>
      </c>
      <c r="T72" s="209">
        <v>0</v>
      </c>
      <c r="U72" s="209">
        <v>1</v>
      </c>
      <c r="V72" s="209">
        <v>0</v>
      </c>
      <c r="W72" s="209">
        <v>1</v>
      </c>
      <c r="X72" s="209">
        <v>0</v>
      </c>
      <c r="Y72" s="209">
        <v>0</v>
      </c>
      <c r="Z72" s="209">
        <v>1</v>
      </c>
      <c r="AA72" s="209">
        <v>0</v>
      </c>
      <c r="AB72" s="209">
        <v>0</v>
      </c>
      <c r="AC72" s="101"/>
    </row>
    <row r="73" spans="1:29" ht="13.5" customHeight="1" x14ac:dyDescent="0.15">
      <c r="A73" s="104" t="s">
        <v>1192</v>
      </c>
      <c r="B73" s="104" t="s">
        <v>1210</v>
      </c>
      <c r="C73" s="192" t="s">
        <v>376</v>
      </c>
      <c r="D73" s="209">
        <v>5</v>
      </c>
      <c r="E73" s="209">
        <v>0</v>
      </c>
      <c r="F73" s="209">
        <v>1</v>
      </c>
      <c r="G73" s="209">
        <v>0</v>
      </c>
      <c r="H73" s="209">
        <v>3</v>
      </c>
      <c r="I73" s="209">
        <v>1</v>
      </c>
      <c r="J73" s="209">
        <v>0</v>
      </c>
      <c r="K73" s="209">
        <v>0</v>
      </c>
      <c r="L73" s="209">
        <v>14</v>
      </c>
      <c r="M73" s="209">
        <v>0</v>
      </c>
      <c r="N73" s="209">
        <v>3</v>
      </c>
      <c r="O73" s="209">
        <v>0</v>
      </c>
      <c r="P73" s="209">
        <v>6</v>
      </c>
      <c r="Q73" s="209">
        <v>2</v>
      </c>
      <c r="R73" s="209">
        <v>3</v>
      </c>
      <c r="S73" s="209">
        <v>0</v>
      </c>
      <c r="T73" s="209">
        <v>1</v>
      </c>
      <c r="U73" s="209">
        <v>2</v>
      </c>
      <c r="V73" s="209">
        <v>0</v>
      </c>
      <c r="W73" s="209">
        <v>12</v>
      </c>
      <c r="X73" s="209">
        <v>4</v>
      </c>
      <c r="Y73" s="209">
        <v>0</v>
      </c>
      <c r="Z73" s="209">
        <v>21</v>
      </c>
      <c r="AA73" s="209">
        <v>0</v>
      </c>
      <c r="AB73" s="209">
        <v>0</v>
      </c>
      <c r="AC73" s="101"/>
    </row>
    <row r="74" spans="1:29" ht="13.5" customHeight="1" x14ac:dyDescent="0.15">
      <c r="A74" s="104" t="s">
        <v>1192</v>
      </c>
      <c r="B74" s="104" t="s">
        <v>1210</v>
      </c>
      <c r="C74" s="192" t="s">
        <v>432</v>
      </c>
      <c r="D74" s="209">
        <v>0</v>
      </c>
      <c r="E74" s="209">
        <v>0</v>
      </c>
      <c r="F74" s="209">
        <v>0</v>
      </c>
      <c r="G74" s="209">
        <v>0</v>
      </c>
      <c r="H74" s="209">
        <v>0</v>
      </c>
      <c r="I74" s="209">
        <v>0</v>
      </c>
      <c r="J74" s="209">
        <v>0</v>
      </c>
      <c r="K74" s="209">
        <v>0</v>
      </c>
      <c r="L74" s="209">
        <v>1</v>
      </c>
      <c r="M74" s="209">
        <v>0</v>
      </c>
      <c r="N74" s="209">
        <v>1</v>
      </c>
      <c r="O74" s="209">
        <v>0</v>
      </c>
      <c r="P74" s="209">
        <v>0</v>
      </c>
      <c r="Q74" s="209">
        <v>0</v>
      </c>
      <c r="R74" s="209">
        <v>0</v>
      </c>
      <c r="S74" s="209">
        <v>0</v>
      </c>
      <c r="T74" s="209">
        <v>0</v>
      </c>
      <c r="U74" s="209">
        <v>0</v>
      </c>
      <c r="V74" s="209">
        <v>0</v>
      </c>
      <c r="W74" s="209">
        <v>2</v>
      </c>
      <c r="X74" s="209">
        <v>0</v>
      </c>
      <c r="Y74" s="209">
        <v>0</v>
      </c>
      <c r="Z74" s="209">
        <v>2</v>
      </c>
      <c r="AA74" s="209">
        <v>0</v>
      </c>
      <c r="AB74" s="209">
        <v>0</v>
      </c>
      <c r="AC74" s="101"/>
    </row>
    <row r="75" spans="1:29" ht="13.5" customHeight="1" x14ac:dyDescent="0.15">
      <c r="A75" s="104" t="s">
        <v>1192</v>
      </c>
      <c r="B75" s="104" t="s">
        <v>1210</v>
      </c>
      <c r="C75" s="192" t="s">
        <v>433</v>
      </c>
      <c r="D75" s="209">
        <v>0</v>
      </c>
      <c r="E75" s="209">
        <v>0</v>
      </c>
      <c r="F75" s="209">
        <v>0</v>
      </c>
      <c r="G75" s="209">
        <v>0</v>
      </c>
      <c r="H75" s="209">
        <v>0</v>
      </c>
      <c r="I75" s="209">
        <v>0</v>
      </c>
      <c r="J75" s="209">
        <v>0</v>
      </c>
      <c r="K75" s="209">
        <v>0</v>
      </c>
      <c r="L75" s="209">
        <v>2</v>
      </c>
      <c r="M75" s="209">
        <v>0</v>
      </c>
      <c r="N75" s="209">
        <v>1</v>
      </c>
      <c r="O75" s="209">
        <v>0</v>
      </c>
      <c r="P75" s="209">
        <v>0</v>
      </c>
      <c r="Q75" s="209">
        <v>1</v>
      </c>
      <c r="R75" s="209">
        <v>0</v>
      </c>
      <c r="S75" s="209">
        <v>0</v>
      </c>
      <c r="T75" s="209">
        <v>0</v>
      </c>
      <c r="U75" s="209">
        <v>0</v>
      </c>
      <c r="V75" s="209">
        <v>0</v>
      </c>
      <c r="W75" s="209">
        <v>1</v>
      </c>
      <c r="X75" s="209">
        <v>0</v>
      </c>
      <c r="Y75" s="209">
        <v>0</v>
      </c>
      <c r="Z75" s="209">
        <v>2</v>
      </c>
      <c r="AA75" s="209">
        <v>0</v>
      </c>
      <c r="AB75" s="209">
        <v>0</v>
      </c>
      <c r="AC75" s="101"/>
    </row>
    <row r="76" spans="1:29" ht="13.5" customHeight="1" x14ac:dyDescent="0.15">
      <c r="A76" s="104" t="s">
        <v>1192</v>
      </c>
      <c r="B76" s="104" t="s">
        <v>1210</v>
      </c>
      <c r="C76" s="192" t="s">
        <v>435</v>
      </c>
      <c r="D76" s="209">
        <v>0</v>
      </c>
      <c r="E76" s="209">
        <v>0</v>
      </c>
      <c r="F76" s="209">
        <v>0</v>
      </c>
      <c r="G76" s="209">
        <v>0</v>
      </c>
      <c r="H76" s="209">
        <v>0</v>
      </c>
      <c r="I76" s="209">
        <v>0</v>
      </c>
      <c r="J76" s="209">
        <v>0</v>
      </c>
      <c r="K76" s="209">
        <v>0</v>
      </c>
      <c r="L76" s="209">
        <v>2</v>
      </c>
      <c r="M76" s="209">
        <v>0</v>
      </c>
      <c r="N76" s="209">
        <v>2</v>
      </c>
      <c r="O76" s="209">
        <v>0</v>
      </c>
      <c r="P76" s="209">
        <v>0</v>
      </c>
      <c r="Q76" s="209">
        <v>0</v>
      </c>
      <c r="R76" s="209">
        <v>0</v>
      </c>
      <c r="S76" s="209">
        <v>0</v>
      </c>
      <c r="T76" s="209">
        <v>0</v>
      </c>
      <c r="U76" s="209">
        <v>0</v>
      </c>
      <c r="V76" s="209">
        <v>0</v>
      </c>
      <c r="W76" s="209">
        <v>1</v>
      </c>
      <c r="X76" s="209">
        <v>0</v>
      </c>
      <c r="Y76" s="209">
        <v>0</v>
      </c>
      <c r="Z76" s="209">
        <v>2</v>
      </c>
      <c r="AA76" s="209">
        <v>0</v>
      </c>
      <c r="AB76" s="209">
        <v>0</v>
      </c>
      <c r="AC76" s="101"/>
    </row>
    <row r="77" spans="1:29" ht="13.5" customHeight="1" x14ac:dyDescent="0.15">
      <c r="A77" s="104" t="s">
        <v>1192</v>
      </c>
      <c r="B77" s="104" t="s">
        <v>1210</v>
      </c>
      <c r="C77" s="192" t="s">
        <v>436</v>
      </c>
      <c r="D77" s="209">
        <v>0</v>
      </c>
      <c r="E77" s="209">
        <v>0</v>
      </c>
      <c r="F77" s="209">
        <v>0</v>
      </c>
      <c r="G77" s="209">
        <v>0</v>
      </c>
      <c r="H77" s="209">
        <v>0</v>
      </c>
      <c r="I77" s="209">
        <v>0</v>
      </c>
      <c r="J77" s="209">
        <v>0</v>
      </c>
      <c r="K77" s="209">
        <v>0</v>
      </c>
      <c r="L77" s="209">
        <v>3</v>
      </c>
      <c r="M77" s="209">
        <v>0</v>
      </c>
      <c r="N77" s="209">
        <v>3</v>
      </c>
      <c r="O77" s="209">
        <v>0</v>
      </c>
      <c r="P77" s="209">
        <v>0</v>
      </c>
      <c r="Q77" s="209">
        <v>0</v>
      </c>
      <c r="R77" s="209">
        <v>0</v>
      </c>
      <c r="S77" s="209">
        <v>0</v>
      </c>
      <c r="T77" s="209">
        <v>0</v>
      </c>
      <c r="U77" s="209">
        <v>0</v>
      </c>
      <c r="V77" s="209">
        <v>0</v>
      </c>
      <c r="W77" s="209">
        <v>2</v>
      </c>
      <c r="X77" s="209">
        <v>0</v>
      </c>
      <c r="Y77" s="209">
        <v>0</v>
      </c>
      <c r="Z77" s="209">
        <v>4</v>
      </c>
      <c r="AA77" s="209">
        <v>0</v>
      </c>
      <c r="AB77" s="209">
        <v>0</v>
      </c>
      <c r="AC77" s="101"/>
    </row>
    <row r="78" spans="1:29" ht="13.5" customHeight="1" x14ac:dyDescent="0.15">
      <c r="A78" s="104" t="s">
        <v>1196</v>
      </c>
      <c r="B78" s="104" t="s">
        <v>1211</v>
      </c>
      <c r="C78" s="192" t="s">
        <v>351</v>
      </c>
      <c r="D78" s="209">
        <v>7</v>
      </c>
      <c r="E78" s="209">
        <v>0</v>
      </c>
      <c r="F78" s="209">
        <v>1</v>
      </c>
      <c r="G78" s="209">
        <v>0</v>
      </c>
      <c r="H78" s="209">
        <v>6</v>
      </c>
      <c r="I78" s="209">
        <v>0</v>
      </c>
      <c r="J78" s="209">
        <v>0</v>
      </c>
      <c r="K78" s="209">
        <v>0</v>
      </c>
      <c r="L78" s="209">
        <v>52</v>
      </c>
      <c r="M78" s="209">
        <v>1</v>
      </c>
      <c r="N78" s="209">
        <v>1</v>
      </c>
      <c r="O78" s="209">
        <v>0</v>
      </c>
      <c r="P78" s="209">
        <v>35</v>
      </c>
      <c r="Q78" s="209">
        <v>6</v>
      </c>
      <c r="R78" s="209">
        <v>8</v>
      </c>
      <c r="S78" s="209">
        <v>1</v>
      </c>
      <c r="T78" s="209">
        <v>4</v>
      </c>
      <c r="U78" s="209">
        <v>3</v>
      </c>
      <c r="V78" s="209">
        <v>1</v>
      </c>
      <c r="W78" s="209">
        <v>39</v>
      </c>
      <c r="X78" s="209">
        <v>20</v>
      </c>
      <c r="Y78" s="209">
        <v>0</v>
      </c>
      <c r="Z78" s="209">
        <v>60</v>
      </c>
      <c r="AA78" s="209">
        <v>0</v>
      </c>
      <c r="AB78" s="209">
        <v>2</v>
      </c>
      <c r="AC78" s="101"/>
    </row>
    <row r="79" spans="1:29" ht="13.5" customHeight="1" x14ac:dyDescent="0.15">
      <c r="A79" s="104" t="s">
        <v>1196</v>
      </c>
      <c r="B79" s="104" t="s">
        <v>1211</v>
      </c>
      <c r="C79" s="192" t="s">
        <v>379</v>
      </c>
      <c r="D79" s="209">
        <v>6</v>
      </c>
      <c r="E79" s="209">
        <v>0</v>
      </c>
      <c r="F79" s="209">
        <v>0</v>
      </c>
      <c r="G79" s="209">
        <v>0</v>
      </c>
      <c r="H79" s="209">
        <v>5</v>
      </c>
      <c r="I79" s="209">
        <v>1</v>
      </c>
      <c r="J79" s="209">
        <v>0</v>
      </c>
      <c r="K79" s="209">
        <v>0</v>
      </c>
      <c r="L79" s="209">
        <v>17</v>
      </c>
      <c r="M79" s="209">
        <v>1</v>
      </c>
      <c r="N79" s="209">
        <v>0</v>
      </c>
      <c r="O79" s="209">
        <v>0</v>
      </c>
      <c r="P79" s="209">
        <v>12</v>
      </c>
      <c r="Q79" s="209">
        <v>2</v>
      </c>
      <c r="R79" s="209">
        <v>2</v>
      </c>
      <c r="S79" s="209">
        <v>0</v>
      </c>
      <c r="T79" s="209">
        <v>1</v>
      </c>
      <c r="U79" s="209">
        <v>5</v>
      </c>
      <c r="V79" s="209">
        <v>0</v>
      </c>
      <c r="W79" s="209">
        <v>21</v>
      </c>
      <c r="X79" s="209">
        <v>14</v>
      </c>
      <c r="Y79" s="209">
        <v>0</v>
      </c>
      <c r="Z79" s="209">
        <v>39</v>
      </c>
      <c r="AA79" s="209">
        <v>0</v>
      </c>
      <c r="AB79" s="209">
        <v>0</v>
      </c>
      <c r="AC79" s="101"/>
    </row>
    <row r="80" spans="1:29" ht="13.5" customHeight="1" x14ac:dyDescent="0.15">
      <c r="A80" s="104" t="s">
        <v>1196</v>
      </c>
      <c r="B80" s="104" t="s">
        <v>1211</v>
      </c>
      <c r="C80" s="192" t="s">
        <v>381</v>
      </c>
      <c r="D80" s="209">
        <v>3</v>
      </c>
      <c r="E80" s="209">
        <v>0</v>
      </c>
      <c r="F80" s="209">
        <v>0</v>
      </c>
      <c r="G80" s="209">
        <v>1</v>
      </c>
      <c r="H80" s="209">
        <v>2</v>
      </c>
      <c r="I80" s="209">
        <v>0</v>
      </c>
      <c r="J80" s="209">
        <v>0</v>
      </c>
      <c r="K80" s="209">
        <v>0</v>
      </c>
      <c r="L80" s="209">
        <v>27</v>
      </c>
      <c r="M80" s="209">
        <v>0</v>
      </c>
      <c r="N80" s="209">
        <v>2</v>
      </c>
      <c r="O80" s="209">
        <v>0</v>
      </c>
      <c r="P80" s="209">
        <v>15</v>
      </c>
      <c r="Q80" s="209">
        <v>7</v>
      </c>
      <c r="R80" s="209">
        <v>3</v>
      </c>
      <c r="S80" s="209">
        <v>0</v>
      </c>
      <c r="T80" s="209">
        <v>1</v>
      </c>
      <c r="U80" s="209">
        <v>2</v>
      </c>
      <c r="V80" s="209">
        <v>1</v>
      </c>
      <c r="W80" s="209">
        <v>19</v>
      </c>
      <c r="X80" s="209">
        <v>7</v>
      </c>
      <c r="Y80" s="209">
        <v>2</v>
      </c>
      <c r="Z80" s="209">
        <v>34</v>
      </c>
      <c r="AA80" s="209">
        <v>0</v>
      </c>
      <c r="AB80" s="209">
        <v>0</v>
      </c>
      <c r="AC80" s="101"/>
    </row>
    <row r="81" spans="1:29" ht="13.5" customHeight="1" x14ac:dyDescent="0.15">
      <c r="A81" s="104" t="s">
        <v>1196</v>
      </c>
      <c r="B81" s="104" t="s">
        <v>1211</v>
      </c>
      <c r="C81" s="192" t="s">
        <v>488</v>
      </c>
      <c r="D81" s="209">
        <v>1</v>
      </c>
      <c r="E81" s="209">
        <v>0</v>
      </c>
      <c r="F81" s="209">
        <v>1</v>
      </c>
      <c r="G81" s="209">
        <v>0</v>
      </c>
      <c r="H81" s="209">
        <v>0</v>
      </c>
      <c r="I81" s="209">
        <v>0</v>
      </c>
      <c r="J81" s="209">
        <v>0</v>
      </c>
      <c r="K81" s="209">
        <v>0</v>
      </c>
      <c r="L81" s="209">
        <v>4</v>
      </c>
      <c r="M81" s="209">
        <v>0</v>
      </c>
      <c r="N81" s="209">
        <v>2</v>
      </c>
      <c r="O81" s="209">
        <v>0</v>
      </c>
      <c r="P81" s="209">
        <v>0</v>
      </c>
      <c r="Q81" s="209">
        <v>1</v>
      </c>
      <c r="R81" s="209">
        <v>1</v>
      </c>
      <c r="S81" s="209">
        <v>0</v>
      </c>
      <c r="T81" s="209">
        <v>1</v>
      </c>
      <c r="U81" s="209">
        <v>0</v>
      </c>
      <c r="V81" s="209">
        <v>0</v>
      </c>
      <c r="W81" s="209">
        <v>1</v>
      </c>
      <c r="X81" s="209">
        <v>0</v>
      </c>
      <c r="Y81" s="209">
        <v>0</v>
      </c>
      <c r="Z81" s="209">
        <v>1</v>
      </c>
      <c r="AA81" s="209">
        <v>0</v>
      </c>
      <c r="AB81" s="209">
        <v>0</v>
      </c>
      <c r="AC81" s="101"/>
    </row>
    <row r="82" spans="1:29" ht="13.5" customHeight="1" x14ac:dyDescent="0.15">
      <c r="A82" s="104" t="s">
        <v>1196</v>
      </c>
      <c r="B82" s="104" t="s">
        <v>1211</v>
      </c>
      <c r="C82" s="192" t="s">
        <v>489</v>
      </c>
      <c r="D82" s="209">
        <v>2</v>
      </c>
      <c r="E82" s="209">
        <v>0</v>
      </c>
      <c r="F82" s="209">
        <v>0</v>
      </c>
      <c r="G82" s="209">
        <v>0</v>
      </c>
      <c r="H82" s="209">
        <v>2</v>
      </c>
      <c r="I82" s="209">
        <v>0</v>
      </c>
      <c r="J82" s="209">
        <v>0</v>
      </c>
      <c r="K82" s="209">
        <v>0</v>
      </c>
      <c r="L82" s="209">
        <v>1</v>
      </c>
      <c r="M82" s="209">
        <v>0</v>
      </c>
      <c r="N82" s="209">
        <v>0</v>
      </c>
      <c r="O82" s="209">
        <v>0</v>
      </c>
      <c r="P82" s="209">
        <v>0</v>
      </c>
      <c r="Q82" s="209">
        <v>1</v>
      </c>
      <c r="R82" s="209">
        <v>0</v>
      </c>
      <c r="S82" s="209">
        <v>0</v>
      </c>
      <c r="T82" s="209">
        <v>0</v>
      </c>
      <c r="U82" s="209">
        <v>1</v>
      </c>
      <c r="V82" s="209">
        <v>0</v>
      </c>
      <c r="W82" s="209">
        <v>1</v>
      </c>
      <c r="X82" s="209">
        <v>0</v>
      </c>
      <c r="Y82" s="209">
        <v>0</v>
      </c>
      <c r="Z82" s="209">
        <v>0</v>
      </c>
      <c r="AA82" s="209">
        <v>0</v>
      </c>
      <c r="AB82" s="209">
        <v>0</v>
      </c>
      <c r="AC82" s="101"/>
    </row>
    <row r="83" spans="1:29" ht="13.5" customHeight="1" x14ac:dyDescent="0.15">
      <c r="A83" s="104" t="s">
        <v>1196</v>
      </c>
      <c r="B83" s="104" t="s">
        <v>1211</v>
      </c>
      <c r="C83" s="192" t="s">
        <v>492</v>
      </c>
      <c r="D83" s="209">
        <v>2</v>
      </c>
      <c r="E83" s="209">
        <v>0</v>
      </c>
      <c r="F83" s="209">
        <v>0</v>
      </c>
      <c r="G83" s="209">
        <v>0</v>
      </c>
      <c r="H83" s="209">
        <v>1</v>
      </c>
      <c r="I83" s="209">
        <v>1</v>
      </c>
      <c r="J83" s="209">
        <v>0</v>
      </c>
      <c r="K83" s="209">
        <v>0</v>
      </c>
      <c r="L83" s="209">
        <v>8</v>
      </c>
      <c r="M83" s="209">
        <v>0</v>
      </c>
      <c r="N83" s="209">
        <v>0</v>
      </c>
      <c r="O83" s="209">
        <v>0</v>
      </c>
      <c r="P83" s="209">
        <v>5</v>
      </c>
      <c r="Q83" s="209">
        <v>3</v>
      </c>
      <c r="R83" s="209">
        <v>0</v>
      </c>
      <c r="S83" s="209">
        <v>0</v>
      </c>
      <c r="T83" s="209">
        <v>2</v>
      </c>
      <c r="U83" s="209">
        <v>2</v>
      </c>
      <c r="V83" s="209">
        <v>0</v>
      </c>
      <c r="W83" s="209">
        <v>4</v>
      </c>
      <c r="X83" s="209">
        <v>1</v>
      </c>
      <c r="Y83" s="209">
        <v>0</v>
      </c>
      <c r="Z83" s="209">
        <v>7</v>
      </c>
      <c r="AA83" s="209">
        <v>0</v>
      </c>
      <c r="AB83" s="209">
        <v>0</v>
      </c>
      <c r="AC83" s="101"/>
    </row>
    <row r="84" spans="1:29" ht="13.5" customHeight="1" x14ac:dyDescent="0.15">
      <c r="A84" s="104" t="s">
        <v>1198</v>
      </c>
      <c r="B84" s="104" t="s">
        <v>1212</v>
      </c>
      <c r="C84" s="192" t="s">
        <v>359</v>
      </c>
      <c r="D84" s="209">
        <v>13</v>
      </c>
      <c r="E84" s="209">
        <v>0</v>
      </c>
      <c r="F84" s="209">
        <v>1</v>
      </c>
      <c r="G84" s="209">
        <v>0</v>
      </c>
      <c r="H84" s="209">
        <v>11</v>
      </c>
      <c r="I84" s="209">
        <v>1</v>
      </c>
      <c r="J84" s="209">
        <v>0</v>
      </c>
      <c r="K84" s="209">
        <v>0</v>
      </c>
      <c r="L84" s="209">
        <v>87</v>
      </c>
      <c r="M84" s="209">
        <v>0</v>
      </c>
      <c r="N84" s="209">
        <v>2</v>
      </c>
      <c r="O84" s="209">
        <v>1</v>
      </c>
      <c r="P84" s="209">
        <v>50</v>
      </c>
      <c r="Q84" s="209">
        <v>14</v>
      </c>
      <c r="R84" s="209">
        <v>20</v>
      </c>
      <c r="S84" s="209">
        <v>0</v>
      </c>
      <c r="T84" s="209">
        <v>5</v>
      </c>
      <c r="U84" s="209">
        <v>6</v>
      </c>
      <c r="V84" s="209">
        <v>0</v>
      </c>
      <c r="W84" s="209">
        <v>74</v>
      </c>
      <c r="X84" s="209">
        <v>35</v>
      </c>
      <c r="Y84" s="209">
        <v>2</v>
      </c>
      <c r="Z84" s="209">
        <v>94</v>
      </c>
      <c r="AA84" s="209">
        <v>1</v>
      </c>
      <c r="AB84" s="209">
        <v>0</v>
      </c>
      <c r="AC84" s="101"/>
    </row>
    <row r="85" spans="1:29" ht="13.5" customHeight="1" x14ac:dyDescent="0.15">
      <c r="A85" s="104" t="s">
        <v>1198</v>
      </c>
      <c r="B85" s="104" t="s">
        <v>1212</v>
      </c>
      <c r="C85" s="192" t="s">
        <v>490</v>
      </c>
      <c r="D85" s="209">
        <v>1</v>
      </c>
      <c r="E85" s="209">
        <v>0</v>
      </c>
      <c r="F85" s="209">
        <v>1</v>
      </c>
      <c r="G85" s="209">
        <v>0</v>
      </c>
      <c r="H85" s="209">
        <v>0</v>
      </c>
      <c r="I85" s="209">
        <v>0</v>
      </c>
      <c r="J85" s="209">
        <v>0</v>
      </c>
      <c r="K85" s="209">
        <v>0</v>
      </c>
      <c r="L85" s="209">
        <v>6</v>
      </c>
      <c r="M85" s="209">
        <v>1</v>
      </c>
      <c r="N85" s="209">
        <v>1</v>
      </c>
      <c r="O85" s="209">
        <v>0</v>
      </c>
      <c r="P85" s="209">
        <v>2</v>
      </c>
      <c r="Q85" s="209">
        <v>2</v>
      </c>
      <c r="R85" s="209">
        <v>0</v>
      </c>
      <c r="S85" s="209">
        <v>0</v>
      </c>
      <c r="T85" s="209">
        <v>1</v>
      </c>
      <c r="U85" s="209">
        <v>0</v>
      </c>
      <c r="V85" s="209">
        <v>0</v>
      </c>
      <c r="W85" s="209">
        <v>8</v>
      </c>
      <c r="X85" s="209">
        <v>2</v>
      </c>
      <c r="Y85" s="209">
        <v>0</v>
      </c>
      <c r="Z85" s="209">
        <v>11</v>
      </c>
      <c r="AA85" s="209">
        <v>1</v>
      </c>
      <c r="AB85" s="209">
        <v>0</v>
      </c>
      <c r="AC85" s="101"/>
    </row>
    <row r="86" spans="1:29" ht="13.5" customHeight="1" x14ac:dyDescent="0.15">
      <c r="A86" s="104" t="s">
        <v>1198</v>
      </c>
      <c r="B86" s="104" t="s">
        <v>1212</v>
      </c>
      <c r="C86" s="192" t="s">
        <v>491</v>
      </c>
      <c r="D86" s="209">
        <v>0</v>
      </c>
      <c r="E86" s="209">
        <v>0</v>
      </c>
      <c r="F86" s="209">
        <v>0</v>
      </c>
      <c r="G86" s="209">
        <v>0</v>
      </c>
      <c r="H86" s="209">
        <v>0</v>
      </c>
      <c r="I86" s="209">
        <v>0</v>
      </c>
      <c r="J86" s="209">
        <v>0</v>
      </c>
      <c r="K86" s="209">
        <v>0</v>
      </c>
      <c r="L86" s="209">
        <v>2</v>
      </c>
      <c r="M86" s="209">
        <v>0</v>
      </c>
      <c r="N86" s="209">
        <v>0</v>
      </c>
      <c r="O86" s="209">
        <v>0</v>
      </c>
      <c r="P86" s="209">
        <v>1</v>
      </c>
      <c r="Q86" s="209">
        <v>1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2</v>
      </c>
      <c r="X86" s="209">
        <v>0</v>
      </c>
      <c r="Y86" s="209">
        <v>0</v>
      </c>
      <c r="Z86" s="209">
        <v>1</v>
      </c>
      <c r="AA86" s="209">
        <v>1</v>
      </c>
      <c r="AB86" s="209">
        <v>0</v>
      </c>
      <c r="AC86" s="101"/>
    </row>
    <row r="87" spans="1:29" ht="13.5" customHeight="1" x14ac:dyDescent="0.15">
      <c r="A87" s="104" t="s">
        <v>1198</v>
      </c>
      <c r="B87" s="104" t="s">
        <v>1212</v>
      </c>
      <c r="C87" s="192" t="s">
        <v>493</v>
      </c>
      <c r="D87" s="209">
        <v>0</v>
      </c>
      <c r="E87" s="209">
        <v>0</v>
      </c>
      <c r="F87" s="209">
        <v>0</v>
      </c>
      <c r="G87" s="209">
        <v>0</v>
      </c>
      <c r="H87" s="209">
        <v>0</v>
      </c>
      <c r="I87" s="209">
        <v>0</v>
      </c>
      <c r="J87" s="209">
        <v>0</v>
      </c>
      <c r="K87" s="209">
        <v>0</v>
      </c>
      <c r="L87" s="209">
        <v>4</v>
      </c>
      <c r="M87" s="209">
        <v>1</v>
      </c>
      <c r="N87" s="209">
        <v>0</v>
      </c>
      <c r="O87" s="209">
        <v>0</v>
      </c>
      <c r="P87" s="209">
        <v>1</v>
      </c>
      <c r="Q87" s="209">
        <v>2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4</v>
      </c>
      <c r="X87" s="209">
        <v>1</v>
      </c>
      <c r="Y87" s="209">
        <v>0</v>
      </c>
      <c r="Z87" s="209">
        <v>5</v>
      </c>
      <c r="AA87" s="209">
        <v>1</v>
      </c>
      <c r="AB87" s="209">
        <v>0</v>
      </c>
      <c r="AC87" s="101"/>
    </row>
    <row r="88" spans="1:29" ht="13.5" customHeight="1" x14ac:dyDescent="0.15">
      <c r="A88" s="104" t="s">
        <v>1198</v>
      </c>
      <c r="B88" s="104" t="s">
        <v>1212</v>
      </c>
      <c r="C88" s="192" t="s">
        <v>494</v>
      </c>
      <c r="D88" s="209">
        <v>1</v>
      </c>
      <c r="E88" s="209">
        <v>0</v>
      </c>
      <c r="F88" s="209">
        <v>1</v>
      </c>
      <c r="G88" s="209">
        <v>0</v>
      </c>
      <c r="H88" s="209">
        <v>0</v>
      </c>
      <c r="I88" s="209">
        <v>0</v>
      </c>
      <c r="J88" s="209">
        <v>0</v>
      </c>
      <c r="K88" s="209">
        <v>0</v>
      </c>
      <c r="L88" s="209">
        <v>3</v>
      </c>
      <c r="M88" s="209">
        <v>0</v>
      </c>
      <c r="N88" s="209">
        <v>1</v>
      </c>
      <c r="O88" s="209">
        <v>0</v>
      </c>
      <c r="P88" s="209">
        <v>0</v>
      </c>
      <c r="Q88" s="209">
        <v>2</v>
      </c>
      <c r="R88" s="209">
        <v>0</v>
      </c>
      <c r="S88" s="209">
        <v>0</v>
      </c>
      <c r="T88" s="209">
        <v>1</v>
      </c>
      <c r="U88" s="209">
        <v>0</v>
      </c>
      <c r="V88" s="209">
        <v>0</v>
      </c>
      <c r="W88" s="209">
        <v>4</v>
      </c>
      <c r="X88" s="209">
        <v>0</v>
      </c>
      <c r="Y88" s="209">
        <v>0</v>
      </c>
      <c r="Z88" s="209">
        <v>4</v>
      </c>
      <c r="AA88" s="209">
        <v>0</v>
      </c>
      <c r="AB88" s="209">
        <v>0</v>
      </c>
      <c r="AC88" s="101"/>
    </row>
    <row r="89" spans="1:29" ht="13.5" customHeight="1" x14ac:dyDescent="0.15">
      <c r="A89" s="104" t="s">
        <v>1231</v>
      </c>
      <c r="B89" s="104" t="s">
        <v>1213</v>
      </c>
      <c r="C89" s="192" t="s">
        <v>495</v>
      </c>
      <c r="D89" s="209">
        <v>1</v>
      </c>
      <c r="E89" s="209">
        <v>0</v>
      </c>
      <c r="F89" s="209">
        <v>1</v>
      </c>
      <c r="G89" s="209">
        <v>0</v>
      </c>
      <c r="H89" s="209">
        <v>0</v>
      </c>
      <c r="I89" s="209">
        <v>0</v>
      </c>
      <c r="J89" s="209">
        <v>0</v>
      </c>
      <c r="K89" s="209">
        <v>0</v>
      </c>
      <c r="L89" s="209">
        <v>7</v>
      </c>
      <c r="M89" s="209">
        <v>0</v>
      </c>
      <c r="N89" s="209">
        <v>3</v>
      </c>
      <c r="O89" s="209">
        <v>0</v>
      </c>
      <c r="P89" s="209">
        <v>1</v>
      </c>
      <c r="Q89" s="209">
        <v>2</v>
      </c>
      <c r="R89" s="209">
        <v>1</v>
      </c>
      <c r="S89" s="209">
        <v>0</v>
      </c>
      <c r="T89" s="209">
        <v>1</v>
      </c>
      <c r="U89" s="209">
        <v>0</v>
      </c>
      <c r="V89" s="209">
        <v>0</v>
      </c>
      <c r="W89" s="209">
        <v>6</v>
      </c>
      <c r="X89" s="209">
        <v>1</v>
      </c>
      <c r="Y89" s="209">
        <v>0</v>
      </c>
      <c r="Z89" s="209">
        <v>8</v>
      </c>
      <c r="AA89" s="209">
        <v>0</v>
      </c>
      <c r="AB89" s="209">
        <v>0</v>
      </c>
      <c r="AC89" s="101"/>
    </row>
    <row r="90" spans="1:29" ht="13.5" customHeight="1" x14ac:dyDescent="0.15">
      <c r="A90" s="104" t="s">
        <v>1231</v>
      </c>
      <c r="B90" s="104" t="s">
        <v>1213</v>
      </c>
      <c r="C90" s="192" t="s">
        <v>496</v>
      </c>
      <c r="D90" s="209">
        <v>1</v>
      </c>
      <c r="E90" s="209">
        <v>0</v>
      </c>
      <c r="F90" s="209">
        <v>1</v>
      </c>
      <c r="G90" s="209">
        <v>0</v>
      </c>
      <c r="H90" s="209">
        <v>0</v>
      </c>
      <c r="I90" s="209">
        <v>0</v>
      </c>
      <c r="J90" s="209">
        <v>0</v>
      </c>
      <c r="K90" s="209">
        <v>0</v>
      </c>
      <c r="L90" s="209">
        <v>2</v>
      </c>
      <c r="M90" s="209">
        <v>0</v>
      </c>
      <c r="N90" s="209">
        <v>1</v>
      </c>
      <c r="O90" s="209">
        <v>0</v>
      </c>
      <c r="P90" s="209">
        <v>0</v>
      </c>
      <c r="Q90" s="209">
        <v>1</v>
      </c>
      <c r="R90" s="209">
        <v>0</v>
      </c>
      <c r="S90" s="209">
        <v>0</v>
      </c>
      <c r="T90" s="209">
        <v>1</v>
      </c>
      <c r="U90" s="209">
        <v>0</v>
      </c>
      <c r="V90" s="209">
        <v>0</v>
      </c>
      <c r="W90" s="209">
        <v>4</v>
      </c>
      <c r="X90" s="209">
        <v>0</v>
      </c>
      <c r="Y90" s="209">
        <v>0</v>
      </c>
      <c r="Z90" s="209">
        <v>2</v>
      </c>
      <c r="AA90" s="209">
        <v>0</v>
      </c>
      <c r="AB90" s="209">
        <v>0</v>
      </c>
      <c r="AC90" s="101"/>
    </row>
    <row r="91" spans="1:29" ht="13.5" customHeight="1" x14ac:dyDescent="0.15">
      <c r="A91" s="104" t="s">
        <v>1231</v>
      </c>
      <c r="B91" s="104" t="s">
        <v>1213</v>
      </c>
      <c r="C91" s="192" t="s">
        <v>497</v>
      </c>
      <c r="D91" s="209">
        <v>0</v>
      </c>
      <c r="E91" s="209">
        <v>0</v>
      </c>
      <c r="F91" s="209">
        <v>0</v>
      </c>
      <c r="G91" s="209">
        <v>0</v>
      </c>
      <c r="H91" s="209">
        <v>0</v>
      </c>
      <c r="I91" s="209">
        <v>0</v>
      </c>
      <c r="J91" s="209">
        <v>0</v>
      </c>
      <c r="K91" s="209">
        <v>0</v>
      </c>
      <c r="L91" s="209">
        <v>4</v>
      </c>
      <c r="M91" s="209">
        <v>0</v>
      </c>
      <c r="N91" s="209">
        <v>3</v>
      </c>
      <c r="O91" s="209">
        <v>0</v>
      </c>
      <c r="P91" s="209">
        <v>0</v>
      </c>
      <c r="Q91" s="209">
        <v>1</v>
      </c>
      <c r="R91" s="209">
        <v>0</v>
      </c>
      <c r="S91" s="209">
        <v>0</v>
      </c>
      <c r="T91" s="209">
        <v>0</v>
      </c>
      <c r="U91" s="209">
        <v>0</v>
      </c>
      <c r="V91" s="209">
        <v>1</v>
      </c>
      <c r="W91" s="209">
        <v>2</v>
      </c>
      <c r="X91" s="209">
        <v>0</v>
      </c>
      <c r="Y91" s="209">
        <v>0</v>
      </c>
      <c r="Z91" s="209">
        <v>3</v>
      </c>
      <c r="AA91" s="209">
        <v>0</v>
      </c>
      <c r="AB91" s="209">
        <v>0</v>
      </c>
      <c r="AC91" s="101"/>
    </row>
    <row r="92" spans="1:29" ht="13.5" customHeight="1" x14ac:dyDescent="0.15">
      <c r="A92" s="104" t="s">
        <v>1231</v>
      </c>
      <c r="B92" s="104" t="s">
        <v>1214</v>
      </c>
      <c r="C92" s="192" t="s">
        <v>498</v>
      </c>
      <c r="D92" s="209">
        <v>1</v>
      </c>
      <c r="E92" s="209">
        <v>0</v>
      </c>
      <c r="F92" s="209">
        <v>0</v>
      </c>
      <c r="G92" s="209">
        <v>1</v>
      </c>
      <c r="H92" s="209">
        <v>0</v>
      </c>
      <c r="I92" s="209">
        <v>0</v>
      </c>
      <c r="J92" s="209">
        <v>0</v>
      </c>
      <c r="K92" s="209">
        <v>0</v>
      </c>
      <c r="L92" s="209">
        <v>7</v>
      </c>
      <c r="M92" s="209">
        <v>0</v>
      </c>
      <c r="N92" s="209">
        <v>1</v>
      </c>
      <c r="O92" s="209">
        <v>0</v>
      </c>
      <c r="P92" s="209">
        <v>3</v>
      </c>
      <c r="Q92" s="209">
        <v>3</v>
      </c>
      <c r="R92" s="209">
        <v>0</v>
      </c>
      <c r="S92" s="209">
        <v>0</v>
      </c>
      <c r="T92" s="209">
        <v>1</v>
      </c>
      <c r="U92" s="209">
        <v>1</v>
      </c>
      <c r="V92" s="209">
        <v>0</v>
      </c>
      <c r="W92" s="209">
        <v>6</v>
      </c>
      <c r="X92" s="209">
        <v>2</v>
      </c>
      <c r="Y92" s="209">
        <v>1</v>
      </c>
      <c r="Z92" s="209">
        <v>8</v>
      </c>
      <c r="AA92" s="209">
        <v>1</v>
      </c>
      <c r="AB92" s="209">
        <v>0</v>
      </c>
      <c r="AC92" s="101"/>
    </row>
    <row r="93" spans="1:29" ht="13.5" customHeight="1" x14ac:dyDescent="0.15">
      <c r="A93" s="104" t="s">
        <v>1231</v>
      </c>
      <c r="B93" s="104" t="s">
        <v>1214</v>
      </c>
      <c r="C93" s="192" t="s">
        <v>499</v>
      </c>
      <c r="D93" s="209">
        <v>0</v>
      </c>
      <c r="E93" s="209">
        <v>0</v>
      </c>
      <c r="F93" s="209">
        <v>0</v>
      </c>
      <c r="G93" s="209">
        <v>0</v>
      </c>
      <c r="H93" s="209">
        <v>0</v>
      </c>
      <c r="I93" s="209">
        <v>0</v>
      </c>
      <c r="J93" s="209">
        <v>0</v>
      </c>
      <c r="K93" s="209">
        <v>0</v>
      </c>
      <c r="L93" s="209">
        <v>3</v>
      </c>
      <c r="M93" s="209">
        <v>0</v>
      </c>
      <c r="N93" s="209">
        <v>1</v>
      </c>
      <c r="O93" s="209">
        <v>0</v>
      </c>
      <c r="P93" s="209">
        <v>1</v>
      </c>
      <c r="Q93" s="209">
        <v>1</v>
      </c>
      <c r="R93" s="209">
        <v>0</v>
      </c>
      <c r="S93" s="209">
        <v>0</v>
      </c>
      <c r="T93" s="209">
        <v>0</v>
      </c>
      <c r="U93" s="209">
        <v>0</v>
      </c>
      <c r="V93" s="209">
        <v>0</v>
      </c>
      <c r="W93" s="209">
        <v>2</v>
      </c>
      <c r="X93" s="209">
        <v>1</v>
      </c>
      <c r="Y93" s="209">
        <v>0</v>
      </c>
      <c r="Z93" s="209">
        <v>2</v>
      </c>
      <c r="AA93" s="209">
        <v>1</v>
      </c>
      <c r="AB93" s="209">
        <v>0</v>
      </c>
      <c r="AC93" s="101"/>
    </row>
    <row r="94" spans="1:29" ht="13.5" customHeight="1" x14ac:dyDescent="0.15">
      <c r="A94" s="104" t="s">
        <v>1231</v>
      </c>
      <c r="B94" s="104" t="s">
        <v>1214</v>
      </c>
      <c r="C94" s="192" t="s">
        <v>500</v>
      </c>
      <c r="D94" s="209">
        <v>0</v>
      </c>
      <c r="E94" s="209">
        <v>0</v>
      </c>
      <c r="F94" s="209">
        <v>0</v>
      </c>
      <c r="G94" s="209">
        <v>0</v>
      </c>
      <c r="H94" s="209">
        <v>0</v>
      </c>
      <c r="I94" s="209">
        <v>0</v>
      </c>
      <c r="J94" s="209">
        <v>0</v>
      </c>
      <c r="K94" s="209">
        <v>0</v>
      </c>
      <c r="L94" s="209">
        <v>5</v>
      </c>
      <c r="M94" s="209">
        <v>1</v>
      </c>
      <c r="N94" s="209">
        <v>3</v>
      </c>
      <c r="O94" s="209">
        <v>0</v>
      </c>
      <c r="P94" s="209">
        <v>0</v>
      </c>
      <c r="Q94" s="209">
        <v>1</v>
      </c>
      <c r="R94" s="209">
        <v>0</v>
      </c>
      <c r="S94" s="209">
        <v>0</v>
      </c>
      <c r="T94" s="209">
        <v>0</v>
      </c>
      <c r="U94" s="209">
        <v>0</v>
      </c>
      <c r="V94" s="209">
        <v>0</v>
      </c>
      <c r="W94" s="209">
        <v>2</v>
      </c>
      <c r="X94" s="209">
        <v>0</v>
      </c>
      <c r="Y94" s="209">
        <v>0</v>
      </c>
      <c r="Z94" s="209">
        <v>7</v>
      </c>
      <c r="AA94" s="209">
        <v>1</v>
      </c>
      <c r="AB94" s="209">
        <v>0</v>
      </c>
      <c r="AC94" s="101"/>
    </row>
    <row r="95" spans="1:29" ht="13.5" customHeight="1" x14ac:dyDescent="0.15">
      <c r="A95" s="104" t="s">
        <v>1231</v>
      </c>
      <c r="B95" s="104" t="s">
        <v>1213</v>
      </c>
      <c r="C95" s="192" t="s">
        <v>501</v>
      </c>
      <c r="D95" s="209">
        <v>4</v>
      </c>
      <c r="E95" s="209">
        <v>0</v>
      </c>
      <c r="F95" s="209">
        <v>2</v>
      </c>
      <c r="G95" s="209">
        <v>0</v>
      </c>
      <c r="H95" s="209">
        <v>2</v>
      </c>
      <c r="I95" s="209">
        <v>0</v>
      </c>
      <c r="J95" s="209">
        <v>0</v>
      </c>
      <c r="K95" s="209">
        <v>0</v>
      </c>
      <c r="L95" s="209">
        <v>14</v>
      </c>
      <c r="M95" s="209">
        <v>1</v>
      </c>
      <c r="N95" s="209">
        <v>3</v>
      </c>
      <c r="O95" s="209">
        <v>0</v>
      </c>
      <c r="P95" s="209">
        <v>7</v>
      </c>
      <c r="Q95" s="209">
        <v>2</v>
      </c>
      <c r="R95" s="209">
        <v>1</v>
      </c>
      <c r="S95" s="209">
        <v>0</v>
      </c>
      <c r="T95" s="209">
        <v>2</v>
      </c>
      <c r="U95" s="209">
        <v>2</v>
      </c>
      <c r="V95" s="209">
        <v>0</v>
      </c>
      <c r="W95" s="209">
        <v>10</v>
      </c>
      <c r="X95" s="209">
        <v>3</v>
      </c>
      <c r="Y95" s="209">
        <v>0</v>
      </c>
      <c r="Z95" s="209">
        <v>14</v>
      </c>
      <c r="AA95" s="209">
        <v>1</v>
      </c>
      <c r="AB95" s="209">
        <v>2</v>
      </c>
      <c r="AC95" s="101"/>
    </row>
    <row r="96" spans="1:29" ht="13.5" customHeight="1" x14ac:dyDescent="0.15">
      <c r="A96" s="104" t="s">
        <v>1188</v>
      </c>
      <c r="B96" s="104" t="s">
        <v>1215</v>
      </c>
      <c r="C96" s="192" t="s">
        <v>344</v>
      </c>
      <c r="D96" s="209">
        <v>36</v>
      </c>
      <c r="E96" s="209">
        <v>2</v>
      </c>
      <c r="F96" s="209">
        <v>2</v>
      </c>
      <c r="G96" s="209">
        <v>2</v>
      </c>
      <c r="H96" s="209">
        <v>29</v>
      </c>
      <c r="I96" s="209">
        <v>1</v>
      </c>
      <c r="J96" s="209">
        <v>0</v>
      </c>
      <c r="K96" s="209">
        <v>0</v>
      </c>
      <c r="L96" s="209">
        <v>227</v>
      </c>
      <c r="M96" s="209">
        <v>3</v>
      </c>
      <c r="N96" s="209">
        <v>2</v>
      </c>
      <c r="O96" s="209">
        <v>2</v>
      </c>
      <c r="P96" s="209">
        <v>149</v>
      </c>
      <c r="Q96" s="209">
        <v>24</v>
      </c>
      <c r="R96" s="209">
        <v>44</v>
      </c>
      <c r="S96" s="209">
        <v>3</v>
      </c>
      <c r="T96" s="209">
        <v>19</v>
      </c>
      <c r="U96" s="209">
        <v>19</v>
      </c>
      <c r="V96" s="209">
        <v>3</v>
      </c>
      <c r="W96" s="209">
        <v>170</v>
      </c>
      <c r="X96" s="209">
        <v>157</v>
      </c>
      <c r="Y96" s="209">
        <v>2</v>
      </c>
      <c r="Z96" s="209">
        <v>346</v>
      </c>
      <c r="AA96" s="209">
        <v>0</v>
      </c>
      <c r="AB96" s="209">
        <v>2</v>
      </c>
      <c r="AC96" s="101"/>
    </row>
    <row r="97" spans="1:29" ht="13.5" customHeight="1" x14ac:dyDescent="0.15">
      <c r="A97" s="104" t="s">
        <v>1188</v>
      </c>
      <c r="B97" s="104" t="s">
        <v>1216</v>
      </c>
      <c r="C97" s="192" t="s">
        <v>438</v>
      </c>
      <c r="D97" s="209">
        <v>0</v>
      </c>
      <c r="E97" s="209">
        <v>0</v>
      </c>
      <c r="F97" s="209">
        <v>0</v>
      </c>
      <c r="G97" s="209">
        <v>0</v>
      </c>
      <c r="H97" s="209">
        <v>0</v>
      </c>
      <c r="I97" s="209">
        <v>0</v>
      </c>
      <c r="J97" s="209">
        <v>0</v>
      </c>
      <c r="K97" s="209">
        <v>0</v>
      </c>
      <c r="L97" s="209">
        <v>2</v>
      </c>
      <c r="M97" s="209">
        <v>0</v>
      </c>
      <c r="N97" s="209">
        <v>0</v>
      </c>
      <c r="O97" s="209">
        <v>0</v>
      </c>
      <c r="P97" s="209">
        <v>1</v>
      </c>
      <c r="Q97" s="209">
        <v>1</v>
      </c>
      <c r="R97" s="209">
        <v>0</v>
      </c>
      <c r="S97" s="209">
        <v>0</v>
      </c>
      <c r="T97" s="209">
        <v>0</v>
      </c>
      <c r="U97" s="209">
        <v>0</v>
      </c>
      <c r="V97" s="209">
        <v>0</v>
      </c>
      <c r="W97" s="209">
        <v>2</v>
      </c>
      <c r="X97" s="209">
        <v>2</v>
      </c>
      <c r="Y97" s="209">
        <v>0</v>
      </c>
      <c r="Z97" s="209">
        <v>5</v>
      </c>
      <c r="AA97" s="209">
        <v>0</v>
      </c>
      <c r="AB97" s="209">
        <v>0</v>
      </c>
      <c r="AC97" s="101"/>
    </row>
    <row r="98" spans="1:29" ht="13.5" customHeight="1" x14ac:dyDescent="0.15">
      <c r="A98" s="104" t="s">
        <v>1188</v>
      </c>
      <c r="B98" s="104" t="s">
        <v>1216</v>
      </c>
      <c r="C98" s="192" t="s">
        <v>439</v>
      </c>
      <c r="D98" s="209">
        <v>1</v>
      </c>
      <c r="E98" s="209">
        <v>0</v>
      </c>
      <c r="F98" s="209">
        <v>0</v>
      </c>
      <c r="G98" s="209">
        <v>0</v>
      </c>
      <c r="H98" s="209">
        <v>1</v>
      </c>
      <c r="I98" s="209">
        <v>0</v>
      </c>
      <c r="J98" s="209">
        <v>0</v>
      </c>
      <c r="K98" s="209">
        <v>0</v>
      </c>
      <c r="L98" s="209">
        <v>3</v>
      </c>
      <c r="M98" s="209">
        <v>0</v>
      </c>
      <c r="N98" s="209">
        <v>2</v>
      </c>
      <c r="O98" s="209">
        <v>0</v>
      </c>
      <c r="P98" s="209">
        <v>0</v>
      </c>
      <c r="Q98" s="209">
        <v>0</v>
      </c>
      <c r="R98" s="209">
        <v>1</v>
      </c>
      <c r="S98" s="209">
        <v>0</v>
      </c>
      <c r="T98" s="209">
        <v>0</v>
      </c>
      <c r="U98" s="209">
        <v>0</v>
      </c>
      <c r="V98" s="209">
        <v>0</v>
      </c>
      <c r="W98" s="209">
        <v>4</v>
      </c>
      <c r="X98" s="209">
        <v>2</v>
      </c>
      <c r="Y98" s="209">
        <v>0</v>
      </c>
      <c r="Z98" s="209">
        <v>2</v>
      </c>
      <c r="AA98" s="209">
        <v>0</v>
      </c>
      <c r="AB98" s="209">
        <v>0</v>
      </c>
      <c r="AC98" s="101"/>
    </row>
    <row r="99" spans="1:29" ht="13.5" customHeight="1" x14ac:dyDescent="0.15">
      <c r="A99" s="104" t="s">
        <v>1188</v>
      </c>
      <c r="B99" s="104" t="s">
        <v>1216</v>
      </c>
      <c r="C99" s="192" t="s">
        <v>440</v>
      </c>
      <c r="D99" s="209">
        <v>0</v>
      </c>
      <c r="E99" s="209">
        <v>0</v>
      </c>
      <c r="F99" s="209">
        <v>0</v>
      </c>
      <c r="G99" s="209">
        <v>0</v>
      </c>
      <c r="H99" s="209">
        <v>0</v>
      </c>
      <c r="I99" s="209">
        <v>0</v>
      </c>
      <c r="J99" s="209">
        <v>0</v>
      </c>
      <c r="K99" s="209">
        <v>0</v>
      </c>
      <c r="L99" s="209">
        <v>4</v>
      </c>
      <c r="M99" s="209">
        <v>0</v>
      </c>
      <c r="N99" s="209">
        <v>2</v>
      </c>
      <c r="O99" s="209">
        <v>0</v>
      </c>
      <c r="P99" s="209">
        <v>1</v>
      </c>
      <c r="Q99" s="209">
        <v>1</v>
      </c>
      <c r="R99" s="209">
        <v>0</v>
      </c>
      <c r="S99" s="209">
        <v>0</v>
      </c>
      <c r="T99" s="209">
        <v>0</v>
      </c>
      <c r="U99" s="209">
        <v>0</v>
      </c>
      <c r="V99" s="209">
        <v>0</v>
      </c>
      <c r="W99" s="209">
        <v>2</v>
      </c>
      <c r="X99" s="209">
        <v>2</v>
      </c>
      <c r="Y99" s="209">
        <v>0</v>
      </c>
      <c r="Z99" s="209">
        <v>3</v>
      </c>
      <c r="AA99" s="209">
        <v>1</v>
      </c>
      <c r="AB99" s="209">
        <v>0</v>
      </c>
      <c r="AC99" s="101"/>
    </row>
    <row r="100" spans="1:29" ht="13.5" customHeight="1" x14ac:dyDescent="0.15">
      <c r="A100" s="104" t="s">
        <v>1188</v>
      </c>
      <c r="B100" s="104" t="s">
        <v>1216</v>
      </c>
      <c r="C100" s="192" t="s">
        <v>441</v>
      </c>
      <c r="D100" s="209">
        <v>0</v>
      </c>
      <c r="E100" s="209">
        <v>0</v>
      </c>
      <c r="F100" s="209">
        <v>0</v>
      </c>
      <c r="G100" s="209">
        <v>0</v>
      </c>
      <c r="H100" s="209">
        <v>0</v>
      </c>
      <c r="I100" s="209">
        <v>0</v>
      </c>
      <c r="J100" s="209">
        <v>0</v>
      </c>
      <c r="K100" s="209">
        <v>0</v>
      </c>
      <c r="L100" s="209">
        <v>4</v>
      </c>
      <c r="M100" s="209">
        <v>0</v>
      </c>
      <c r="N100" s="209">
        <v>2</v>
      </c>
      <c r="O100" s="209">
        <v>0</v>
      </c>
      <c r="P100" s="209">
        <v>1</v>
      </c>
      <c r="Q100" s="209">
        <v>1</v>
      </c>
      <c r="R100" s="209">
        <v>0</v>
      </c>
      <c r="S100" s="209">
        <v>0</v>
      </c>
      <c r="T100" s="209">
        <v>0</v>
      </c>
      <c r="U100" s="209">
        <v>0</v>
      </c>
      <c r="V100" s="209">
        <v>0</v>
      </c>
      <c r="W100" s="209">
        <v>1</v>
      </c>
      <c r="X100" s="209">
        <v>1</v>
      </c>
      <c r="Y100" s="209">
        <v>0</v>
      </c>
      <c r="Z100" s="209">
        <v>2</v>
      </c>
      <c r="AA100" s="209">
        <v>0</v>
      </c>
      <c r="AB100" s="209">
        <v>0</v>
      </c>
      <c r="AC100" s="101"/>
    </row>
    <row r="101" spans="1:29" ht="13.5" customHeight="1" x14ac:dyDescent="0.15">
      <c r="A101" s="104" t="s">
        <v>1188</v>
      </c>
      <c r="B101" s="104" t="s">
        <v>1216</v>
      </c>
      <c r="C101" s="192" t="s">
        <v>442</v>
      </c>
      <c r="D101" s="209">
        <v>0</v>
      </c>
      <c r="E101" s="209">
        <v>0</v>
      </c>
      <c r="F101" s="209">
        <v>0</v>
      </c>
      <c r="G101" s="209">
        <v>0</v>
      </c>
      <c r="H101" s="209">
        <v>0</v>
      </c>
      <c r="I101" s="209">
        <v>0</v>
      </c>
      <c r="J101" s="209">
        <v>0</v>
      </c>
      <c r="K101" s="209">
        <v>0</v>
      </c>
      <c r="L101" s="209">
        <v>2</v>
      </c>
      <c r="M101" s="209">
        <v>0</v>
      </c>
      <c r="N101" s="209">
        <v>1</v>
      </c>
      <c r="O101" s="209">
        <v>0</v>
      </c>
      <c r="P101" s="209">
        <v>0</v>
      </c>
      <c r="Q101" s="209">
        <v>1</v>
      </c>
      <c r="R101" s="209">
        <v>0</v>
      </c>
      <c r="S101" s="209">
        <v>0</v>
      </c>
      <c r="T101" s="209">
        <v>0</v>
      </c>
      <c r="U101" s="209">
        <v>0</v>
      </c>
      <c r="V101" s="209">
        <v>0</v>
      </c>
      <c r="W101" s="209">
        <v>1</v>
      </c>
      <c r="X101" s="209">
        <v>0</v>
      </c>
      <c r="Y101" s="209">
        <v>0</v>
      </c>
      <c r="Z101" s="209">
        <v>2</v>
      </c>
      <c r="AA101" s="209">
        <v>1</v>
      </c>
      <c r="AB101" s="209">
        <v>0</v>
      </c>
      <c r="AC101" s="101"/>
    </row>
    <row r="102" spans="1:29" ht="13.5" customHeight="1" x14ac:dyDescent="0.15">
      <c r="A102" s="104" t="s">
        <v>1188</v>
      </c>
      <c r="B102" s="104" t="s">
        <v>1216</v>
      </c>
      <c r="C102" s="192" t="s">
        <v>443</v>
      </c>
      <c r="D102" s="209">
        <v>0</v>
      </c>
      <c r="E102" s="209">
        <v>0</v>
      </c>
      <c r="F102" s="209">
        <v>0</v>
      </c>
      <c r="G102" s="209">
        <v>0</v>
      </c>
      <c r="H102" s="209">
        <v>0</v>
      </c>
      <c r="I102" s="209">
        <v>0</v>
      </c>
      <c r="J102" s="209">
        <v>0</v>
      </c>
      <c r="K102" s="209">
        <v>0</v>
      </c>
      <c r="L102" s="209">
        <v>3</v>
      </c>
      <c r="M102" s="209">
        <v>0</v>
      </c>
      <c r="N102" s="209">
        <v>2</v>
      </c>
      <c r="O102" s="209">
        <v>0</v>
      </c>
      <c r="P102" s="209">
        <v>0</v>
      </c>
      <c r="Q102" s="209">
        <v>1</v>
      </c>
      <c r="R102" s="209">
        <v>0</v>
      </c>
      <c r="S102" s="209">
        <v>0</v>
      </c>
      <c r="T102" s="209">
        <v>1</v>
      </c>
      <c r="U102" s="209">
        <v>0</v>
      </c>
      <c r="V102" s="209">
        <v>0</v>
      </c>
      <c r="W102" s="209">
        <v>2</v>
      </c>
      <c r="X102" s="209">
        <v>0</v>
      </c>
      <c r="Y102" s="209">
        <v>0</v>
      </c>
      <c r="Z102" s="209">
        <v>5</v>
      </c>
      <c r="AA102" s="209">
        <v>1</v>
      </c>
      <c r="AB102" s="209">
        <v>0</v>
      </c>
      <c r="AC102" s="101"/>
    </row>
    <row r="103" spans="1:29" ht="13.5" customHeight="1" x14ac:dyDescent="0.15">
      <c r="A103" s="104" t="s">
        <v>1188</v>
      </c>
      <c r="B103" s="104" t="s">
        <v>1216</v>
      </c>
      <c r="C103" s="192" t="s">
        <v>444</v>
      </c>
      <c r="D103" s="209">
        <v>0</v>
      </c>
      <c r="E103" s="209">
        <v>0</v>
      </c>
      <c r="F103" s="209">
        <v>0</v>
      </c>
      <c r="G103" s="209">
        <v>0</v>
      </c>
      <c r="H103" s="209">
        <v>0</v>
      </c>
      <c r="I103" s="209">
        <v>0</v>
      </c>
      <c r="J103" s="209">
        <v>0</v>
      </c>
      <c r="K103" s="209">
        <v>0</v>
      </c>
      <c r="L103" s="209">
        <v>3</v>
      </c>
      <c r="M103" s="209">
        <v>0</v>
      </c>
      <c r="N103" s="209">
        <v>2</v>
      </c>
      <c r="O103" s="209">
        <v>0</v>
      </c>
      <c r="P103" s="209">
        <v>0</v>
      </c>
      <c r="Q103" s="209">
        <v>1</v>
      </c>
      <c r="R103" s="209">
        <v>0</v>
      </c>
      <c r="S103" s="209">
        <v>0</v>
      </c>
      <c r="T103" s="209">
        <v>0</v>
      </c>
      <c r="U103" s="209">
        <v>0</v>
      </c>
      <c r="V103" s="209">
        <v>0</v>
      </c>
      <c r="W103" s="209">
        <v>2</v>
      </c>
      <c r="X103" s="209">
        <v>1</v>
      </c>
      <c r="Y103" s="209">
        <v>0</v>
      </c>
      <c r="Z103" s="209">
        <v>5</v>
      </c>
      <c r="AA103" s="209">
        <v>1</v>
      </c>
      <c r="AB103" s="209">
        <v>0</v>
      </c>
      <c r="AC103" s="101"/>
    </row>
    <row r="104" spans="1:29" ht="13.5" customHeight="1" x14ac:dyDescent="0.15">
      <c r="A104" s="104" t="s">
        <v>1188</v>
      </c>
      <c r="B104" s="104" t="s">
        <v>1216</v>
      </c>
      <c r="C104" s="192" t="s">
        <v>445</v>
      </c>
      <c r="D104" s="209">
        <v>1</v>
      </c>
      <c r="E104" s="209">
        <v>0</v>
      </c>
      <c r="F104" s="209">
        <v>1</v>
      </c>
      <c r="G104" s="209">
        <v>0</v>
      </c>
      <c r="H104" s="209">
        <v>0</v>
      </c>
      <c r="I104" s="209">
        <v>0</v>
      </c>
      <c r="J104" s="209">
        <v>0</v>
      </c>
      <c r="K104" s="209">
        <v>0</v>
      </c>
      <c r="L104" s="209">
        <v>3</v>
      </c>
      <c r="M104" s="209">
        <v>0</v>
      </c>
      <c r="N104" s="209">
        <v>1</v>
      </c>
      <c r="O104" s="209">
        <v>0</v>
      </c>
      <c r="P104" s="209">
        <v>1</v>
      </c>
      <c r="Q104" s="209">
        <v>1</v>
      </c>
      <c r="R104" s="209">
        <v>0</v>
      </c>
      <c r="S104" s="209">
        <v>0</v>
      </c>
      <c r="T104" s="209">
        <v>1</v>
      </c>
      <c r="U104" s="209">
        <v>1</v>
      </c>
      <c r="V104" s="209">
        <v>0</v>
      </c>
      <c r="W104" s="209">
        <v>4</v>
      </c>
      <c r="X104" s="209">
        <v>4</v>
      </c>
      <c r="Y104" s="209">
        <v>2</v>
      </c>
      <c r="Z104" s="209">
        <v>4</v>
      </c>
      <c r="AA104" s="209">
        <v>1</v>
      </c>
      <c r="AB104" s="209">
        <v>0</v>
      </c>
      <c r="AC104" s="101"/>
    </row>
    <row r="105" spans="1:29" ht="13.5" customHeight="1" x14ac:dyDescent="0.15">
      <c r="A105" s="104" t="s">
        <v>1188</v>
      </c>
      <c r="B105" s="104" t="s">
        <v>1216</v>
      </c>
      <c r="C105" s="192" t="s">
        <v>456</v>
      </c>
      <c r="D105" s="209">
        <v>0</v>
      </c>
      <c r="E105" s="209">
        <v>0</v>
      </c>
      <c r="F105" s="209">
        <v>0</v>
      </c>
      <c r="G105" s="209">
        <v>0</v>
      </c>
      <c r="H105" s="209">
        <v>0</v>
      </c>
      <c r="I105" s="209">
        <v>0</v>
      </c>
      <c r="J105" s="209">
        <v>0</v>
      </c>
      <c r="K105" s="209">
        <v>0</v>
      </c>
      <c r="L105" s="209">
        <v>5</v>
      </c>
      <c r="M105" s="209">
        <v>0</v>
      </c>
      <c r="N105" s="209">
        <v>4</v>
      </c>
      <c r="O105" s="209">
        <v>0</v>
      </c>
      <c r="P105" s="209">
        <v>0</v>
      </c>
      <c r="Q105" s="209">
        <v>1</v>
      </c>
      <c r="R105" s="209">
        <v>0</v>
      </c>
      <c r="S105" s="209">
        <v>0</v>
      </c>
      <c r="T105" s="209">
        <v>0</v>
      </c>
      <c r="U105" s="209">
        <v>0</v>
      </c>
      <c r="V105" s="209">
        <v>0</v>
      </c>
      <c r="W105" s="209">
        <v>1</v>
      </c>
      <c r="X105" s="209">
        <v>0</v>
      </c>
      <c r="Y105" s="209">
        <v>0</v>
      </c>
      <c r="Z105" s="209">
        <v>0</v>
      </c>
      <c r="AA105" s="209">
        <v>1</v>
      </c>
      <c r="AB105" s="209">
        <v>0</v>
      </c>
      <c r="AC105" s="101"/>
    </row>
    <row r="106" spans="1:29" ht="13.5" customHeight="1" x14ac:dyDescent="0.15">
      <c r="A106" s="104" t="s">
        <v>1195</v>
      </c>
      <c r="B106" s="104" t="s">
        <v>1217</v>
      </c>
      <c r="C106" s="192" t="s">
        <v>368</v>
      </c>
      <c r="D106" s="209">
        <v>1</v>
      </c>
      <c r="E106" s="209">
        <v>0</v>
      </c>
      <c r="F106" s="209">
        <v>1</v>
      </c>
      <c r="G106" s="209">
        <v>0</v>
      </c>
      <c r="H106" s="209">
        <v>0</v>
      </c>
      <c r="I106" s="209">
        <v>0</v>
      </c>
      <c r="J106" s="209">
        <v>0</v>
      </c>
      <c r="K106" s="209">
        <v>0</v>
      </c>
      <c r="L106" s="209">
        <v>11</v>
      </c>
      <c r="M106" s="209">
        <v>0</v>
      </c>
      <c r="N106" s="209">
        <v>5</v>
      </c>
      <c r="O106" s="209">
        <v>0</v>
      </c>
      <c r="P106" s="209">
        <v>3</v>
      </c>
      <c r="Q106" s="209">
        <v>1</v>
      </c>
      <c r="R106" s="209">
        <v>2</v>
      </c>
      <c r="S106" s="209">
        <v>0</v>
      </c>
      <c r="T106" s="209">
        <v>1</v>
      </c>
      <c r="U106" s="209">
        <v>1</v>
      </c>
      <c r="V106" s="209">
        <v>0</v>
      </c>
      <c r="W106" s="209">
        <v>8</v>
      </c>
      <c r="X106" s="209">
        <v>4</v>
      </c>
      <c r="Y106" s="209">
        <v>1</v>
      </c>
      <c r="Z106" s="209">
        <v>21</v>
      </c>
      <c r="AA106" s="209">
        <v>1</v>
      </c>
      <c r="AB106" s="209">
        <v>0</v>
      </c>
      <c r="AC106" s="101"/>
    </row>
    <row r="107" spans="1:29" ht="13.5" customHeight="1" x14ac:dyDescent="0.15">
      <c r="A107" s="104" t="s">
        <v>1195</v>
      </c>
      <c r="B107" s="104" t="s">
        <v>1217</v>
      </c>
      <c r="C107" s="192" t="s">
        <v>369</v>
      </c>
      <c r="D107" s="209">
        <v>4</v>
      </c>
      <c r="E107" s="209">
        <v>0</v>
      </c>
      <c r="F107" s="209">
        <v>2</v>
      </c>
      <c r="G107" s="209">
        <v>0</v>
      </c>
      <c r="H107" s="209">
        <v>2</v>
      </c>
      <c r="I107" s="209">
        <v>0</v>
      </c>
      <c r="J107" s="209">
        <v>0</v>
      </c>
      <c r="K107" s="209">
        <v>0</v>
      </c>
      <c r="L107" s="209">
        <v>10</v>
      </c>
      <c r="M107" s="209">
        <v>1</v>
      </c>
      <c r="N107" s="209">
        <v>3</v>
      </c>
      <c r="O107" s="209">
        <v>0</v>
      </c>
      <c r="P107" s="209">
        <v>4</v>
      </c>
      <c r="Q107" s="209">
        <v>1</v>
      </c>
      <c r="R107" s="209">
        <v>1</v>
      </c>
      <c r="S107" s="209">
        <v>0</v>
      </c>
      <c r="T107" s="209">
        <v>2</v>
      </c>
      <c r="U107" s="209">
        <v>3</v>
      </c>
      <c r="V107" s="209">
        <v>0</v>
      </c>
      <c r="W107" s="209">
        <v>15</v>
      </c>
      <c r="X107" s="209">
        <v>3</v>
      </c>
      <c r="Y107" s="209">
        <v>1</v>
      </c>
      <c r="Z107" s="209">
        <v>28</v>
      </c>
      <c r="AA107" s="209">
        <v>1</v>
      </c>
      <c r="AB107" s="209">
        <v>1</v>
      </c>
      <c r="AC107" s="101"/>
    </row>
    <row r="108" spans="1:29" ht="13.5" customHeight="1" x14ac:dyDescent="0.15">
      <c r="A108" s="104" t="s">
        <v>1195</v>
      </c>
      <c r="B108" s="104" t="s">
        <v>1217</v>
      </c>
      <c r="C108" s="192" t="s">
        <v>450</v>
      </c>
      <c r="D108" s="209">
        <v>0</v>
      </c>
      <c r="E108" s="209">
        <v>0</v>
      </c>
      <c r="F108" s="209">
        <v>0</v>
      </c>
      <c r="G108" s="209">
        <v>0</v>
      </c>
      <c r="H108" s="209">
        <v>0</v>
      </c>
      <c r="I108" s="209">
        <v>0</v>
      </c>
      <c r="J108" s="209">
        <v>0</v>
      </c>
      <c r="K108" s="209">
        <v>0</v>
      </c>
      <c r="L108" s="209">
        <v>3</v>
      </c>
      <c r="M108" s="209">
        <v>0</v>
      </c>
      <c r="N108" s="209">
        <v>3</v>
      </c>
      <c r="O108" s="209">
        <v>0</v>
      </c>
      <c r="P108" s="209">
        <v>0</v>
      </c>
      <c r="Q108" s="209">
        <v>0</v>
      </c>
      <c r="R108" s="209">
        <v>0</v>
      </c>
      <c r="S108" s="209">
        <v>0</v>
      </c>
      <c r="T108" s="209">
        <v>0</v>
      </c>
      <c r="U108" s="209">
        <v>0</v>
      </c>
      <c r="V108" s="209">
        <v>0</v>
      </c>
      <c r="W108" s="209">
        <v>2</v>
      </c>
      <c r="X108" s="209">
        <v>0</v>
      </c>
      <c r="Y108" s="209">
        <v>0</v>
      </c>
      <c r="Z108" s="209">
        <v>6</v>
      </c>
      <c r="AA108" s="209">
        <v>1</v>
      </c>
      <c r="AB108" s="209">
        <v>0</v>
      </c>
      <c r="AC108" s="101"/>
    </row>
    <row r="109" spans="1:29" ht="13.5" customHeight="1" x14ac:dyDescent="0.15">
      <c r="A109" s="104" t="s">
        <v>1195</v>
      </c>
      <c r="B109" s="104" t="s">
        <v>1217</v>
      </c>
      <c r="C109" s="192" t="s">
        <v>451</v>
      </c>
      <c r="D109" s="209">
        <v>0</v>
      </c>
      <c r="E109" s="209">
        <v>0</v>
      </c>
      <c r="F109" s="209">
        <v>0</v>
      </c>
      <c r="G109" s="209">
        <v>0</v>
      </c>
      <c r="H109" s="209">
        <v>0</v>
      </c>
      <c r="I109" s="209">
        <v>0</v>
      </c>
      <c r="J109" s="209">
        <v>0</v>
      </c>
      <c r="K109" s="209">
        <v>0</v>
      </c>
      <c r="L109" s="209">
        <v>2</v>
      </c>
      <c r="M109" s="209">
        <v>0</v>
      </c>
      <c r="N109" s="209">
        <v>1</v>
      </c>
      <c r="O109" s="209">
        <v>0</v>
      </c>
      <c r="P109" s="209">
        <v>0</v>
      </c>
      <c r="Q109" s="209">
        <v>1</v>
      </c>
      <c r="R109" s="209">
        <v>0</v>
      </c>
      <c r="S109" s="209">
        <v>0</v>
      </c>
      <c r="T109" s="209">
        <v>0</v>
      </c>
      <c r="U109" s="209">
        <v>0</v>
      </c>
      <c r="V109" s="209">
        <v>0</v>
      </c>
      <c r="W109" s="209">
        <v>2</v>
      </c>
      <c r="X109" s="209">
        <v>0</v>
      </c>
      <c r="Y109" s="209">
        <v>0</v>
      </c>
      <c r="Z109" s="209">
        <v>2</v>
      </c>
      <c r="AA109" s="209">
        <v>1</v>
      </c>
      <c r="AB109" s="209">
        <v>0</v>
      </c>
      <c r="AC109" s="101"/>
    </row>
    <row r="110" spans="1:29" ht="13.5" customHeight="1" x14ac:dyDescent="0.15">
      <c r="A110" s="104" t="s">
        <v>1195</v>
      </c>
      <c r="B110" s="104" t="s">
        <v>1217</v>
      </c>
      <c r="C110" s="192" t="s">
        <v>452</v>
      </c>
      <c r="D110" s="209">
        <v>1</v>
      </c>
      <c r="E110" s="209">
        <v>0</v>
      </c>
      <c r="F110" s="209">
        <v>1</v>
      </c>
      <c r="G110" s="209">
        <v>0</v>
      </c>
      <c r="H110" s="209">
        <v>0</v>
      </c>
      <c r="I110" s="209">
        <v>0</v>
      </c>
      <c r="J110" s="209">
        <v>0</v>
      </c>
      <c r="K110" s="209">
        <v>0</v>
      </c>
      <c r="L110" s="209">
        <v>1</v>
      </c>
      <c r="M110" s="209">
        <v>0</v>
      </c>
      <c r="N110" s="209">
        <v>1</v>
      </c>
      <c r="O110" s="209">
        <v>0</v>
      </c>
      <c r="P110" s="209">
        <v>0</v>
      </c>
      <c r="Q110" s="209">
        <v>0</v>
      </c>
      <c r="R110" s="209">
        <v>0</v>
      </c>
      <c r="S110" s="209">
        <v>0</v>
      </c>
      <c r="T110" s="209">
        <v>1</v>
      </c>
      <c r="U110" s="209">
        <v>0</v>
      </c>
      <c r="V110" s="209">
        <v>0</v>
      </c>
      <c r="W110" s="209">
        <v>0</v>
      </c>
      <c r="X110" s="209">
        <v>1</v>
      </c>
      <c r="Y110" s="209">
        <v>0</v>
      </c>
      <c r="Z110" s="209">
        <v>1</v>
      </c>
      <c r="AA110" s="209">
        <v>1</v>
      </c>
      <c r="AB110" s="209">
        <v>0</v>
      </c>
      <c r="AC110" s="101"/>
    </row>
    <row r="111" spans="1:29" ht="13.5" customHeight="1" x14ac:dyDescent="0.15">
      <c r="A111" s="104" t="s">
        <v>1195</v>
      </c>
      <c r="B111" s="104" t="s">
        <v>1217</v>
      </c>
      <c r="C111" s="192" t="s">
        <v>453</v>
      </c>
      <c r="D111" s="209">
        <v>1</v>
      </c>
      <c r="E111" s="209">
        <v>0</v>
      </c>
      <c r="F111" s="209">
        <v>0</v>
      </c>
      <c r="G111" s="209">
        <v>1</v>
      </c>
      <c r="H111" s="209">
        <v>0</v>
      </c>
      <c r="I111" s="209">
        <v>0</v>
      </c>
      <c r="J111" s="209">
        <v>0</v>
      </c>
      <c r="K111" s="209">
        <v>0</v>
      </c>
      <c r="L111" s="209">
        <v>1</v>
      </c>
      <c r="M111" s="209">
        <v>0</v>
      </c>
      <c r="N111" s="209">
        <v>0</v>
      </c>
      <c r="O111" s="209">
        <v>0</v>
      </c>
      <c r="P111" s="209">
        <v>0</v>
      </c>
      <c r="Q111" s="209">
        <v>1</v>
      </c>
      <c r="R111" s="209">
        <v>0</v>
      </c>
      <c r="S111" s="209">
        <v>0</v>
      </c>
      <c r="T111" s="209">
        <v>1</v>
      </c>
      <c r="U111" s="209">
        <v>1</v>
      </c>
      <c r="V111" s="209">
        <v>0</v>
      </c>
      <c r="W111" s="209">
        <v>1</v>
      </c>
      <c r="X111" s="209">
        <v>0</v>
      </c>
      <c r="Y111" s="209">
        <v>0</v>
      </c>
      <c r="Z111" s="209">
        <v>3</v>
      </c>
      <c r="AA111" s="209">
        <v>1</v>
      </c>
      <c r="AB111" s="209">
        <v>0</v>
      </c>
      <c r="AC111" s="101"/>
    </row>
    <row r="112" spans="1:29" ht="13.5" customHeight="1" x14ac:dyDescent="0.15">
      <c r="A112" s="104" t="s">
        <v>1195</v>
      </c>
      <c r="B112" s="104" t="s">
        <v>1217</v>
      </c>
      <c r="C112" s="192" t="s">
        <v>454</v>
      </c>
      <c r="D112" s="209">
        <v>0</v>
      </c>
      <c r="E112" s="209">
        <v>0</v>
      </c>
      <c r="F112" s="209">
        <v>0</v>
      </c>
      <c r="G112" s="209">
        <v>0</v>
      </c>
      <c r="H112" s="209">
        <v>0</v>
      </c>
      <c r="I112" s="209">
        <v>0</v>
      </c>
      <c r="J112" s="209">
        <v>0</v>
      </c>
      <c r="K112" s="209">
        <v>0</v>
      </c>
      <c r="L112" s="209">
        <v>1</v>
      </c>
      <c r="M112" s="209">
        <v>0</v>
      </c>
      <c r="N112" s="209">
        <v>1</v>
      </c>
      <c r="O112" s="209">
        <v>0</v>
      </c>
      <c r="P112" s="209">
        <v>0</v>
      </c>
      <c r="Q112" s="209">
        <v>0</v>
      </c>
      <c r="R112" s="209">
        <v>0</v>
      </c>
      <c r="S112" s="209">
        <v>0</v>
      </c>
      <c r="T112" s="209">
        <v>1</v>
      </c>
      <c r="U112" s="209">
        <v>0</v>
      </c>
      <c r="V112" s="209">
        <v>1</v>
      </c>
      <c r="W112" s="209">
        <v>0</v>
      </c>
      <c r="X112" s="209">
        <v>0</v>
      </c>
      <c r="Y112" s="209">
        <v>0</v>
      </c>
      <c r="Z112" s="209">
        <v>0</v>
      </c>
      <c r="AA112" s="209">
        <v>1</v>
      </c>
      <c r="AB112" s="209">
        <v>0</v>
      </c>
      <c r="AC112" s="101"/>
    </row>
    <row r="113" spans="1:29" ht="13.5" customHeight="1" x14ac:dyDescent="0.15">
      <c r="A113" s="104" t="s">
        <v>1195</v>
      </c>
      <c r="B113" s="104" t="s">
        <v>1217</v>
      </c>
      <c r="C113" s="192" t="s">
        <v>455</v>
      </c>
      <c r="D113" s="209">
        <v>0</v>
      </c>
      <c r="E113" s="209">
        <v>0</v>
      </c>
      <c r="F113" s="209">
        <v>0</v>
      </c>
      <c r="G113" s="209">
        <v>0</v>
      </c>
      <c r="H113" s="209">
        <v>0</v>
      </c>
      <c r="I113" s="209">
        <v>0</v>
      </c>
      <c r="J113" s="209">
        <v>0</v>
      </c>
      <c r="K113" s="209">
        <v>0</v>
      </c>
      <c r="L113" s="209">
        <v>2</v>
      </c>
      <c r="M113" s="209">
        <v>0</v>
      </c>
      <c r="N113" s="209">
        <v>2</v>
      </c>
      <c r="O113" s="209">
        <v>0</v>
      </c>
      <c r="P113" s="209">
        <v>0</v>
      </c>
      <c r="Q113" s="209">
        <v>0</v>
      </c>
      <c r="R113" s="209">
        <v>0</v>
      </c>
      <c r="S113" s="209">
        <v>0</v>
      </c>
      <c r="T113" s="209">
        <v>1</v>
      </c>
      <c r="U113" s="209">
        <v>0</v>
      </c>
      <c r="V113" s="209">
        <v>0</v>
      </c>
      <c r="W113" s="209">
        <v>1</v>
      </c>
      <c r="X113" s="209">
        <v>1</v>
      </c>
      <c r="Y113" s="209">
        <v>0</v>
      </c>
      <c r="Z113" s="209">
        <v>1</v>
      </c>
      <c r="AA113" s="209">
        <v>1</v>
      </c>
      <c r="AB113" s="209">
        <v>0</v>
      </c>
      <c r="AC113" s="101"/>
    </row>
    <row r="114" spans="1:29" ht="13.5" customHeight="1" x14ac:dyDescent="0.15">
      <c r="A114" s="104" t="s">
        <v>1232</v>
      </c>
      <c r="B114" s="104" t="s">
        <v>1194</v>
      </c>
      <c r="C114" s="192" t="s">
        <v>378</v>
      </c>
      <c r="D114" s="209">
        <v>3</v>
      </c>
      <c r="E114" s="209">
        <v>0</v>
      </c>
      <c r="F114" s="209">
        <v>0</v>
      </c>
      <c r="G114" s="209">
        <v>0</v>
      </c>
      <c r="H114" s="209">
        <v>2</v>
      </c>
      <c r="I114" s="209">
        <v>1</v>
      </c>
      <c r="J114" s="209">
        <v>0</v>
      </c>
      <c r="K114" s="209">
        <v>0</v>
      </c>
      <c r="L114" s="209">
        <v>11</v>
      </c>
      <c r="M114" s="209">
        <v>0</v>
      </c>
      <c r="N114" s="209">
        <v>1</v>
      </c>
      <c r="O114" s="209">
        <v>0</v>
      </c>
      <c r="P114" s="209">
        <v>7</v>
      </c>
      <c r="Q114" s="209">
        <v>1</v>
      </c>
      <c r="R114" s="209">
        <v>2</v>
      </c>
      <c r="S114" s="209">
        <v>0</v>
      </c>
      <c r="T114" s="209">
        <v>1</v>
      </c>
      <c r="U114" s="209">
        <v>2</v>
      </c>
      <c r="V114" s="209">
        <v>0</v>
      </c>
      <c r="W114" s="209">
        <v>13</v>
      </c>
      <c r="X114" s="209">
        <v>3</v>
      </c>
      <c r="Y114" s="209">
        <v>3</v>
      </c>
      <c r="Z114" s="209">
        <v>16</v>
      </c>
      <c r="AA114" s="209">
        <v>1</v>
      </c>
      <c r="AB114" s="209">
        <v>0</v>
      </c>
      <c r="AC114" s="101"/>
    </row>
    <row r="115" spans="1:29" ht="13.5" customHeight="1" x14ac:dyDescent="0.15">
      <c r="A115" s="104" t="s">
        <v>1232</v>
      </c>
      <c r="B115" s="104" t="s">
        <v>1194</v>
      </c>
      <c r="C115" s="192" t="s">
        <v>446</v>
      </c>
      <c r="D115" s="209">
        <v>1</v>
      </c>
      <c r="E115" s="209">
        <v>0</v>
      </c>
      <c r="F115" s="209">
        <v>1</v>
      </c>
      <c r="G115" s="209">
        <v>0</v>
      </c>
      <c r="H115" s="209">
        <v>0</v>
      </c>
      <c r="I115" s="209">
        <v>0</v>
      </c>
      <c r="J115" s="209">
        <v>0</v>
      </c>
      <c r="K115" s="209">
        <v>0</v>
      </c>
      <c r="L115" s="209">
        <v>4</v>
      </c>
      <c r="M115" s="209">
        <v>1</v>
      </c>
      <c r="N115" s="209">
        <v>1</v>
      </c>
      <c r="O115" s="209">
        <v>0</v>
      </c>
      <c r="P115" s="209">
        <v>1</v>
      </c>
      <c r="Q115" s="209">
        <v>0</v>
      </c>
      <c r="R115" s="209">
        <v>1</v>
      </c>
      <c r="S115" s="209">
        <v>0</v>
      </c>
      <c r="T115" s="209">
        <v>1</v>
      </c>
      <c r="U115" s="209">
        <v>0</v>
      </c>
      <c r="V115" s="209">
        <v>0</v>
      </c>
      <c r="W115" s="209">
        <v>5</v>
      </c>
      <c r="X115" s="209">
        <v>1</v>
      </c>
      <c r="Y115" s="209">
        <v>0</v>
      </c>
      <c r="Z115" s="209">
        <v>5</v>
      </c>
      <c r="AA115" s="209">
        <v>1</v>
      </c>
      <c r="AB115" s="209">
        <v>0</v>
      </c>
      <c r="AC115" s="101"/>
    </row>
    <row r="116" spans="1:29" ht="13.5" customHeight="1" x14ac:dyDescent="0.15">
      <c r="A116" s="104" t="s">
        <v>1232</v>
      </c>
      <c r="B116" s="104" t="s">
        <v>1194</v>
      </c>
      <c r="C116" s="192" t="s">
        <v>447</v>
      </c>
      <c r="D116" s="209">
        <v>1</v>
      </c>
      <c r="E116" s="209">
        <v>0</v>
      </c>
      <c r="F116" s="209">
        <v>1</v>
      </c>
      <c r="G116" s="209">
        <v>0</v>
      </c>
      <c r="H116" s="209">
        <v>0</v>
      </c>
      <c r="I116" s="209">
        <v>0</v>
      </c>
      <c r="J116" s="209">
        <v>0</v>
      </c>
      <c r="K116" s="209">
        <v>0</v>
      </c>
      <c r="L116" s="209">
        <v>1</v>
      </c>
      <c r="M116" s="209">
        <v>0</v>
      </c>
      <c r="N116" s="209">
        <v>1</v>
      </c>
      <c r="O116" s="209">
        <v>0</v>
      </c>
      <c r="P116" s="209">
        <v>0</v>
      </c>
      <c r="Q116" s="209">
        <v>0</v>
      </c>
      <c r="R116" s="209">
        <v>0</v>
      </c>
      <c r="S116" s="209">
        <v>0</v>
      </c>
      <c r="T116" s="209">
        <v>0</v>
      </c>
      <c r="U116" s="209">
        <v>0</v>
      </c>
      <c r="V116" s="209">
        <v>0</v>
      </c>
      <c r="W116" s="209">
        <v>2</v>
      </c>
      <c r="X116" s="209">
        <v>0</v>
      </c>
      <c r="Y116" s="209">
        <v>0</v>
      </c>
      <c r="Z116" s="209">
        <v>3</v>
      </c>
      <c r="AA116" s="209">
        <v>1</v>
      </c>
      <c r="AB116" s="209">
        <v>0</v>
      </c>
      <c r="AC116" s="101"/>
    </row>
    <row r="117" spans="1:29" ht="13.5" customHeight="1" x14ac:dyDescent="0.15">
      <c r="A117" s="104" t="s">
        <v>1232</v>
      </c>
      <c r="B117" s="104" t="s">
        <v>1194</v>
      </c>
      <c r="C117" s="192" t="s">
        <v>448</v>
      </c>
      <c r="D117" s="209">
        <v>0</v>
      </c>
      <c r="E117" s="209">
        <v>0</v>
      </c>
      <c r="F117" s="209">
        <v>0</v>
      </c>
      <c r="G117" s="209">
        <v>0</v>
      </c>
      <c r="H117" s="209">
        <v>0</v>
      </c>
      <c r="I117" s="209">
        <v>0</v>
      </c>
      <c r="J117" s="209">
        <v>0</v>
      </c>
      <c r="K117" s="209">
        <v>0</v>
      </c>
      <c r="L117" s="209">
        <v>6</v>
      </c>
      <c r="M117" s="209">
        <v>0</v>
      </c>
      <c r="N117" s="209">
        <v>3</v>
      </c>
      <c r="O117" s="209">
        <v>0</v>
      </c>
      <c r="P117" s="209">
        <v>0</v>
      </c>
      <c r="Q117" s="209">
        <v>2</v>
      </c>
      <c r="R117" s="209">
        <v>1</v>
      </c>
      <c r="S117" s="209">
        <v>0</v>
      </c>
      <c r="T117" s="209">
        <v>0</v>
      </c>
      <c r="U117" s="209">
        <v>0</v>
      </c>
      <c r="V117" s="209">
        <v>0</v>
      </c>
      <c r="W117" s="209">
        <v>1</v>
      </c>
      <c r="X117" s="209">
        <v>0</v>
      </c>
      <c r="Y117" s="209">
        <v>0</v>
      </c>
      <c r="Z117" s="209">
        <v>0</v>
      </c>
      <c r="AA117" s="209">
        <v>1</v>
      </c>
      <c r="AB117" s="209">
        <v>0</v>
      </c>
      <c r="AC117" s="101"/>
    </row>
    <row r="118" spans="1:29" ht="13.5" customHeight="1" x14ac:dyDescent="0.15">
      <c r="A118" s="104" t="s">
        <v>1232</v>
      </c>
      <c r="B118" s="104" t="s">
        <v>1194</v>
      </c>
      <c r="C118" s="192" t="s">
        <v>449</v>
      </c>
      <c r="D118" s="209">
        <v>0</v>
      </c>
      <c r="E118" s="209">
        <v>0</v>
      </c>
      <c r="F118" s="209">
        <v>0</v>
      </c>
      <c r="G118" s="209">
        <v>0</v>
      </c>
      <c r="H118" s="209">
        <v>0</v>
      </c>
      <c r="I118" s="209">
        <v>0</v>
      </c>
      <c r="J118" s="209">
        <v>0</v>
      </c>
      <c r="K118" s="209">
        <v>0</v>
      </c>
      <c r="L118" s="209">
        <v>2</v>
      </c>
      <c r="M118" s="209">
        <v>0</v>
      </c>
      <c r="N118" s="209">
        <v>2</v>
      </c>
      <c r="O118" s="209">
        <v>0</v>
      </c>
      <c r="P118" s="209">
        <v>0</v>
      </c>
      <c r="Q118" s="209">
        <v>0</v>
      </c>
      <c r="R118" s="209">
        <v>0</v>
      </c>
      <c r="S118" s="209">
        <v>0</v>
      </c>
      <c r="T118" s="209">
        <v>0</v>
      </c>
      <c r="U118" s="209">
        <v>0</v>
      </c>
      <c r="V118" s="209">
        <v>0</v>
      </c>
      <c r="W118" s="209">
        <v>3</v>
      </c>
      <c r="X118" s="209">
        <v>0</v>
      </c>
      <c r="Y118" s="209">
        <v>0</v>
      </c>
      <c r="Z118" s="209">
        <v>1</v>
      </c>
      <c r="AA118" s="209">
        <v>0</v>
      </c>
      <c r="AB118" s="209">
        <v>0</v>
      </c>
      <c r="AC118" s="101"/>
    </row>
    <row r="119" spans="1:29" ht="13.5" customHeight="1" x14ac:dyDescent="0.15">
      <c r="A119" s="104" t="s">
        <v>1233</v>
      </c>
      <c r="B119" s="104" t="s">
        <v>1208</v>
      </c>
      <c r="C119" s="192" t="s">
        <v>358</v>
      </c>
      <c r="D119" s="209">
        <v>3</v>
      </c>
      <c r="E119" s="209">
        <v>0</v>
      </c>
      <c r="F119" s="209">
        <v>1</v>
      </c>
      <c r="G119" s="209">
        <v>0</v>
      </c>
      <c r="H119" s="209">
        <v>2</v>
      </c>
      <c r="I119" s="209">
        <v>0</v>
      </c>
      <c r="J119" s="209">
        <v>0</v>
      </c>
      <c r="K119" s="209">
        <v>0</v>
      </c>
      <c r="L119" s="209">
        <v>15</v>
      </c>
      <c r="M119" s="209">
        <v>1</v>
      </c>
      <c r="N119" s="209">
        <v>1</v>
      </c>
      <c r="O119" s="209">
        <v>0</v>
      </c>
      <c r="P119" s="209">
        <v>9</v>
      </c>
      <c r="Q119" s="209">
        <v>2</v>
      </c>
      <c r="R119" s="209">
        <v>2</v>
      </c>
      <c r="S119" s="209">
        <v>0</v>
      </c>
      <c r="T119" s="209">
        <v>2</v>
      </c>
      <c r="U119" s="209">
        <v>2</v>
      </c>
      <c r="V119" s="209">
        <v>0</v>
      </c>
      <c r="W119" s="209">
        <v>11</v>
      </c>
      <c r="X119" s="209">
        <v>4</v>
      </c>
      <c r="Y119" s="209">
        <v>0</v>
      </c>
      <c r="Z119" s="209">
        <v>17</v>
      </c>
      <c r="AA119" s="209">
        <v>1</v>
      </c>
      <c r="AB119" s="209">
        <v>0</v>
      </c>
      <c r="AC119" s="101"/>
    </row>
    <row r="120" spans="1:29" ht="13.5" customHeight="1" x14ac:dyDescent="0.15">
      <c r="A120" s="104" t="s">
        <v>1233</v>
      </c>
      <c r="B120" s="104" t="s">
        <v>1208</v>
      </c>
      <c r="C120" s="192" t="s">
        <v>457</v>
      </c>
      <c r="D120" s="209">
        <v>0</v>
      </c>
      <c r="E120" s="209">
        <v>0</v>
      </c>
      <c r="F120" s="209">
        <v>0</v>
      </c>
      <c r="G120" s="209">
        <v>0</v>
      </c>
      <c r="H120" s="209">
        <v>0</v>
      </c>
      <c r="I120" s="209">
        <v>0</v>
      </c>
      <c r="J120" s="209">
        <v>0</v>
      </c>
      <c r="K120" s="209">
        <v>0</v>
      </c>
      <c r="L120" s="209">
        <v>4</v>
      </c>
      <c r="M120" s="209">
        <v>0</v>
      </c>
      <c r="N120" s="209">
        <v>4</v>
      </c>
      <c r="O120" s="209">
        <v>0</v>
      </c>
      <c r="P120" s="209">
        <v>0</v>
      </c>
      <c r="Q120" s="209">
        <v>0</v>
      </c>
      <c r="R120" s="209">
        <v>0</v>
      </c>
      <c r="S120" s="209">
        <v>0</v>
      </c>
      <c r="T120" s="209">
        <v>0</v>
      </c>
      <c r="U120" s="209">
        <v>0</v>
      </c>
      <c r="V120" s="209">
        <v>0</v>
      </c>
      <c r="W120" s="209">
        <v>1</v>
      </c>
      <c r="X120" s="209">
        <v>0</v>
      </c>
      <c r="Y120" s="209">
        <v>0</v>
      </c>
      <c r="Z120" s="209">
        <v>3</v>
      </c>
      <c r="AA120" s="209">
        <v>1</v>
      </c>
      <c r="AB120" s="209">
        <v>0</v>
      </c>
      <c r="AC120" s="101"/>
    </row>
    <row r="121" spans="1:29" ht="13.5" customHeight="1" x14ac:dyDescent="0.15">
      <c r="A121" s="104" t="s">
        <v>1233</v>
      </c>
      <c r="B121" s="104" t="s">
        <v>1208</v>
      </c>
      <c r="C121" s="192" t="s">
        <v>458</v>
      </c>
      <c r="D121" s="209">
        <v>0</v>
      </c>
      <c r="E121" s="209">
        <v>0</v>
      </c>
      <c r="F121" s="209">
        <v>0</v>
      </c>
      <c r="G121" s="209">
        <v>0</v>
      </c>
      <c r="H121" s="209">
        <v>0</v>
      </c>
      <c r="I121" s="209">
        <v>0</v>
      </c>
      <c r="J121" s="209">
        <v>0</v>
      </c>
      <c r="K121" s="209">
        <v>0</v>
      </c>
      <c r="L121" s="209">
        <v>3</v>
      </c>
      <c r="M121" s="209">
        <v>0</v>
      </c>
      <c r="N121" s="209">
        <v>3</v>
      </c>
      <c r="O121" s="209">
        <v>0</v>
      </c>
      <c r="P121" s="209">
        <v>0</v>
      </c>
      <c r="Q121" s="209">
        <v>0</v>
      </c>
      <c r="R121" s="209">
        <v>0</v>
      </c>
      <c r="S121" s="209">
        <v>0</v>
      </c>
      <c r="T121" s="209">
        <v>0</v>
      </c>
      <c r="U121" s="209">
        <v>0</v>
      </c>
      <c r="V121" s="209">
        <v>0</v>
      </c>
      <c r="W121" s="209">
        <v>2</v>
      </c>
      <c r="X121" s="209">
        <v>0</v>
      </c>
      <c r="Y121" s="209">
        <v>0</v>
      </c>
      <c r="Z121" s="209">
        <v>0</v>
      </c>
      <c r="AA121" s="209">
        <v>1</v>
      </c>
      <c r="AB121" s="209">
        <v>0</v>
      </c>
      <c r="AC121" s="101"/>
    </row>
    <row r="122" spans="1:29" ht="13.5" customHeight="1" x14ac:dyDescent="0.15">
      <c r="A122" s="104" t="s">
        <v>1233</v>
      </c>
      <c r="B122" s="104" t="s">
        <v>1208</v>
      </c>
      <c r="C122" s="192" t="s">
        <v>459</v>
      </c>
      <c r="D122" s="209">
        <v>0</v>
      </c>
      <c r="E122" s="209">
        <v>0</v>
      </c>
      <c r="F122" s="209">
        <v>0</v>
      </c>
      <c r="G122" s="209">
        <v>0</v>
      </c>
      <c r="H122" s="209">
        <v>0</v>
      </c>
      <c r="I122" s="209">
        <v>0</v>
      </c>
      <c r="J122" s="209">
        <v>0</v>
      </c>
      <c r="K122" s="209">
        <v>0</v>
      </c>
      <c r="L122" s="209">
        <v>3</v>
      </c>
      <c r="M122" s="209">
        <v>0</v>
      </c>
      <c r="N122" s="209">
        <v>0</v>
      </c>
      <c r="O122" s="209">
        <v>0</v>
      </c>
      <c r="P122" s="209">
        <v>1</v>
      </c>
      <c r="Q122" s="209">
        <v>1</v>
      </c>
      <c r="R122" s="209">
        <v>0</v>
      </c>
      <c r="S122" s="209">
        <v>1</v>
      </c>
      <c r="T122" s="209">
        <v>0</v>
      </c>
      <c r="U122" s="209">
        <v>0</v>
      </c>
      <c r="V122" s="209">
        <v>0</v>
      </c>
      <c r="W122" s="209">
        <v>2</v>
      </c>
      <c r="X122" s="209">
        <v>1</v>
      </c>
      <c r="Y122" s="209">
        <v>0</v>
      </c>
      <c r="Z122" s="209">
        <v>1</v>
      </c>
      <c r="AA122" s="209">
        <v>1</v>
      </c>
      <c r="AB122" s="209">
        <v>0</v>
      </c>
      <c r="AC122" s="101"/>
    </row>
    <row r="123" spans="1:29" ht="13.5" customHeight="1" x14ac:dyDescent="0.15">
      <c r="A123" s="104" t="s">
        <v>1233</v>
      </c>
      <c r="B123" s="104" t="s">
        <v>1208</v>
      </c>
      <c r="C123" s="192" t="s">
        <v>460</v>
      </c>
      <c r="D123" s="209">
        <v>2</v>
      </c>
      <c r="E123" s="209">
        <v>0</v>
      </c>
      <c r="F123" s="209">
        <v>1</v>
      </c>
      <c r="G123" s="209">
        <v>0</v>
      </c>
      <c r="H123" s="209">
        <v>1</v>
      </c>
      <c r="I123" s="209">
        <v>0</v>
      </c>
      <c r="J123" s="209">
        <v>0</v>
      </c>
      <c r="K123" s="209">
        <v>0</v>
      </c>
      <c r="L123" s="209">
        <v>4</v>
      </c>
      <c r="M123" s="209">
        <v>0</v>
      </c>
      <c r="N123" s="209">
        <v>3</v>
      </c>
      <c r="O123" s="209">
        <v>0</v>
      </c>
      <c r="P123" s="209">
        <v>1</v>
      </c>
      <c r="Q123" s="209">
        <v>0</v>
      </c>
      <c r="R123" s="209">
        <v>0</v>
      </c>
      <c r="S123" s="209">
        <v>0</v>
      </c>
      <c r="T123" s="209">
        <v>1</v>
      </c>
      <c r="U123" s="209">
        <v>1</v>
      </c>
      <c r="V123" s="209">
        <v>0</v>
      </c>
      <c r="W123" s="209">
        <v>3</v>
      </c>
      <c r="X123" s="209">
        <v>2</v>
      </c>
      <c r="Y123" s="209">
        <v>0</v>
      </c>
      <c r="Z123" s="209">
        <v>8</v>
      </c>
      <c r="AA123" s="209">
        <v>1</v>
      </c>
      <c r="AB123" s="209">
        <v>0</v>
      </c>
      <c r="AC123" s="101"/>
    </row>
    <row r="124" spans="1:29" ht="13.5" customHeight="1" x14ac:dyDescent="0.15">
      <c r="A124" s="104" t="s">
        <v>1233</v>
      </c>
      <c r="B124" s="104" t="s">
        <v>1208</v>
      </c>
      <c r="C124" s="192" t="s">
        <v>461</v>
      </c>
      <c r="D124" s="209">
        <v>0</v>
      </c>
      <c r="E124" s="209">
        <v>0</v>
      </c>
      <c r="F124" s="209">
        <v>0</v>
      </c>
      <c r="G124" s="209">
        <v>0</v>
      </c>
      <c r="H124" s="209">
        <v>0</v>
      </c>
      <c r="I124" s="209">
        <v>0</v>
      </c>
      <c r="J124" s="209">
        <v>0</v>
      </c>
      <c r="K124" s="209">
        <v>0</v>
      </c>
      <c r="L124" s="209">
        <v>4</v>
      </c>
      <c r="M124" s="209">
        <v>0</v>
      </c>
      <c r="N124" s="209">
        <v>4</v>
      </c>
      <c r="O124" s="209">
        <v>0</v>
      </c>
      <c r="P124" s="209">
        <v>0</v>
      </c>
      <c r="Q124" s="209">
        <v>0</v>
      </c>
      <c r="R124" s="209">
        <v>0</v>
      </c>
      <c r="S124" s="209">
        <v>0</v>
      </c>
      <c r="T124" s="209">
        <v>0</v>
      </c>
      <c r="U124" s="209">
        <v>0</v>
      </c>
      <c r="V124" s="209">
        <v>0</v>
      </c>
      <c r="W124" s="209">
        <v>1</v>
      </c>
      <c r="X124" s="209">
        <v>0</v>
      </c>
      <c r="Y124" s="209">
        <v>0</v>
      </c>
      <c r="Z124" s="209">
        <v>1</v>
      </c>
      <c r="AA124" s="209">
        <v>1</v>
      </c>
      <c r="AB124" s="209">
        <v>0</v>
      </c>
      <c r="AC124" s="101"/>
    </row>
    <row r="125" spans="1:29" ht="13.5" customHeight="1" x14ac:dyDescent="0.15">
      <c r="A125" s="104" t="s">
        <v>1233</v>
      </c>
      <c r="B125" s="104" t="s">
        <v>1208</v>
      </c>
      <c r="C125" s="192" t="s">
        <v>462</v>
      </c>
      <c r="D125" s="209">
        <v>1</v>
      </c>
      <c r="E125" s="209">
        <v>0</v>
      </c>
      <c r="F125" s="209">
        <v>1</v>
      </c>
      <c r="G125" s="209">
        <v>0</v>
      </c>
      <c r="H125" s="209">
        <v>0</v>
      </c>
      <c r="I125" s="209">
        <v>0</v>
      </c>
      <c r="J125" s="209">
        <v>0</v>
      </c>
      <c r="K125" s="209">
        <v>0</v>
      </c>
      <c r="L125" s="209">
        <v>1</v>
      </c>
      <c r="M125" s="209">
        <v>0</v>
      </c>
      <c r="N125" s="209">
        <v>0</v>
      </c>
      <c r="O125" s="209">
        <v>0</v>
      </c>
      <c r="P125" s="209">
        <v>0</v>
      </c>
      <c r="Q125" s="209">
        <v>1</v>
      </c>
      <c r="R125" s="209">
        <v>0</v>
      </c>
      <c r="S125" s="209">
        <v>0</v>
      </c>
      <c r="T125" s="209">
        <v>1</v>
      </c>
      <c r="U125" s="209">
        <v>1</v>
      </c>
      <c r="V125" s="209">
        <v>0</v>
      </c>
      <c r="W125" s="209">
        <v>1</v>
      </c>
      <c r="X125" s="209">
        <v>0</v>
      </c>
      <c r="Y125" s="209">
        <v>0</v>
      </c>
      <c r="Z125" s="209">
        <v>0</v>
      </c>
      <c r="AA125" s="209">
        <v>1</v>
      </c>
      <c r="AB125" s="209">
        <v>0</v>
      </c>
      <c r="AC125" s="101"/>
    </row>
    <row r="126" spans="1:29" ht="13.5" customHeight="1" x14ac:dyDescent="0.15">
      <c r="A126" s="104" t="s">
        <v>1233</v>
      </c>
      <c r="B126" s="104" t="s">
        <v>1208</v>
      </c>
      <c r="C126" s="192" t="s">
        <v>463</v>
      </c>
      <c r="D126" s="209">
        <v>1</v>
      </c>
      <c r="E126" s="209">
        <v>0</v>
      </c>
      <c r="F126" s="209">
        <v>1</v>
      </c>
      <c r="G126" s="209">
        <v>0</v>
      </c>
      <c r="H126" s="209">
        <v>0</v>
      </c>
      <c r="I126" s="209">
        <v>0</v>
      </c>
      <c r="J126" s="209">
        <v>0</v>
      </c>
      <c r="K126" s="209">
        <v>0</v>
      </c>
      <c r="L126" s="209">
        <v>1</v>
      </c>
      <c r="M126" s="209">
        <v>0</v>
      </c>
      <c r="N126" s="209">
        <v>1</v>
      </c>
      <c r="O126" s="209">
        <v>0</v>
      </c>
      <c r="P126" s="209">
        <v>0</v>
      </c>
      <c r="Q126" s="209">
        <v>0</v>
      </c>
      <c r="R126" s="209">
        <v>0</v>
      </c>
      <c r="S126" s="209">
        <v>0</v>
      </c>
      <c r="T126" s="209">
        <v>1</v>
      </c>
      <c r="U126" s="209">
        <v>0</v>
      </c>
      <c r="V126" s="209">
        <v>0</v>
      </c>
      <c r="W126" s="209">
        <v>2</v>
      </c>
      <c r="X126" s="209">
        <v>0</v>
      </c>
      <c r="Y126" s="209">
        <v>0</v>
      </c>
      <c r="Z126" s="209">
        <v>1</v>
      </c>
      <c r="AA126" s="209">
        <v>1</v>
      </c>
      <c r="AB126" s="209">
        <v>0</v>
      </c>
      <c r="AC126" s="101"/>
    </row>
    <row r="127" spans="1:29" ht="13.5" customHeight="1" x14ac:dyDescent="0.15">
      <c r="A127" s="104" t="s">
        <v>1234</v>
      </c>
      <c r="B127" s="104" t="s">
        <v>1218</v>
      </c>
      <c r="C127" s="192" t="s">
        <v>360</v>
      </c>
      <c r="D127" s="209">
        <v>3</v>
      </c>
      <c r="E127" s="209">
        <v>0</v>
      </c>
      <c r="F127" s="209">
        <v>2</v>
      </c>
      <c r="G127" s="209">
        <v>0</v>
      </c>
      <c r="H127" s="209">
        <v>1</v>
      </c>
      <c r="I127" s="209">
        <v>0</v>
      </c>
      <c r="J127" s="209">
        <v>0</v>
      </c>
      <c r="K127" s="209">
        <v>0</v>
      </c>
      <c r="L127" s="209">
        <v>14</v>
      </c>
      <c r="M127" s="209">
        <v>1</v>
      </c>
      <c r="N127" s="209">
        <v>3</v>
      </c>
      <c r="O127" s="209">
        <v>0</v>
      </c>
      <c r="P127" s="209">
        <v>4</v>
      </c>
      <c r="Q127" s="209">
        <v>2</v>
      </c>
      <c r="R127" s="209">
        <v>4</v>
      </c>
      <c r="S127" s="209">
        <v>0</v>
      </c>
      <c r="T127" s="209">
        <v>2</v>
      </c>
      <c r="U127" s="209">
        <v>2</v>
      </c>
      <c r="V127" s="209">
        <v>0</v>
      </c>
      <c r="W127" s="209">
        <v>11</v>
      </c>
      <c r="X127" s="209">
        <v>6</v>
      </c>
      <c r="Y127" s="209">
        <v>0</v>
      </c>
      <c r="Z127" s="209">
        <v>17</v>
      </c>
      <c r="AA127" s="209">
        <v>2</v>
      </c>
      <c r="AB127" s="209">
        <v>1</v>
      </c>
      <c r="AC127" s="101"/>
    </row>
    <row r="128" spans="1:29" ht="13.5" customHeight="1" x14ac:dyDescent="0.15">
      <c r="A128" s="104" t="s">
        <v>1234</v>
      </c>
      <c r="B128" s="104" t="s">
        <v>1218</v>
      </c>
      <c r="C128" s="192" t="s">
        <v>464</v>
      </c>
      <c r="D128" s="209">
        <v>1</v>
      </c>
      <c r="E128" s="209">
        <v>0</v>
      </c>
      <c r="F128" s="209">
        <v>1</v>
      </c>
      <c r="G128" s="209">
        <v>0</v>
      </c>
      <c r="H128" s="209">
        <v>0</v>
      </c>
      <c r="I128" s="209">
        <v>0</v>
      </c>
      <c r="J128" s="209">
        <v>0</v>
      </c>
      <c r="K128" s="209">
        <v>0</v>
      </c>
      <c r="L128" s="209">
        <v>2</v>
      </c>
      <c r="M128" s="209">
        <v>0</v>
      </c>
      <c r="N128" s="209">
        <v>1</v>
      </c>
      <c r="O128" s="209">
        <v>0</v>
      </c>
      <c r="P128" s="209">
        <v>0</v>
      </c>
      <c r="Q128" s="209">
        <v>1</v>
      </c>
      <c r="R128" s="209">
        <v>0</v>
      </c>
      <c r="S128" s="209">
        <v>0</v>
      </c>
      <c r="T128" s="209">
        <v>1</v>
      </c>
      <c r="U128" s="209">
        <v>1</v>
      </c>
      <c r="V128" s="209">
        <v>0</v>
      </c>
      <c r="W128" s="209">
        <v>1</v>
      </c>
      <c r="X128" s="209">
        <v>0</v>
      </c>
      <c r="Y128" s="209">
        <v>0</v>
      </c>
      <c r="Z128" s="209">
        <v>0</v>
      </c>
      <c r="AA128" s="209">
        <v>1</v>
      </c>
      <c r="AB128" s="209">
        <v>0</v>
      </c>
      <c r="AC128" s="101"/>
    </row>
    <row r="129" spans="1:29" ht="13.5" customHeight="1" x14ac:dyDescent="0.15">
      <c r="A129" s="104" t="s">
        <v>1234</v>
      </c>
      <c r="B129" s="104" t="s">
        <v>1218</v>
      </c>
      <c r="C129" s="192" t="s">
        <v>465</v>
      </c>
      <c r="D129" s="209">
        <v>1</v>
      </c>
      <c r="E129" s="209">
        <v>0</v>
      </c>
      <c r="F129" s="209">
        <v>1</v>
      </c>
      <c r="G129" s="209">
        <v>0</v>
      </c>
      <c r="H129" s="209">
        <v>0</v>
      </c>
      <c r="I129" s="209">
        <v>0</v>
      </c>
      <c r="J129" s="209">
        <v>0</v>
      </c>
      <c r="K129" s="209">
        <v>0</v>
      </c>
      <c r="L129" s="209">
        <v>2</v>
      </c>
      <c r="M129" s="209">
        <v>0</v>
      </c>
      <c r="N129" s="209">
        <v>0</v>
      </c>
      <c r="O129" s="209">
        <v>0</v>
      </c>
      <c r="P129" s="209">
        <v>0</v>
      </c>
      <c r="Q129" s="209">
        <v>2</v>
      </c>
      <c r="R129" s="209">
        <v>0</v>
      </c>
      <c r="S129" s="209">
        <v>0</v>
      </c>
      <c r="T129" s="209">
        <v>1</v>
      </c>
      <c r="U129" s="209">
        <v>0</v>
      </c>
      <c r="V129" s="209">
        <v>0</v>
      </c>
      <c r="W129" s="209">
        <v>2</v>
      </c>
      <c r="X129" s="209">
        <v>0</v>
      </c>
      <c r="Y129" s="209">
        <v>0</v>
      </c>
      <c r="Z129" s="209">
        <v>2</v>
      </c>
      <c r="AA129" s="209">
        <v>2</v>
      </c>
      <c r="AB129" s="209">
        <v>0</v>
      </c>
      <c r="AC129" s="101"/>
    </row>
    <row r="130" spans="1:29" ht="13.5" customHeight="1" x14ac:dyDescent="0.15">
      <c r="A130" s="104" t="s">
        <v>1234</v>
      </c>
      <c r="B130" s="104" t="s">
        <v>1218</v>
      </c>
      <c r="C130" s="192" t="s">
        <v>466</v>
      </c>
      <c r="D130" s="209">
        <v>1</v>
      </c>
      <c r="E130" s="209">
        <v>0</v>
      </c>
      <c r="F130" s="209">
        <v>1</v>
      </c>
      <c r="G130" s="209">
        <v>0</v>
      </c>
      <c r="H130" s="209">
        <v>0</v>
      </c>
      <c r="I130" s="209">
        <v>0</v>
      </c>
      <c r="J130" s="209">
        <v>0</v>
      </c>
      <c r="K130" s="209">
        <v>0</v>
      </c>
      <c r="L130" s="209">
        <v>1</v>
      </c>
      <c r="M130" s="209">
        <v>0</v>
      </c>
      <c r="N130" s="209">
        <v>0</v>
      </c>
      <c r="O130" s="209">
        <v>0</v>
      </c>
      <c r="P130" s="209">
        <v>0</v>
      </c>
      <c r="Q130" s="209">
        <v>1</v>
      </c>
      <c r="R130" s="209">
        <v>0</v>
      </c>
      <c r="S130" s="209">
        <v>0</v>
      </c>
      <c r="T130" s="209">
        <v>1</v>
      </c>
      <c r="U130" s="209">
        <v>0</v>
      </c>
      <c r="V130" s="209">
        <v>0</v>
      </c>
      <c r="W130" s="209">
        <v>1</v>
      </c>
      <c r="X130" s="209">
        <v>0</v>
      </c>
      <c r="Y130" s="209">
        <v>0</v>
      </c>
      <c r="Z130" s="209">
        <v>2</v>
      </c>
      <c r="AA130" s="209">
        <v>1</v>
      </c>
      <c r="AB130" s="209">
        <v>0</v>
      </c>
      <c r="AC130" s="101"/>
    </row>
    <row r="131" spans="1:29" ht="13.5" customHeight="1" x14ac:dyDescent="0.15">
      <c r="A131" s="104" t="s">
        <v>1234</v>
      </c>
      <c r="B131" s="104" t="s">
        <v>1218</v>
      </c>
      <c r="C131" s="192" t="s">
        <v>467</v>
      </c>
      <c r="D131" s="209">
        <v>1</v>
      </c>
      <c r="E131" s="209">
        <v>0</v>
      </c>
      <c r="F131" s="209">
        <v>1</v>
      </c>
      <c r="G131" s="209">
        <v>0</v>
      </c>
      <c r="H131" s="209">
        <v>0</v>
      </c>
      <c r="I131" s="209">
        <v>0</v>
      </c>
      <c r="J131" s="209">
        <v>0</v>
      </c>
      <c r="K131" s="209">
        <v>0</v>
      </c>
      <c r="L131" s="209">
        <v>3</v>
      </c>
      <c r="M131" s="209">
        <v>0</v>
      </c>
      <c r="N131" s="209">
        <v>1</v>
      </c>
      <c r="O131" s="209">
        <v>0</v>
      </c>
      <c r="P131" s="209">
        <v>0</v>
      </c>
      <c r="Q131" s="209">
        <v>2</v>
      </c>
      <c r="R131" s="209">
        <v>0</v>
      </c>
      <c r="S131" s="209">
        <v>0</v>
      </c>
      <c r="T131" s="209">
        <v>1</v>
      </c>
      <c r="U131" s="209">
        <v>1</v>
      </c>
      <c r="V131" s="209">
        <v>0</v>
      </c>
      <c r="W131" s="209">
        <v>4</v>
      </c>
      <c r="X131" s="209">
        <v>1</v>
      </c>
      <c r="Y131" s="209">
        <v>0</v>
      </c>
      <c r="Z131" s="209">
        <v>6</v>
      </c>
      <c r="AA131" s="209">
        <v>1</v>
      </c>
      <c r="AB131" s="209">
        <v>0</v>
      </c>
      <c r="AC131" s="101"/>
    </row>
    <row r="132" spans="1:29" ht="13.5" customHeight="1" x14ac:dyDescent="0.15">
      <c r="A132" s="104" t="s">
        <v>1234</v>
      </c>
      <c r="B132" s="104" t="s">
        <v>1218</v>
      </c>
      <c r="C132" s="192" t="s">
        <v>468</v>
      </c>
      <c r="D132" s="209">
        <v>0</v>
      </c>
      <c r="E132" s="209">
        <v>0</v>
      </c>
      <c r="F132" s="209">
        <v>0</v>
      </c>
      <c r="G132" s="209">
        <v>0</v>
      </c>
      <c r="H132" s="209">
        <v>0</v>
      </c>
      <c r="I132" s="209">
        <v>0</v>
      </c>
      <c r="J132" s="209">
        <v>0</v>
      </c>
      <c r="K132" s="209">
        <v>0</v>
      </c>
      <c r="L132" s="209">
        <v>3</v>
      </c>
      <c r="M132" s="209">
        <v>0</v>
      </c>
      <c r="N132" s="209">
        <v>2</v>
      </c>
      <c r="O132" s="209">
        <v>0</v>
      </c>
      <c r="P132" s="209">
        <v>0</v>
      </c>
      <c r="Q132" s="209">
        <v>1</v>
      </c>
      <c r="R132" s="209">
        <v>0</v>
      </c>
      <c r="S132" s="209">
        <v>0</v>
      </c>
      <c r="T132" s="209">
        <v>1</v>
      </c>
      <c r="U132" s="209">
        <v>0</v>
      </c>
      <c r="V132" s="209">
        <v>0</v>
      </c>
      <c r="W132" s="209">
        <v>1</v>
      </c>
      <c r="X132" s="209">
        <v>0</v>
      </c>
      <c r="Y132" s="209">
        <v>0</v>
      </c>
      <c r="Z132" s="209">
        <v>7</v>
      </c>
      <c r="AA132" s="209">
        <v>0</v>
      </c>
      <c r="AB132" s="209">
        <v>0</v>
      </c>
      <c r="AC132" s="101"/>
    </row>
    <row r="133" spans="1:29" ht="13.5" customHeight="1" x14ac:dyDescent="0.15">
      <c r="A133" s="104" t="s">
        <v>1234</v>
      </c>
      <c r="B133" s="104" t="s">
        <v>1218</v>
      </c>
      <c r="C133" s="192" t="s">
        <v>469</v>
      </c>
      <c r="D133" s="209">
        <v>0</v>
      </c>
      <c r="E133" s="209">
        <v>0</v>
      </c>
      <c r="F133" s="209">
        <v>0</v>
      </c>
      <c r="G133" s="209">
        <v>0</v>
      </c>
      <c r="H133" s="209">
        <v>0</v>
      </c>
      <c r="I133" s="209">
        <v>0</v>
      </c>
      <c r="J133" s="209">
        <v>0</v>
      </c>
      <c r="K133" s="209">
        <v>0</v>
      </c>
      <c r="L133" s="209">
        <v>3</v>
      </c>
      <c r="M133" s="209">
        <v>0</v>
      </c>
      <c r="N133" s="209">
        <v>2</v>
      </c>
      <c r="O133" s="209">
        <v>0</v>
      </c>
      <c r="P133" s="209">
        <v>0</v>
      </c>
      <c r="Q133" s="209">
        <v>1</v>
      </c>
      <c r="R133" s="209">
        <v>0</v>
      </c>
      <c r="S133" s="209">
        <v>0</v>
      </c>
      <c r="T133" s="209">
        <v>1</v>
      </c>
      <c r="U133" s="209">
        <v>0</v>
      </c>
      <c r="V133" s="209">
        <v>0</v>
      </c>
      <c r="W133" s="209">
        <v>2</v>
      </c>
      <c r="X133" s="209">
        <v>0</v>
      </c>
      <c r="Y133" s="209">
        <v>0</v>
      </c>
      <c r="Z133" s="209">
        <v>1</v>
      </c>
      <c r="AA133" s="209">
        <v>0</v>
      </c>
      <c r="AB133" s="209">
        <v>0</v>
      </c>
      <c r="AC133" s="101"/>
    </row>
    <row r="134" spans="1:29" ht="13.5" customHeight="1" x14ac:dyDescent="0.15">
      <c r="A134" s="104" t="s">
        <v>1234</v>
      </c>
      <c r="B134" s="104" t="s">
        <v>1218</v>
      </c>
      <c r="C134" s="192" t="s">
        <v>470</v>
      </c>
      <c r="D134" s="209">
        <v>1</v>
      </c>
      <c r="E134" s="209">
        <v>0</v>
      </c>
      <c r="F134" s="209">
        <v>1</v>
      </c>
      <c r="G134" s="209">
        <v>0</v>
      </c>
      <c r="H134" s="209">
        <v>0</v>
      </c>
      <c r="I134" s="209">
        <v>0</v>
      </c>
      <c r="J134" s="209">
        <v>0</v>
      </c>
      <c r="K134" s="209">
        <v>0</v>
      </c>
      <c r="L134" s="209">
        <v>1</v>
      </c>
      <c r="M134" s="209">
        <v>0</v>
      </c>
      <c r="N134" s="209">
        <v>1</v>
      </c>
      <c r="O134" s="209">
        <v>0</v>
      </c>
      <c r="P134" s="209">
        <v>0</v>
      </c>
      <c r="Q134" s="209">
        <v>0</v>
      </c>
      <c r="R134" s="209">
        <v>0</v>
      </c>
      <c r="S134" s="209">
        <v>0</v>
      </c>
      <c r="T134" s="209">
        <v>1</v>
      </c>
      <c r="U134" s="209">
        <v>0</v>
      </c>
      <c r="V134" s="209">
        <v>0</v>
      </c>
      <c r="W134" s="209">
        <v>2</v>
      </c>
      <c r="X134" s="209">
        <v>0</v>
      </c>
      <c r="Y134" s="209">
        <v>0</v>
      </c>
      <c r="Z134" s="209">
        <v>3</v>
      </c>
      <c r="AA134" s="209">
        <v>1</v>
      </c>
      <c r="AB134" s="209">
        <v>0</v>
      </c>
      <c r="AC134" s="101"/>
    </row>
    <row r="135" spans="1:29" ht="13.5" customHeight="1" x14ac:dyDescent="0.15">
      <c r="A135" s="104" t="s">
        <v>1234</v>
      </c>
      <c r="B135" s="104" t="s">
        <v>1218</v>
      </c>
      <c r="C135" s="192" t="s">
        <v>471</v>
      </c>
      <c r="D135" s="209">
        <v>0</v>
      </c>
      <c r="E135" s="209">
        <v>0</v>
      </c>
      <c r="F135" s="209">
        <v>0</v>
      </c>
      <c r="G135" s="209">
        <v>0</v>
      </c>
      <c r="H135" s="209">
        <v>0</v>
      </c>
      <c r="I135" s="209">
        <v>0</v>
      </c>
      <c r="J135" s="209">
        <v>0</v>
      </c>
      <c r="K135" s="209">
        <v>0</v>
      </c>
      <c r="L135" s="209">
        <v>3</v>
      </c>
      <c r="M135" s="209">
        <v>0</v>
      </c>
      <c r="N135" s="209">
        <v>3</v>
      </c>
      <c r="O135" s="209">
        <v>0</v>
      </c>
      <c r="P135" s="209">
        <v>0</v>
      </c>
      <c r="Q135" s="209">
        <v>0</v>
      </c>
      <c r="R135" s="209">
        <v>0</v>
      </c>
      <c r="S135" s="209">
        <v>0</v>
      </c>
      <c r="T135" s="209">
        <v>0</v>
      </c>
      <c r="U135" s="209">
        <v>0</v>
      </c>
      <c r="V135" s="209">
        <v>0</v>
      </c>
      <c r="W135" s="209">
        <v>2</v>
      </c>
      <c r="X135" s="209">
        <v>0</v>
      </c>
      <c r="Y135" s="209">
        <v>0</v>
      </c>
      <c r="Z135" s="209">
        <v>1</v>
      </c>
      <c r="AA135" s="209">
        <v>1</v>
      </c>
      <c r="AB135" s="209">
        <v>0</v>
      </c>
      <c r="AC135" s="101"/>
    </row>
    <row r="136" spans="1:29" ht="13.5" customHeight="1" x14ac:dyDescent="0.15">
      <c r="A136" s="104" t="s">
        <v>1234</v>
      </c>
      <c r="B136" s="104" t="s">
        <v>1218</v>
      </c>
      <c r="C136" s="192" t="s">
        <v>472</v>
      </c>
      <c r="D136" s="209">
        <v>0</v>
      </c>
      <c r="E136" s="209">
        <v>0</v>
      </c>
      <c r="F136" s="209">
        <v>0</v>
      </c>
      <c r="G136" s="209">
        <v>0</v>
      </c>
      <c r="H136" s="209">
        <v>0</v>
      </c>
      <c r="I136" s="209">
        <v>0</v>
      </c>
      <c r="J136" s="209">
        <v>0</v>
      </c>
      <c r="K136" s="209">
        <v>0</v>
      </c>
      <c r="L136" s="209">
        <v>4</v>
      </c>
      <c r="M136" s="209">
        <v>0</v>
      </c>
      <c r="N136" s="209">
        <v>3</v>
      </c>
      <c r="O136" s="209">
        <v>0</v>
      </c>
      <c r="P136" s="209">
        <v>0</v>
      </c>
      <c r="Q136" s="209">
        <v>1</v>
      </c>
      <c r="R136" s="209">
        <v>0</v>
      </c>
      <c r="S136" s="209">
        <v>0</v>
      </c>
      <c r="T136" s="209">
        <v>1</v>
      </c>
      <c r="U136" s="209">
        <v>0</v>
      </c>
      <c r="V136" s="209">
        <v>1</v>
      </c>
      <c r="W136" s="209">
        <v>1</v>
      </c>
      <c r="X136" s="209">
        <v>0</v>
      </c>
      <c r="Y136" s="209">
        <v>0</v>
      </c>
      <c r="Z136" s="209">
        <v>0</v>
      </c>
      <c r="AA136" s="209">
        <v>0</v>
      </c>
      <c r="AB136" s="209">
        <v>0</v>
      </c>
      <c r="AC136" s="101"/>
    </row>
    <row r="137" spans="1:29" ht="13.5" customHeight="1" x14ac:dyDescent="0.15">
      <c r="A137" s="104" t="s">
        <v>1203</v>
      </c>
      <c r="B137" s="104" t="s">
        <v>1219</v>
      </c>
      <c r="C137" s="192" t="s">
        <v>354</v>
      </c>
      <c r="D137" s="209">
        <v>14</v>
      </c>
      <c r="E137" s="209">
        <v>0</v>
      </c>
      <c r="F137" s="209">
        <v>0</v>
      </c>
      <c r="G137" s="209">
        <v>3</v>
      </c>
      <c r="H137" s="209">
        <v>10</v>
      </c>
      <c r="I137" s="209">
        <v>0</v>
      </c>
      <c r="J137" s="209">
        <v>1</v>
      </c>
      <c r="K137" s="209">
        <v>0</v>
      </c>
      <c r="L137" s="209">
        <v>64</v>
      </c>
      <c r="M137" s="209">
        <v>1</v>
      </c>
      <c r="N137" s="209">
        <v>1</v>
      </c>
      <c r="O137" s="209">
        <v>2</v>
      </c>
      <c r="P137" s="209">
        <v>28</v>
      </c>
      <c r="Q137" s="209">
        <v>9</v>
      </c>
      <c r="R137" s="209">
        <v>23</v>
      </c>
      <c r="S137" s="209">
        <v>0</v>
      </c>
      <c r="T137" s="209">
        <v>0</v>
      </c>
      <c r="U137" s="209">
        <v>5</v>
      </c>
      <c r="V137" s="209">
        <v>4</v>
      </c>
      <c r="W137" s="209">
        <v>52</v>
      </c>
      <c r="X137" s="209">
        <v>0</v>
      </c>
      <c r="Y137" s="209">
        <v>0</v>
      </c>
      <c r="Z137" s="209">
        <v>0</v>
      </c>
      <c r="AA137" s="209">
        <v>0</v>
      </c>
      <c r="AB137" s="209">
        <v>0</v>
      </c>
      <c r="AC137" s="101"/>
    </row>
    <row r="138" spans="1:29" ht="13.5" customHeight="1" x14ac:dyDescent="0.15">
      <c r="A138" s="104" t="s">
        <v>1203</v>
      </c>
      <c r="B138" s="104" t="s">
        <v>1220</v>
      </c>
      <c r="C138" s="192" t="s">
        <v>357</v>
      </c>
      <c r="D138" s="209">
        <v>4</v>
      </c>
      <c r="E138" s="209">
        <v>0</v>
      </c>
      <c r="F138" s="209">
        <v>1</v>
      </c>
      <c r="G138" s="209">
        <v>1</v>
      </c>
      <c r="H138" s="209">
        <v>2</v>
      </c>
      <c r="I138" s="209">
        <v>0</v>
      </c>
      <c r="J138" s="209">
        <v>0</v>
      </c>
      <c r="K138" s="209">
        <v>0</v>
      </c>
      <c r="L138" s="209">
        <v>16</v>
      </c>
      <c r="M138" s="209">
        <v>1</v>
      </c>
      <c r="N138" s="209">
        <v>0</v>
      </c>
      <c r="O138" s="209">
        <v>0</v>
      </c>
      <c r="P138" s="209">
        <v>9</v>
      </c>
      <c r="Q138" s="209">
        <v>1</v>
      </c>
      <c r="R138" s="209">
        <v>5</v>
      </c>
      <c r="S138" s="209">
        <v>0</v>
      </c>
      <c r="T138" s="209">
        <v>3</v>
      </c>
      <c r="U138" s="209">
        <v>2</v>
      </c>
      <c r="V138" s="209">
        <v>0</v>
      </c>
      <c r="W138" s="209">
        <v>14</v>
      </c>
      <c r="X138" s="209">
        <v>2</v>
      </c>
      <c r="Y138" s="209">
        <v>2</v>
      </c>
      <c r="Z138" s="209">
        <v>22</v>
      </c>
      <c r="AA138" s="209">
        <v>1</v>
      </c>
      <c r="AB138" s="209">
        <v>0</v>
      </c>
      <c r="AC138" s="101"/>
    </row>
    <row r="139" spans="1:29" ht="13.5" customHeight="1" x14ac:dyDescent="0.15">
      <c r="A139" s="104" t="s">
        <v>1203</v>
      </c>
      <c r="B139" s="104" t="s">
        <v>1219</v>
      </c>
      <c r="C139" s="192" t="s">
        <v>473</v>
      </c>
      <c r="D139" s="209">
        <v>2</v>
      </c>
      <c r="E139" s="209">
        <v>0</v>
      </c>
      <c r="F139" s="209">
        <v>1</v>
      </c>
      <c r="G139" s="209">
        <v>0</v>
      </c>
      <c r="H139" s="209">
        <v>0</v>
      </c>
      <c r="I139" s="209">
        <v>1</v>
      </c>
      <c r="J139" s="209">
        <v>0</v>
      </c>
      <c r="K139" s="209">
        <v>0</v>
      </c>
      <c r="L139" s="209">
        <v>9</v>
      </c>
      <c r="M139" s="209">
        <v>1</v>
      </c>
      <c r="N139" s="209">
        <v>0</v>
      </c>
      <c r="O139" s="209">
        <v>0</v>
      </c>
      <c r="P139" s="209">
        <v>6</v>
      </c>
      <c r="Q139" s="209">
        <v>1</v>
      </c>
      <c r="R139" s="209">
        <v>1</v>
      </c>
      <c r="S139" s="209">
        <v>0</v>
      </c>
      <c r="T139" s="209">
        <v>0</v>
      </c>
      <c r="U139" s="209">
        <v>1</v>
      </c>
      <c r="V139" s="209">
        <v>0</v>
      </c>
      <c r="W139" s="209">
        <v>10</v>
      </c>
      <c r="X139" s="209">
        <v>0</v>
      </c>
      <c r="Y139" s="209">
        <v>0</v>
      </c>
      <c r="Z139" s="209">
        <v>0</v>
      </c>
      <c r="AA139" s="209">
        <v>0</v>
      </c>
      <c r="AB139" s="209">
        <v>0</v>
      </c>
      <c r="AC139" s="101"/>
    </row>
    <row r="140" spans="1:29" ht="13.5" customHeight="1" x14ac:dyDescent="0.15">
      <c r="A140" s="104" t="s">
        <v>1203</v>
      </c>
      <c r="B140" s="104" t="s">
        <v>1219</v>
      </c>
      <c r="C140" s="192" t="s">
        <v>474</v>
      </c>
      <c r="D140" s="209">
        <v>1</v>
      </c>
      <c r="E140" s="209">
        <v>0</v>
      </c>
      <c r="F140" s="209">
        <v>0</v>
      </c>
      <c r="G140" s="209">
        <v>0</v>
      </c>
      <c r="H140" s="209">
        <v>0</v>
      </c>
      <c r="I140" s="209">
        <v>1</v>
      </c>
      <c r="J140" s="209">
        <v>0</v>
      </c>
      <c r="K140" s="209">
        <v>0</v>
      </c>
      <c r="L140" s="209">
        <v>1</v>
      </c>
      <c r="M140" s="209">
        <v>0</v>
      </c>
      <c r="N140" s="209">
        <v>0</v>
      </c>
      <c r="O140" s="209">
        <v>0</v>
      </c>
      <c r="P140" s="209">
        <v>0</v>
      </c>
      <c r="Q140" s="209">
        <v>1</v>
      </c>
      <c r="R140" s="209">
        <v>0</v>
      </c>
      <c r="S140" s="209">
        <v>0</v>
      </c>
      <c r="T140" s="209">
        <v>0</v>
      </c>
      <c r="U140" s="209">
        <v>0</v>
      </c>
      <c r="V140" s="209">
        <v>0</v>
      </c>
      <c r="W140" s="209">
        <v>1</v>
      </c>
      <c r="X140" s="209">
        <v>0</v>
      </c>
      <c r="Y140" s="209">
        <v>0</v>
      </c>
      <c r="Z140" s="209">
        <v>0</v>
      </c>
      <c r="AA140" s="209">
        <v>0</v>
      </c>
      <c r="AB140" s="209">
        <v>0</v>
      </c>
      <c r="AC140" s="101"/>
    </row>
    <row r="141" spans="1:29" ht="13.5" customHeight="1" x14ac:dyDescent="0.15">
      <c r="A141" s="104" t="s">
        <v>1203</v>
      </c>
      <c r="B141" s="104" t="s">
        <v>1220</v>
      </c>
      <c r="C141" s="192" t="s">
        <v>475</v>
      </c>
      <c r="D141" s="209">
        <v>1</v>
      </c>
      <c r="E141" s="209">
        <v>0</v>
      </c>
      <c r="F141" s="209">
        <v>1</v>
      </c>
      <c r="G141" s="209">
        <v>0</v>
      </c>
      <c r="H141" s="209">
        <v>0</v>
      </c>
      <c r="I141" s="209">
        <v>0</v>
      </c>
      <c r="J141" s="209">
        <v>0</v>
      </c>
      <c r="K141" s="209">
        <v>0</v>
      </c>
      <c r="L141" s="209">
        <v>3</v>
      </c>
      <c r="M141" s="209">
        <v>0</v>
      </c>
      <c r="N141" s="209">
        <v>1</v>
      </c>
      <c r="O141" s="209">
        <v>0</v>
      </c>
      <c r="P141" s="209">
        <v>1</v>
      </c>
      <c r="Q141" s="209">
        <v>1</v>
      </c>
      <c r="R141" s="209">
        <v>0</v>
      </c>
      <c r="S141" s="209">
        <v>0</v>
      </c>
      <c r="T141" s="209">
        <v>1</v>
      </c>
      <c r="U141" s="209">
        <v>1</v>
      </c>
      <c r="V141" s="209">
        <v>0</v>
      </c>
      <c r="W141" s="209">
        <v>6</v>
      </c>
      <c r="X141" s="209">
        <v>0</v>
      </c>
      <c r="Y141" s="209">
        <v>0</v>
      </c>
      <c r="Z141" s="209">
        <v>8</v>
      </c>
      <c r="AA141" s="209">
        <v>0</v>
      </c>
      <c r="AB141" s="209">
        <v>0</v>
      </c>
      <c r="AC141" s="101"/>
    </row>
    <row r="142" spans="1:29" ht="13.5" customHeight="1" x14ac:dyDescent="0.15">
      <c r="A142" s="104" t="s">
        <v>1203</v>
      </c>
      <c r="B142" s="104" t="s">
        <v>1220</v>
      </c>
      <c r="C142" s="192" t="s">
        <v>476</v>
      </c>
      <c r="D142" s="209">
        <v>0</v>
      </c>
      <c r="E142" s="209">
        <v>0</v>
      </c>
      <c r="F142" s="209">
        <v>0</v>
      </c>
      <c r="G142" s="209">
        <v>0</v>
      </c>
      <c r="H142" s="209">
        <v>0</v>
      </c>
      <c r="I142" s="209">
        <v>0</v>
      </c>
      <c r="J142" s="209">
        <v>0</v>
      </c>
      <c r="K142" s="209">
        <v>0</v>
      </c>
      <c r="L142" s="209">
        <v>2</v>
      </c>
      <c r="M142" s="209">
        <v>0</v>
      </c>
      <c r="N142" s="209">
        <v>0</v>
      </c>
      <c r="O142" s="209">
        <v>0</v>
      </c>
      <c r="P142" s="209">
        <v>0</v>
      </c>
      <c r="Q142" s="209">
        <v>1</v>
      </c>
      <c r="R142" s="209">
        <v>1</v>
      </c>
      <c r="S142" s="209">
        <v>0</v>
      </c>
      <c r="T142" s="209">
        <v>0</v>
      </c>
      <c r="U142" s="209">
        <v>0</v>
      </c>
      <c r="V142" s="209">
        <v>0</v>
      </c>
      <c r="W142" s="209">
        <v>2</v>
      </c>
      <c r="X142" s="209">
        <v>0</v>
      </c>
      <c r="Y142" s="209">
        <v>0</v>
      </c>
      <c r="Z142" s="209">
        <v>0</v>
      </c>
      <c r="AA142" s="209">
        <v>0</v>
      </c>
      <c r="AB142" s="209">
        <v>0</v>
      </c>
      <c r="AC142" s="101"/>
    </row>
    <row r="143" spans="1:29" ht="13.5" customHeight="1" x14ac:dyDescent="0.15">
      <c r="A143" s="104" t="s">
        <v>1203</v>
      </c>
      <c r="B143" s="104" t="s">
        <v>1220</v>
      </c>
      <c r="C143" s="192" t="s">
        <v>477</v>
      </c>
      <c r="D143" s="209">
        <v>1</v>
      </c>
      <c r="E143" s="209">
        <v>0</v>
      </c>
      <c r="F143" s="209">
        <v>0</v>
      </c>
      <c r="G143" s="209">
        <v>1</v>
      </c>
      <c r="H143" s="209">
        <v>0</v>
      </c>
      <c r="I143" s="209">
        <v>0</v>
      </c>
      <c r="J143" s="209">
        <v>0</v>
      </c>
      <c r="K143" s="209">
        <v>0</v>
      </c>
      <c r="L143" s="209">
        <v>1</v>
      </c>
      <c r="M143" s="209">
        <v>0</v>
      </c>
      <c r="N143" s="209">
        <v>0</v>
      </c>
      <c r="O143" s="209">
        <v>1</v>
      </c>
      <c r="P143" s="209">
        <v>0</v>
      </c>
      <c r="Q143" s="209">
        <v>0</v>
      </c>
      <c r="R143" s="209">
        <v>0</v>
      </c>
      <c r="S143" s="209">
        <v>0</v>
      </c>
      <c r="T143" s="209">
        <v>1</v>
      </c>
      <c r="U143" s="209">
        <v>1</v>
      </c>
      <c r="V143" s="209">
        <v>0</v>
      </c>
      <c r="W143" s="209">
        <v>1</v>
      </c>
      <c r="X143" s="209">
        <v>1</v>
      </c>
      <c r="Y143" s="209">
        <v>0</v>
      </c>
      <c r="Z143" s="209">
        <v>3</v>
      </c>
      <c r="AA143" s="209">
        <v>0</v>
      </c>
      <c r="AB143" s="209">
        <v>0</v>
      </c>
      <c r="AC143" s="101"/>
    </row>
    <row r="144" spans="1:29" ht="13.5" customHeight="1" x14ac:dyDescent="0.15">
      <c r="A144" s="104" t="s">
        <v>1203</v>
      </c>
      <c r="B144" s="104" t="s">
        <v>1219</v>
      </c>
      <c r="C144" s="192" t="s">
        <v>478</v>
      </c>
      <c r="D144" s="209">
        <v>0</v>
      </c>
      <c r="E144" s="209">
        <v>0</v>
      </c>
      <c r="F144" s="209">
        <v>0</v>
      </c>
      <c r="G144" s="209">
        <v>0</v>
      </c>
      <c r="H144" s="209">
        <v>0</v>
      </c>
      <c r="I144" s="209">
        <v>0</v>
      </c>
      <c r="J144" s="209">
        <v>0</v>
      </c>
      <c r="K144" s="209">
        <v>0</v>
      </c>
      <c r="L144" s="209">
        <v>2</v>
      </c>
      <c r="M144" s="209">
        <v>0</v>
      </c>
      <c r="N144" s="209">
        <v>0</v>
      </c>
      <c r="O144" s="209">
        <v>0</v>
      </c>
      <c r="P144" s="209">
        <v>0</v>
      </c>
      <c r="Q144" s="209">
        <v>1</v>
      </c>
      <c r="R144" s="209">
        <v>1</v>
      </c>
      <c r="S144" s="209">
        <v>0</v>
      </c>
      <c r="T144" s="209">
        <v>0</v>
      </c>
      <c r="U144" s="209">
        <v>0</v>
      </c>
      <c r="V144" s="209">
        <v>0</v>
      </c>
      <c r="W144" s="209">
        <v>2</v>
      </c>
      <c r="X144" s="209">
        <v>0</v>
      </c>
      <c r="Y144" s="209">
        <v>0</v>
      </c>
      <c r="Z144" s="209">
        <v>0</v>
      </c>
      <c r="AA144" s="209">
        <v>0</v>
      </c>
      <c r="AB144" s="209">
        <v>0</v>
      </c>
      <c r="AC144" s="101"/>
    </row>
    <row r="145" spans="1:29" ht="13.5" customHeight="1" x14ac:dyDescent="0.15">
      <c r="A145" s="104" t="s">
        <v>1203</v>
      </c>
      <c r="B145" s="104" t="s">
        <v>1219</v>
      </c>
      <c r="C145" s="192" t="s">
        <v>479</v>
      </c>
      <c r="D145" s="209">
        <v>1</v>
      </c>
      <c r="E145" s="209">
        <v>0</v>
      </c>
      <c r="F145" s="209">
        <v>0</v>
      </c>
      <c r="G145" s="209">
        <v>1</v>
      </c>
      <c r="H145" s="209">
        <v>0</v>
      </c>
      <c r="I145" s="209">
        <v>0</v>
      </c>
      <c r="J145" s="209">
        <v>0</v>
      </c>
      <c r="K145" s="209">
        <v>0</v>
      </c>
      <c r="L145" s="209">
        <v>1</v>
      </c>
      <c r="M145" s="209">
        <v>0</v>
      </c>
      <c r="N145" s="209">
        <v>1</v>
      </c>
      <c r="O145" s="209">
        <v>0</v>
      </c>
      <c r="P145" s="209">
        <v>0</v>
      </c>
      <c r="Q145" s="209">
        <v>0</v>
      </c>
      <c r="R145" s="209">
        <v>0</v>
      </c>
      <c r="S145" s="209">
        <v>0</v>
      </c>
      <c r="T145" s="209">
        <v>0</v>
      </c>
      <c r="U145" s="209">
        <v>1</v>
      </c>
      <c r="V145" s="209">
        <v>0</v>
      </c>
      <c r="W145" s="209">
        <v>1</v>
      </c>
      <c r="X145" s="209">
        <v>0</v>
      </c>
      <c r="Y145" s="209">
        <v>0</v>
      </c>
      <c r="Z145" s="209">
        <v>0</v>
      </c>
      <c r="AA145" s="209">
        <v>0</v>
      </c>
      <c r="AB145" s="209">
        <v>0</v>
      </c>
      <c r="AC145" s="101"/>
    </row>
    <row r="146" spans="1:29" ht="13.5" customHeight="1" x14ac:dyDescent="0.15">
      <c r="A146" s="104" t="s">
        <v>1203</v>
      </c>
      <c r="B146" s="104" t="s">
        <v>1220</v>
      </c>
      <c r="C146" s="192" t="s">
        <v>487</v>
      </c>
      <c r="D146" s="209">
        <v>1</v>
      </c>
      <c r="E146" s="209">
        <v>0</v>
      </c>
      <c r="F146" s="209">
        <v>0</v>
      </c>
      <c r="G146" s="209">
        <v>0</v>
      </c>
      <c r="H146" s="209">
        <v>1</v>
      </c>
      <c r="I146" s="209">
        <v>0</v>
      </c>
      <c r="J146" s="209">
        <v>0</v>
      </c>
      <c r="K146" s="209">
        <v>0</v>
      </c>
      <c r="L146" s="209">
        <v>4</v>
      </c>
      <c r="M146" s="209">
        <v>0</v>
      </c>
      <c r="N146" s="209">
        <v>1</v>
      </c>
      <c r="O146" s="209">
        <v>0</v>
      </c>
      <c r="P146" s="209">
        <v>0</v>
      </c>
      <c r="Q146" s="209">
        <v>3</v>
      </c>
      <c r="R146" s="209">
        <v>0</v>
      </c>
      <c r="S146" s="209">
        <v>0</v>
      </c>
      <c r="T146" s="209">
        <v>1</v>
      </c>
      <c r="U146" s="209">
        <v>1</v>
      </c>
      <c r="V146" s="209">
        <v>0</v>
      </c>
      <c r="W146" s="209">
        <v>3</v>
      </c>
      <c r="X146" s="209">
        <v>1</v>
      </c>
      <c r="Y146" s="209">
        <v>0</v>
      </c>
      <c r="Z146" s="209">
        <v>5</v>
      </c>
      <c r="AA146" s="209">
        <v>0</v>
      </c>
      <c r="AB146" s="209">
        <v>0</v>
      </c>
      <c r="AC146" s="101"/>
    </row>
    <row r="147" spans="1:29" ht="13.5" customHeight="1" x14ac:dyDescent="0.15">
      <c r="A147" s="104" t="s">
        <v>1205</v>
      </c>
      <c r="B147" s="104" t="s">
        <v>1221</v>
      </c>
      <c r="C147" s="192" t="s">
        <v>367</v>
      </c>
      <c r="D147" s="209">
        <v>5</v>
      </c>
      <c r="E147" s="209">
        <v>0</v>
      </c>
      <c r="F147" s="209">
        <v>0</v>
      </c>
      <c r="G147" s="209">
        <v>0</v>
      </c>
      <c r="H147" s="209">
        <v>2</v>
      </c>
      <c r="I147" s="209">
        <v>1</v>
      </c>
      <c r="J147" s="209">
        <v>2</v>
      </c>
      <c r="K147" s="209">
        <v>0</v>
      </c>
      <c r="L147" s="209">
        <v>7</v>
      </c>
      <c r="M147" s="209">
        <v>0</v>
      </c>
      <c r="N147" s="209">
        <v>3</v>
      </c>
      <c r="O147" s="209">
        <v>0</v>
      </c>
      <c r="P147" s="209">
        <v>0</v>
      </c>
      <c r="Q147" s="209">
        <v>2</v>
      </c>
      <c r="R147" s="209">
        <v>2</v>
      </c>
      <c r="S147" s="209">
        <v>0</v>
      </c>
      <c r="T147" s="209">
        <v>2</v>
      </c>
      <c r="U147" s="209">
        <v>3</v>
      </c>
      <c r="V147" s="209">
        <v>0</v>
      </c>
      <c r="W147" s="209">
        <v>10</v>
      </c>
      <c r="X147" s="209">
        <v>4</v>
      </c>
      <c r="Y147" s="209">
        <v>0</v>
      </c>
      <c r="Z147" s="209">
        <v>17</v>
      </c>
      <c r="AA147" s="209">
        <v>0</v>
      </c>
      <c r="AB147" s="209">
        <v>0</v>
      </c>
      <c r="AC147" s="101"/>
    </row>
    <row r="148" spans="1:29" ht="13.5" customHeight="1" x14ac:dyDescent="0.15">
      <c r="A148" s="104" t="s">
        <v>1205</v>
      </c>
      <c r="B148" s="104" t="s">
        <v>1221</v>
      </c>
      <c r="C148" s="192" t="s">
        <v>480</v>
      </c>
      <c r="D148" s="209">
        <v>0</v>
      </c>
      <c r="E148" s="209">
        <v>0</v>
      </c>
      <c r="F148" s="209">
        <v>0</v>
      </c>
      <c r="G148" s="209">
        <v>0</v>
      </c>
      <c r="H148" s="209">
        <v>0</v>
      </c>
      <c r="I148" s="209">
        <v>0</v>
      </c>
      <c r="J148" s="209">
        <v>0</v>
      </c>
      <c r="K148" s="209">
        <v>0</v>
      </c>
      <c r="L148" s="209">
        <v>2</v>
      </c>
      <c r="M148" s="209">
        <v>0</v>
      </c>
      <c r="N148" s="209">
        <v>2</v>
      </c>
      <c r="O148" s="209">
        <v>0</v>
      </c>
      <c r="P148" s="209">
        <v>0</v>
      </c>
      <c r="Q148" s="209">
        <v>0</v>
      </c>
      <c r="R148" s="209">
        <v>0</v>
      </c>
      <c r="S148" s="209">
        <v>0</v>
      </c>
      <c r="T148" s="209">
        <v>0</v>
      </c>
      <c r="U148" s="209">
        <v>0</v>
      </c>
      <c r="V148" s="209">
        <v>1</v>
      </c>
      <c r="W148" s="209">
        <v>2</v>
      </c>
      <c r="X148" s="209">
        <v>0</v>
      </c>
      <c r="Y148" s="209">
        <v>0</v>
      </c>
      <c r="Z148" s="209">
        <v>3</v>
      </c>
      <c r="AA148" s="209">
        <v>0</v>
      </c>
      <c r="AB148" s="209">
        <v>0</v>
      </c>
      <c r="AC148" s="101"/>
    </row>
    <row r="149" spans="1:29" ht="13.5" customHeight="1" x14ac:dyDescent="0.15">
      <c r="A149" s="104" t="s">
        <v>1205</v>
      </c>
      <c r="B149" s="104" t="s">
        <v>1221</v>
      </c>
      <c r="C149" s="192" t="s">
        <v>481</v>
      </c>
      <c r="D149" s="209">
        <v>3</v>
      </c>
      <c r="E149" s="209">
        <v>0</v>
      </c>
      <c r="F149" s="209">
        <v>0</v>
      </c>
      <c r="G149" s="209">
        <v>1</v>
      </c>
      <c r="H149" s="209">
        <v>2</v>
      </c>
      <c r="I149" s="209">
        <v>0</v>
      </c>
      <c r="J149" s="209">
        <v>0</v>
      </c>
      <c r="K149" s="209">
        <v>0</v>
      </c>
      <c r="L149" s="209">
        <v>14</v>
      </c>
      <c r="M149" s="209">
        <v>1</v>
      </c>
      <c r="N149" s="209">
        <v>3</v>
      </c>
      <c r="O149" s="209">
        <v>1</v>
      </c>
      <c r="P149" s="209">
        <v>2</v>
      </c>
      <c r="Q149" s="209">
        <v>4</v>
      </c>
      <c r="R149" s="209">
        <v>3</v>
      </c>
      <c r="S149" s="209">
        <v>0</v>
      </c>
      <c r="T149" s="209">
        <v>2</v>
      </c>
      <c r="U149" s="209">
        <v>1</v>
      </c>
      <c r="V149" s="209">
        <v>0</v>
      </c>
      <c r="W149" s="209">
        <v>10</v>
      </c>
      <c r="X149" s="209">
        <v>10</v>
      </c>
      <c r="Y149" s="209">
        <v>0</v>
      </c>
      <c r="Z149" s="209">
        <v>19</v>
      </c>
      <c r="AA149" s="209">
        <v>0</v>
      </c>
      <c r="AB149" s="209">
        <v>0</v>
      </c>
      <c r="AC149" s="101"/>
    </row>
    <row r="150" spans="1:29" ht="13.5" customHeight="1" x14ac:dyDescent="0.15">
      <c r="A150" s="104" t="s">
        <v>1205</v>
      </c>
      <c r="B150" s="104" t="s">
        <v>1221</v>
      </c>
      <c r="C150" s="192" t="s">
        <v>482</v>
      </c>
      <c r="D150" s="209">
        <v>1</v>
      </c>
      <c r="E150" s="209">
        <v>0</v>
      </c>
      <c r="F150" s="209">
        <v>0</v>
      </c>
      <c r="G150" s="209">
        <v>0</v>
      </c>
      <c r="H150" s="209">
        <v>1</v>
      </c>
      <c r="I150" s="209">
        <v>0</v>
      </c>
      <c r="J150" s="209">
        <v>0</v>
      </c>
      <c r="K150" s="209">
        <v>0</v>
      </c>
      <c r="L150" s="209">
        <v>3</v>
      </c>
      <c r="M150" s="209">
        <v>0</v>
      </c>
      <c r="N150" s="209">
        <v>0</v>
      </c>
      <c r="O150" s="209">
        <v>1</v>
      </c>
      <c r="P150" s="209">
        <v>0</v>
      </c>
      <c r="Q150" s="209">
        <v>2</v>
      </c>
      <c r="R150" s="209">
        <v>0</v>
      </c>
      <c r="S150" s="209">
        <v>0</v>
      </c>
      <c r="T150" s="209">
        <v>1</v>
      </c>
      <c r="U150" s="209">
        <v>0</v>
      </c>
      <c r="V150" s="209">
        <v>0</v>
      </c>
      <c r="W150" s="209">
        <v>3</v>
      </c>
      <c r="X150" s="209">
        <v>0</v>
      </c>
      <c r="Y150" s="209">
        <v>0</v>
      </c>
      <c r="Z150" s="209">
        <v>8</v>
      </c>
      <c r="AA150" s="209">
        <v>0</v>
      </c>
      <c r="AB150" s="209">
        <v>0</v>
      </c>
      <c r="AC150" s="101"/>
    </row>
    <row r="151" spans="1:29" ht="13.5" customHeight="1" x14ac:dyDescent="0.15">
      <c r="A151" s="104" t="s">
        <v>1205</v>
      </c>
      <c r="B151" s="104" t="s">
        <v>1221</v>
      </c>
      <c r="C151" s="192" t="s">
        <v>483</v>
      </c>
      <c r="D151" s="209">
        <v>0</v>
      </c>
      <c r="E151" s="209">
        <v>0</v>
      </c>
      <c r="F151" s="209">
        <v>0</v>
      </c>
      <c r="G151" s="209">
        <v>0</v>
      </c>
      <c r="H151" s="209">
        <v>0</v>
      </c>
      <c r="I151" s="209">
        <v>0</v>
      </c>
      <c r="J151" s="209">
        <v>0</v>
      </c>
      <c r="K151" s="209">
        <v>0</v>
      </c>
      <c r="L151" s="209">
        <v>3</v>
      </c>
      <c r="M151" s="209">
        <v>0</v>
      </c>
      <c r="N151" s="209">
        <v>1</v>
      </c>
      <c r="O151" s="209">
        <v>0</v>
      </c>
      <c r="P151" s="209">
        <v>0</v>
      </c>
      <c r="Q151" s="209">
        <v>2</v>
      </c>
      <c r="R151" s="209">
        <v>0</v>
      </c>
      <c r="S151" s="209">
        <v>0</v>
      </c>
      <c r="T151" s="209">
        <v>0</v>
      </c>
      <c r="U151" s="209">
        <v>0</v>
      </c>
      <c r="V151" s="209">
        <v>0</v>
      </c>
      <c r="W151" s="209">
        <v>1</v>
      </c>
      <c r="X151" s="209">
        <v>0</v>
      </c>
      <c r="Y151" s="209">
        <v>0</v>
      </c>
      <c r="Z151" s="209">
        <v>3</v>
      </c>
      <c r="AA151" s="209">
        <v>0</v>
      </c>
      <c r="AB151" s="209">
        <v>0</v>
      </c>
      <c r="AC151" s="101"/>
    </row>
    <row r="152" spans="1:29" ht="13.5" customHeight="1" x14ac:dyDescent="0.15">
      <c r="A152" s="104" t="s">
        <v>1205</v>
      </c>
      <c r="B152" s="104" t="s">
        <v>1221</v>
      </c>
      <c r="C152" s="192" t="s">
        <v>484</v>
      </c>
      <c r="D152" s="209">
        <v>1</v>
      </c>
      <c r="E152" s="209">
        <v>0</v>
      </c>
      <c r="F152" s="209">
        <v>1</v>
      </c>
      <c r="G152" s="209">
        <v>0</v>
      </c>
      <c r="H152" s="209">
        <v>0</v>
      </c>
      <c r="I152" s="209">
        <v>0</v>
      </c>
      <c r="J152" s="209">
        <v>0</v>
      </c>
      <c r="K152" s="209">
        <v>0</v>
      </c>
      <c r="L152" s="209">
        <v>0</v>
      </c>
      <c r="M152" s="209">
        <v>0</v>
      </c>
      <c r="N152" s="209">
        <v>0</v>
      </c>
      <c r="O152" s="209">
        <v>0</v>
      </c>
      <c r="P152" s="209">
        <v>0</v>
      </c>
      <c r="Q152" s="209">
        <v>0</v>
      </c>
      <c r="R152" s="209">
        <v>0</v>
      </c>
      <c r="S152" s="209">
        <v>0</v>
      </c>
      <c r="T152" s="209">
        <v>1</v>
      </c>
      <c r="U152" s="209">
        <v>1</v>
      </c>
      <c r="V152" s="209">
        <v>0</v>
      </c>
      <c r="W152" s="209">
        <v>2</v>
      </c>
      <c r="X152" s="209">
        <v>0</v>
      </c>
      <c r="Y152" s="209">
        <v>0</v>
      </c>
      <c r="Z152" s="209">
        <v>0</v>
      </c>
      <c r="AA152" s="209">
        <v>0</v>
      </c>
      <c r="AB152" s="209">
        <v>0</v>
      </c>
      <c r="AC152" s="101"/>
    </row>
    <row r="153" spans="1:29" ht="13.5" customHeight="1" x14ac:dyDescent="0.15">
      <c r="A153" s="104" t="s">
        <v>1205</v>
      </c>
      <c r="B153" s="104" t="s">
        <v>1221</v>
      </c>
      <c r="C153" s="192" t="s">
        <v>485</v>
      </c>
      <c r="D153" s="209">
        <v>0</v>
      </c>
      <c r="E153" s="209">
        <v>0</v>
      </c>
      <c r="F153" s="209">
        <v>0</v>
      </c>
      <c r="G153" s="209">
        <v>0</v>
      </c>
      <c r="H153" s="209">
        <v>0</v>
      </c>
      <c r="I153" s="209">
        <v>0</v>
      </c>
      <c r="J153" s="209">
        <v>0</v>
      </c>
      <c r="K153" s="209">
        <v>0</v>
      </c>
      <c r="L153" s="209">
        <v>2</v>
      </c>
      <c r="M153" s="209">
        <v>0</v>
      </c>
      <c r="N153" s="209">
        <v>1</v>
      </c>
      <c r="O153" s="209">
        <v>0</v>
      </c>
      <c r="P153" s="209">
        <v>0</v>
      </c>
      <c r="Q153" s="209">
        <v>1</v>
      </c>
      <c r="R153" s="209">
        <v>0</v>
      </c>
      <c r="S153" s="209">
        <v>0</v>
      </c>
      <c r="T153" s="209">
        <v>0</v>
      </c>
      <c r="U153" s="209">
        <v>0</v>
      </c>
      <c r="V153" s="209">
        <v>0</v>
      </c>
      <c r="W153" s="209">
        <v>1</v>
      </c>
      <c r="X153" s="209">
        <v>0</v>
      </c>
      <c r="Y153" s="209">
        <v>0</v>
      </c>
      <c r="Z153" s="209">
        <v>0</v>
      </c>
      <c r="AA153" s="209">
        <v>0</v>
      </c>
      <c r="AB153" s="209">
        <v>0</v>
      </c>
      <c r="AC153" s="101"/>
    </row>
    <row r="154" spans="1:29" ht="13.5" customHeight="1" x14ac:dyDescent="0.15">
      <c r="A154" s="104" t="s">
        <v>1205</v>
      </c>
      <c r="B154" s="104" t="s">
        <v>1221</v>
      </c>
      <c r="C154" s="192" t="s">
        <v>486</v>
      </c>
      <c r="D154" s="209">
        <v>1</v>
      </c>
      <c r="E154" s="209">
        <v>0</v>
      </c>
      <c r="F154" s="209">
        <v>1</v>
      </c>
      <c r="G154" s="209">
        <v>0</v>
      </c>
      <c r="H154" s="209">
        <v>0</v>
      </c>
      <c r="I154" s="209">
        <v>0</v>
      </c>
      <c r="J154" s="209">
        <v>0</v>
      </c>
      <c r="K154" s="209">
        <v>0</v>
      </c>
      <c r="L154" s="209">
        <v>2</v>
      </c>
      <c r="M154" s="209">
        <v>0</v>
      </c>
      <c r="N154" s="209">
        <v>0</v>
      </c>
      <c r="O154" s="209">
        <v>0</v>
      </c>
      <c r="P154" s="209">
        <v>1</v>
      </c>
      <c r="Q154" s="209">
        <v>1</v>
      </c>
      <c r="R154" s="209">
        <v>0</v>
      </c>
      <c r="S154" s="209">
        <v>0</v>
      </c>
      <c r="T154" s="209">
        <v>1</v>
      </c>
      <c r="U154" s="209">
        <v>0</v>
      </c>
      <c r="V154" s="209">
        <v>0</v>
      </c>
      <c r="W154" s="209">
        <v>1</v>
      </c>
      <c r="X154" s="209">
        <v>0</v>
      </c>
      <c r="Y154" s="209">
        <v>0</v>
      </c>
      <c r="Z154" s="209">
        <v>4</v>
      </c>
      <c r="AA154" s="209">
        <v>0</v>
      </c>
      <c r="AB154" s="209">
        <v>0</v>
      </c>
      <c r="AC154" s="101"/>
    </row>
    <row r="155" spans="1:29" ht="13.5" customHeight="1" x14ac:dyDescent="0.15">
      <c r="A155" s="104" t="s">
        <v>1235</v>
      </c>
      <c r="B155" s="104" t="s">
        <v>1222</v>
      </c>
      <c r="C155" s="192" t="s">
        <v>353</v>
      </c>
      <c r="D155" s="209">
        <v>18</v>
      </c>
      <c r="E155" s="209">
        <v>1</v>
      </c>
      <c r="F155" s="209">
        <v>0</v>
      </c>
      <c r="G155" s="209">
        <v>1</v>
      </c>
      <c r="H155" s="209">
        <v>12</v>
      </c>
      <c r="I155" s="209">
        <v>4</v>
      </c>
      <c r="J155" s="209">
        <v>0</v>
      </c>
      <c r="K155" s="209">
        <v>0</v>
      </c>
      <c r="L155" s="209">
        <v>111</v>
      </c>
      <c r="M155" s="209">
        <v>4</v>
      </c>
      <c r="N155" s="209">
        <v>1</v>
      </c>
      <c r="O155" s="209">
        <v>2</v>
      </c>
      <c r="P155" s="209">
        <v>44</v>
      </c>
      <c r="Q155" s="209">
        <v>16</v>
      </c>
      <c r="R155" s="209">
        <v>44</v>
      </c>
      <c r="S155" s="209">
        <v>0</v>
      </c>
      <c r="T155" s="209">
        <v>9</v>
      </c>
      <c r="U155" s="209">
        <v>7</v>
      </c>
      <c r="V155" s="209">
        <v>0</v>
      </c>
      <c r="W155" s="209">
        <v>96</v>
      </c>
      <c r="X155" s="209">
        <v>40</v>
      </c>
      <c r="Y155" s="209">
        <v>8</v>
      </c>
      <c r="Z155" s="209">
        <v>223</v>
      </c>
      <c r="AA155" s="209">
        <v>1</v>
      </c>
      <c r="AB155" s="209">
        <v>3</v>
      </c>
      <c r="AC155" s="101"/>
    </row>
    <row r="156" spans="1:29" ht="13.5" customHeight="1" x14ac:dyDescent="0.15">
      <c r="A156" s="104" t="s">
        <v>1235</v>
      </c>
      <c r="B156" s="104" t="s">
        <v>1222</v>
      </c>
      <c r="C156" s="192" t="s">
        <v>502</v>
      </c>
      <c r="D156" s="209">
        <v>4</v>
      </c>
      <c r="E156" s="209">
        <v>0</v>
      </c>
      <c r="F156" s="209">
        <v>1</v>
      </c>
      <c r="G156" s="209">
        <v>0</v>
      </c>
      <c r="H156" s="209">
        <v>2</v>
      </c>
      <c r="I156" s="209">
        <v>1</v>
      </c>
      <c r="J156" s="209">
        <v>0</v>
      </c>
      <c r="K156" s="209">
        <v>0</v>
      </c>
      <c r="L156" s="209">
        <v>18</v>
      </c>
      <c r="M156" s="209">
        <v>0</v>
      </c>
      <c r="N156" s="209">
        <v>0</v>
      </c>
      <c r="O156" s="209">
        <v>0</v>
      </c>
      <c r="P156" s="209">
        <v>10</v>
      </c>
      <c r="Q156" s="209">
        <v>3</v>
      </c>
      <c r="R156" s="209">
        <v>5</v>
      </c>
      <c r="S156" s="209">
        <v>0</v>
      </c>
      <c r="T156" s="209">
        <v>2</v>
      </c>
      <c r="U156" s="209">
        <v>2</v>
      </c>
      <c r="V156" s="209">
        <v>0</v>
      </c>
      <c r="W156" s="209">
        <v>18</v>
      </c>
      <c r="X156" s="209">
        <v>8</v>
      </c>
      <c r="Y156" s="209">
        <v>1</v>
      </c>
      <c r="Z156" s="209">
        <v>38</v>
      </c>
      <c r="AA156" s="209">
        <v>1</v>
      </c>
      <c r="AB156" s="209">
        <v>0</v>
      </c>
      <c r="AC156" s="101"/>
    </row>
    <row r="157" spans="1:29" ht="13.5" customHeight="1" x14ac:dyDescent="0.15">
      <c r="A157" s="104" t="s">
        <v>1235</v>
      </c>
      <c r="B157" s="104" t="s">
        <v>1222</v>
      </c>
      <c r="C157" s="192" t="s">
        <v>503</v>
      </c>
      <c r="D157" s="209">
        <v>1</v>
      </c>
      <c r="E157" s="209">
        <v>0</v>
      </c>
      <c r="F157" s="209">
        <v>1</v>
      </c>
      <c r="G157" s="209">
        <v>0</v>
      </c>
      <c r="H157" s="209">
        <v>0</v>
      </c>
      <c r="I157" s="209">
        <v>0</v>
      </c>
      <c r="J157" s="209">
        <v>0</v>
      </c>
      <c r="K157" s="209">
        <v>0</v>
      </c>
      <c r="L157" s="209">
        <v>1</v>
      </c>
      <c r="M157" s="209">
        <v>0</v>
      </c>
      <c r="N157" s="209">
        <v>1</v>
      </c>
      <c r="O157" s="209">
        <v>0</v>
      </c>
      <c r="P157" s="209">
        <v>0</v>
      </c>
      <c r="Q157" s="209">
        <v>0</v>
      </c>
      <c r="R157" s="209">
        <v>0</v>
      </c>
      <c r="S157" s="209">
        <v>0</v>
      </c>
      <c r="T157" s="209">
        <v>1</v>
      </c>
      <c r="U157" s="209">
        <v>0</v>
      </c>
      <c r="V157" s="209">
        <v>0</v>
      </c>
      <c r="W157" s="209">
        <v>3</v>
      </c>
      <c r="X157" s="209">
        <v>0</v>
      </c>
      <c r="Y157" s="209">
        <v>0</v>
      </c>
      <c r="Z157" s="209">
        <v>3</v>
      </c>
      <c r="AA157" s="209">
        <v>1</v>
      </c>
      <c r="AB157" s="209">
        <v>0</v>
      </c>
      <c r="AC157" s="101"/>
    </row>
    <row r="158" spans="1:29" ht="13.5" customHeight="1" x14ac:dyDescent="0.15">
      <c r="A158" s="104" t="s">
        <v>1235</v>
      </c>
      <c r="B158" s="104" t="s">
        <v>1222</v>
      </c>
      <c r="C158" s="192" t="s">
        <v>504</v>
      </c>
      <c r="D158" s="209">
        <v>0</v>
      </c>
      <c r="E158" s="209">
        <v>0</v>
      </c>
      <c r="F158" s="209">
        <v>0</v>
      </c>
      <c r="G158" s="209">
        <v>0</v>
      </c>
      <c r="H158" s="209">
        <v>0</v>
      </c>
      <c r="I158" s="209">
        <v>0</v>
      </c>
      <c r="J158" s="209">
        <v>0</v>
      </c>
      <c r="K158" s="209">
        <v>0</v>
      </c>
      <c r="L158" s="209">
        <v>3</v>
      </c>
      <c r="M158" s="209">
        <v>0</v>
      </c>
      <c r="N158" s="209">
        <v>0</v>
      </c>
      <c r="O158" s="209">
        <v>0</v>
      </c>
      <c r="P158" s="209">
        <v>1</v>
      </c>
      <c r="Q158" s="209">
        <v>1</v>
      </c>
      <c r="R158" s="209">
        <v>1</v>
      </c>
      <c r="S158" s="209">
        <v>0</v>
      </c>
      <c r="T158" s="209">
        <v>0</v>
      </c>
      <c r="U158" s="209">
        <v>0</v>
      </c>
      <c r="V158" s="209">
        <v>0</v>
      </c>
      <c r="W158" s="209">
        <v>2</v>
      </c>
      <c r="X158" s="209">
        <v>0</v>
      </c>
      <c r="Y158" s="209">
        <v>0</v>
      </c>
      <c r="Z158" s="209">
        <v>7</v>
      </c>
      <c r="AA158" s="209">
        <v>0</v>
      </c>
      <c r="AB158" s="209">
        <v>0</v>
      </c>
      <c r="AC158" s="101"/>
    </row>
    <row r="159" spans="1:29" ht="13.5" customHeight="1" x14ac:dyDescent="0.15">
      <c r="A159" s="104" t="s">
        <v>1235</v>
      </c>
      <c r="B159" s="104" t="s">
        <v>1222</v>
      </c>
      <c r="C159" s="192" t="s">
        <v>505</v>
      </c>
      <c r="D159" s="209">
        <v>1</v>
      </c>
      <c r="E159" s="209">
        <v>0</v>
      </c>
      <c r="F159" s="209">
        <v>1</v>
      </c>
      <c r="G159" s="209">
        <v>0</v>
      </c>
      <c r="H159" s="209">
        <v>0</v>
      </c>
      <c r="I159" s="209">
        <v>0</v>
      </c>
      <c r="J159" s="209">
        <v>0</v>
      </c>
      <c r="K159" s="209">
        <v>0</v>
      </c>
      <c r="L159" s="209">
        <v>3</v>
      </c>
      <c r="M159" s="209">
        <v>1</v>
      </c>
      <c r="N159" s="209">
        <v>0</v>
      </c>
      <c r="O159" s="209">
        <v>0</v>
      </c>
      <c r="P159" s="209">
        <v>0</v>
      </c>
      <c r="Q159" s="209">
        <v>1</v>
      </c>
      <c r="R159" s="209">
        <v>1</v>
      </c>
      <c r="S159" s="209">
        <v>0</v>
      </c>
      <c r="T159" s="209">
        <v>1</v>
      </c>
      <c r="U159" s="209">
        <v>1</v>
      </c>
      <c r="V159" s="209">
        <v>0</v>
      </c>
      <c r="W159" s="209">
        <v>1</v>
      </c>
      <c r="X159" s="209">
        <v>0</v>
      </c>
      <c r="Y159" s="209">
        <v>0</v>
      </c>
      <c r="Z159" s="209">
        <v>2</v>
      </c>
      <c r="AA159" s="209">
        <v>0</v>
      </c>
      <c r="AB159" s="209">
        <v>0</v>
      </c>
      <c r="AC159" s="101"/>
    </row>
    <row r="160" spans="1:29" ht="13.5" customHeight="1" x14ac:dyDescent="0.15">
      <c r="A160" s="104" t="s">
        <v>1235</v>
      </c>
      <c r="B160" s="104" t="s">
        <v>1222</v>
      </c>
      <c r="C160" s="192" t="s">
        <v>506</v>
      </c>
      <c r="D160" s="209">
        <v>0</v>
      </c>
      <c r="E160" s="209">
        <v>0</v>
      </c>
      <c r="F160" s="209">
        <v>0</v>
      </c>
      <c r="G160" s="209">
        <v>0</v>
      </c>
      <c r="H160" s="209">
        <v>0</v>
      </c>
      <c r="I160" s="209">
        <v>0</v>
      </c>
      <c r="J160" s="209">
        <v>0</v>
      </c>
      <c r="K160" s="209">
        <v>0</v>
      </c>
      <c r="L160" s="209">
        <v>7</v>
      </c>
      <c r="M160" s="209">
        <v>0</v>
      </c>
      <c r="N160" s="209">
        <v>0</v>
      </c>
      <c r="O160" s="209">
        <v>0</v>
      </c>
      <c r="P160" s="209">
        <v>2</v>
      </c>
      <c r="Q160" s="209">
        <v>5</v>
      </c>
      <c r="R160" s="209">
        <v>0</v>
      </c>
      <c r="S160" s="209">
        <v>0</v>
      </c>
      <c r="T160" s="209">
        <v>0</v>
      </c>
      <c r="U160" s="209">
        <v>0</v>
      </c>
      <c r="V160" s="209">
        <v>0</v>
      </c>
      <c r="W160" s="209">
        <v>4</v>
      </c>
      <c r="X160" s="209">
        <v>0</v>
      </c>
      <c r="Y160" s="209">
        <v>0</v>
      </c>
      <c r="Z160" s="209">
        <v>4</v>
      </c>
      <c r="AA160" s="209">
        <v>0</v>
      </c>
      <c r="AB160" s="209">
        <v>0</v>
      </c>
      <c r="AC160" s="101"/>
    </row>
    <row r="161" spans="1:29" ht="13.5" customHeight="1" x14ac:dyDescent="0.15">
      <c r="A161" s="104" t="s">
        <v>1235</v>
      </c>
      <c r="B161" s="104" t="s">
        <v>1222</v>
      </c>
      <c r="C161" s="192" t="s">
        <v>507</v>
      </c>
      <c r="D161" s="209">
        <v>1</v>
      </c>
      <c r="E161" s="209">
        <v>0</v>
      </c>
      <c r="F161" s="209">
        <v>0</v>
      </c>
      <c r="G161" s="209">
        <v>1</v>
      </c>
      <c r="H161" s="209">
        <v>0</v>
      </c>
      <c r="I161" s="209">
        <v>0</v>
      </c>
      <c r="J161" s="209">
        <v>0</v>
      </c>
      <c r="K161" s="209">
        <v>0</v>
      </c>
      <c r="L161" s="209">
        <v>4</v>
      </c>
      <c r="M161" s="209">
        <v>0</v>
      </c>
      <c r="N161" s="209">
        <v>0</v>
      </c>
      <c r="O161" s="209">
        <v>0</v>
      </c>
      <c r="P161" s="209">
        <v>3</v>
      </c>
      <c r="Q161" s="209">
        <v>1</v>
      </c>
      <c r="R161" s="209">
        <v>0</v>
      </c>
      <c r="S161" s="209">
        <v>0</v>
      </c>
      <c r="T161" s="209">
        <v>1</v>
      </c>
      <c r="U161" s="209">
        <v>0</v>
      </c>
      <c r="V161" s="209">
        <v>0</v>
      </c>
      <c r="W161" s="209">
        <v>3</v>
      </c>
      <c r="X161" s="209">
        <v>0</v>
      </c>
      <c r="Y161" s="209">
        <v>0</v>
      </c>
      <c r="Z161" s="209">
        <v>7</v>
      </c>
      <c r="AA161" s="209">
        <v>0</v>
      </c>
      <c r="AB161" s="209">
        <v>0</v>
      </c>
      <c r="AC161" s="101"/>
    </row>
    <row r="162" spans="1:29" ht="13.5" customHeight="1" x14ac:dyDescent="0.15">
      <c r="A162" s="104" t="s">
        <v>1235</v>
      </c>
      <c r="B162" s="104" t="s">
        <v>1222</v>
      </c>
      <c r="C162" s="192" t="s">
        <v>508</v>
      </c>
      <c r="D162" s="209">
        <v>1</v>
      </c>
      <c r="E162" s="209">
        <v>0</v>
      </c>
      <c r="F162" s="209">
        <v>1</v>
      </c>
      <c r="G162" s="209">
        <v>0</v>
      </c>
      <c r="H162" s="209">
        <v>0</v>
      </c>
      <c r="I162" s="209">
        <v>0</v>
      </c>
      <c r="J162" s="209">
        <v>0</v>
      </c>
      <c r="K162" s="209">
        <v>0</v>
      </c>
      <c r="L162" s="209">
        <v>4</v>
      </c>
      <c r="M162" s="209">
        <v>0</v>
      </c>
      <c r="N162" s="209">
        <v>0</v>
      </c>
      <c r="O162" s="209">
        <v>0</v>
      </c>
      <c r="P162" s="209">
        <v>3</v>
      </c>
      <c r="Q162" s="209">
        <v>1</v>
      </c>
      <c r="R162" s="209">
        <v>0</v>
      </c>
      <c r="S162" s="209">
        <v>0</v>
      </c>
      <c r="T162" s="209">
        <v>1</v>
      </c>
      <c r="U162" s="209">
        <v>0</v>
      </c>
      <c r="V162" s="209">
        <v>0</v>
      </c>
      <c r="W162" s="209">
        <v>8</v>
      </c>
      <c r="X162" s="209">
        <v>3</v>
      </c>
      <c r="Y162" s="209">
        <v>2</v>
      </c>
      <c r="Z162" s="209">
        <v>9</v>
      </c>
      <c r="AA162" s="209">
        <v>0</v>
      </c>
      <c r="AB162" s="209">
        <v>0</v>
      </c>
      <c r="AC162" s="101"/>
    </row>
    <row r="163" spans="1:29" ht="13.5" customHeight="1" x14ac:dyDescent="0.15">
      <c r="A163" s="104" t="s">
        <v>1235</v>
      </c>
      <c r="B163" s="104" t="s">
        <v>1222</v>
      </c>
      <c r="C163" s="192" t="s">
        <v>509</v>
      </c>
      <c r="D163" s="209">
        <v>0</v>
      </c>
      <c r="E163" s="209">
        <v>0</v>
      </c>
      <c r="F163" s="209">
        <v>0</v>
      </c>
      <c r="G163" s="209">
        <v>0</v>
      </c>
      <c r="H163" s="209">
        <v>0</v>
      </c>
      <c r="I163" s="209">
        <v>0</v>
      </c>
      <c r="J163" s="209">
        <v>0</v>
      </c>
      <c r="K163" s="209">
        <v>0</v>
      </c>
      <c r="L163" s="209">
        <v>2</v>
      </c>
      <c r="M163" s="209">
        <v>0</v>
      </c>
      <c r="N163" s="209">
        <v>1</v>
      </c>
      <c r="O163" s="209">
        <v>0</v>
      </c>
      <c r="P163" s="209">
        <v>0</v>
      </c>
      <c r="Q163" s="209">
        <v>1</v>
      </c>
      <c r="R163" s="209">
        <v>0</v>
      </c>
      <c r="S163" s="209">
        <v>0</v>
      </c>
      <c r="T163" s="209">
        <v>0</v>
      </c>
      <c r="U163" s="209">
        <v>0</v>
      </c>
      <c r="V163" s="209">
        <v>0</v>
      </c>
      <c r="W163" s="209">
        <v>2</v>
      </c>
      <c r="X163" s="209">
        <v>0</v>
      </c>
      <c r="Y163" s="209">
        <v>0</v>
      </c>
      <c r="Z163" s="209">
        <v>5</v>
      </c>
      <c r="AA163" s="209">
        <v>1</v>
      </c>
      <c r="AB163" s="209">
        <v>0</v>
      </c>
      <c r="AC163" s="101"/>
    </row>
    <row r="164" spans="1:29" ht="13.5" customHeight="1" x14ac:dyDescent="0.15">
      <c r="A164" s="104" t="s">
        <v>1235</v>
      </c>
      <c r="B164" s="104" t="s">
        <v>1222</v>
      </c>
      <c r="C164" s="192" t="s">
        <v>510</v>
      </c>
      <c r="D164" s="209">
        <v>0</v>
      </c>
      <c r="E164" s="209">
        <v>0</v>
      </c>
      <c r="F164" s="209">
        <v>0</v>
      </c>
      <c r="G164" s="209">
        <v>0</v>
      </c>
      <c r="H164" s="209">
        <v>0</v>
      </c>
      <c r="I164" s="209">
        <v>0</v>
      </c>
      <c r="J164" s="209">
        <v>0</v>
      </c>
      <c r="K164" s="209">
        <v>0</v>
      </c>
      <c r="L164" s="209">
        <v>2</v>
      </c>
      <c r="M164" s="209">
        <v>0</v>
      </c>
      <c r="N164" s="209">
        <v>1</v>
      </c>
      <c r="O164" s="209">
        <v>0</v>
      </c>
      <c r="P164" s="209">
        <v>0</v>
      </c>
      <c r="Q164" s="209">
        <v>1</v>
      </c>
      <c r="R164" s="209">
        <v>0</v>
      </c>
      <c r="S164" s="209">
        <v>0</v>
      </c>
      <c r="T164" s="209">
        <v>1</v>
      </c>
      <c r="U164" s="209">
        <v>0</v>
      </c>
      <c r="V164" s="209">
        <v>0</v>
      </c>
      <c r="W164" s="209">
        <v>1</v>
      </c>
      <c r="X164" s="209">
        <v>0</v>
      </c>
      <c r="Y164" s="209">
        <v>0</v>
      </c>
      <c r="Z164" s="209">
        <v>2</v>
      </c>
      <c r="AA164" s="209">
        <v>0</v>
      </c>
      <c r="AB164" s="209">
        <v>0</v>
      </c>
      <c r="AC164" s="101"/>
    </row>
    <row r="165" spans="1:29" ht="13.5" customHeight="1" x14ac:dyDescent="0.15">
      <c r="A165" s="104" t="s">
        <v>1235</v>
      </c>
      <c r="B165" s="104" t="s">
        <v>1222</v>
      </c>
      <c r="C165" s="192" t="s">
        <v>511</v>
      </c>
      <c r="D165" s="209">
        <v>1</v>
      </c>
      <c r="E165" s="209">
        <v>0</v>
      </c>
      <c r="F165" s="209">
        <v>1</v>
      </c>
      <c r="G165" s="209">
        <v>0</v>
      </c>
      <c r="H165" s="209">
        <v>0</v>
      </c>
      <c r="I165" s="209">
        <v>0</v>
      </c>
      <c r="J165" s="209">
        <v>0</v>
      </c>
      <c r="K165" s="209">
        <v>0</v>
      </c>
      <c r="L165" s="209">
        <v>3</v>
      </c>
      <c r="M165" s="209">
        <v>0</v>
      </c>
      <c r="N165" s="209">
        <v>1</v>
      </c>
      <c r="O165" s="209">
        <v>0</v>
      </c>
      <c r="P165" s="209">
        <v>2</v>
      </c>
      <c r="Q165" s="209">
        <v>0</v>
      </c>
      <c r="R165" s="209">
        <v>0</v>
      </c>
      <c r="S165" s="209">
        <v>0</v>
      </c>
      <c r="T165" s="209">
        <v>1</v>
      </c>
      <c r="U165" s="209">
        <v>0</v>
      </c>
      <c r="V165" s="209">
        <v>0</v>
      </c>
      <c r="W165" s="209">
        <v>2</v>
      </c>
      <c r="X165" s="209">
        <v>0</v>
      </c>
      <c r="Y165" s="209">
        <v>0</v>
      </c>
      <c r="Z165" s="209">
        <v>5</v>
      </c>
      <c r="AA165" s="209">
        <v>0</v>
      </c>
      <c r="AB165" s="209">
        <v>0</v>
      </c>
      <c r="AC165" s="101"/>
    </row>
    <row r="166" spans="1:29" ht="13.5" customHeight="1" x14ac:dyDescent="0.15">
      <c r="A166" s="104" t="s">
        <v>1235</v>
      </c>
      <c r="B166" s="104" t="s">
        <v>1222</v>
      </c>
      <c r="C166" s="192" t="s">
        <v>512</v>
      </c>
      <c r="D166" s="209">
        <v>1</v>
      </c>
      <c r="E166" s="209">
        <v>0</v>
      </c>
      <c r="F166" s="209">
        <v>1</v>
      </c>
      <c r="G166" s="209">
        <v>0</v>
      </c>
      <c r="H166" s="209">
        <v>0</v>
      </c>
      <c r="I166" s="209">
        <v>0</v>
      </c>
      <c r="J166" s="209">
        <v>0</v>
      </c>
      <c r="K166" s="209">
        <v>0</v>
      </c>
      <c r="L166" s="209">
        <v>4</v>
      </c>
      <c r="M166" s="209">
        <v>0</v>
      </c>
      <c r="N166" s="209">
        <v>2</v>
      </c>
      <c r="O166" s="209">
        <v>0</v>
      </c>
      <c r="P166" s="209">
        <v>1</v>
      </c>
      <c r="Q166" s="209">
        <v>0</v>
      </c>
      <c r="R166" s="209">
        <v>1</v>
      </c>
      <c r="S166" s="209">
        <v>0</v>
      </c>
      <c r="T166" s="209">
        <v>1</v>
      </c>
      <c r="U166" s="209">
        <v>0</v>
      </c>
      <c r="V166" s="209">
        <v>0</v>
      </c>
      <c r="W166" s="209">
        <v>3</v>
      </c>
      <c r="X166" s="209">
        <v>0</v>
      </c>
      <c r="Y166" s="209">
        <v>0</v>
      </c>
      <c r="Z166" s="209">
        <v>9</v>
      </c>
      <c r="AA166" s="209">
        <v>1</v>
      </c>
      <c r="AB166" s="209">
        <v>0</v>
      </c>
      <c r="AC166" s="101"/>
    </row>
    <row r="167" spans="1:29" ht="13.5" customHeight="1" x14ac:dyDescent="0.15">
      <c r="A167" s="104" t="s">
        <v>1235</v>
      </c>
      <c r="B167" s="104" t="s">
        <v>1222</v>
      </c>
      <c r="C167" s="192" t="s">
        <v>513</v>
      </c>
      <c r="D167" s="209">
        <v>1</v>
      </c>
      <c r="E167" s="209">
        <v>0</v>
      </c>
      <c r="F167" s="209">
        <v>0</v>
      </c>
      <c r="G167" s="209">
        <v>0</v>
      </c>
      <c r="H167" s="209">
        <v>1</v>
      </c>
      <c r="I167" s="209">
        <v>0</v>
      </c>
      <c r="J167" s="209">
        <v>0</v>
      </c>
      <c r="K167" s="209">
        <v>0</v>
      </c>
      <c r="L167" s="209">
        <v>13</v>
      </c>
      <c r="M167" s="209">
        <v>0</v>
      </c>
      <c r="N167" s="209">
        <v>4</v>
      </c>
      <c r="O167" s="209">
        <v>0</v>
      </c>
      <c r="P167" s="209">
        <v>2</v>
      </c>
      <c r="Q167" s="209">
        <v>3</v>
      </c>
      <c r="R167" s="209">
        <v>4</v>
      </c>
      <c r="S167" s="209">
        <v>0</v>
      </c>
      <c r="T167" s="209">
        <v>0</v>
      </c>
      <c r="U167" s="209">
        <v>1</v>
      </c>
      <c r="V167" s="209">
        <v>0</v>
      </c>
      <c r="W167" s="209">
        <v>10</v>
      </c>
      <c r="X167" s="209">
        <v>2</v>
      </c>
      <c r="Y167" s="209">
        <v>0</v>
      </c>
      <c r="Z167" s="209">
        <v>24</v>
      </c>
      <c r="AA167" s="209">
        <v>0</v>
      </c>
      <c r="AB167" s="209">
        <v>0</v>
      </c>
      <c r="AC167" s="101"/>
    </row>
    <row r="168" spans="1:29" ht="13.5" customHeight="1" x14ac:dyDescent="0.15">
      <c r="A168" s="104" t="s">
        <v>1235</v>
      </c>
      <c r="B168" s="104" t="s">
        <v>1222</v>
      </c>
      <c r="C168" s="192" t="s">
        <v>514</v>
      </c>
      <c r="D168" s="209">
        <v>1</v>
      </c>
      <c r="E168" s="209">
        <v>0</v>
      </c>
      <c r="F168" s="209">
        <v>1</v>
      </c>
      <c r="G168" s="209">
        <v>0</v>
      </c>
      <c r="H168" s="209">
        <v>0</v>
      </c>
      <c r="I168" s="209">
        <v>0</v>
      </c>
      <c r="J168" s="209">
        <v>0</v>
      </c>
      <c r="K168" s="209">
        <v>0</v>
      </c>
      <c r="L168" s="209">
        <v>5</v>
      </c>
      <c r="M168" s="209">
        <v>0</v>
      </c>
      <c r="N168" s="209">
        <v>1</v>
      </c>
      <c r="O168" s="209">
        <v>0</v>
      </c>
      <c r="P168" s="209">
        <v>2</v>
      </c>
      <c r="Q168" s="209">
        <v>1</v>
      </c>
      <c r="R168" s="209">
        <v>1</v>
      </c>
      <c r="S168" s="209">
        <v>0</v>
      </c>
      <c r="T168" s="209">
        <v>1</v>
      </c>
      <c r="U168" s="209">
        <v>0</v>
      </c>
      <c r="V168" s="209">
        <v>0</v>
      </c>
      <c r="W168" s="209">
        <v>4</v>
      </c>
      <c r="X168" s="209">
        <v>1</v>
      </c>
      <c r="Y168" s="209">
        <v>0</v>
      </c>
      <c r="Z168" s="209">
        <v>3</v>
      </c>
      <c r="AA168" s="209">
        <v>1</v>
      </c>
      <c r="AB168" s="209">
        <v>0</v>
      </c>
      <c r="AC168" s="101"/>
    </row>
    <row r="169" spans="1:29" ht="13.5" customHeight="1" x14ac:dyDescent="0.15">
      <c r="A169" s="104" t="s">
        <v>1235</v>
      </c>
      <c r="B169" s="104" t="s">
        <v>1222</v>
      </c>
      <c r="C169" s="192" t="s">
        <v>515</v>
      </c>
      <c r="D169" s="209">
        <v>0</v>
      </c>
      <c r="E169" s="209">
        <v>0</v>
      </c>
      <c r="F169" s="209">
        <v>0</v>
      </c>
      <c r="G169" s="209">
        <v>0</v>
      </c>
      <c r="H169" s="209">
        <v>0</v>
      </c>
      <c r="I169" s="209">
        <v>0</v>
      </c>
      <c r="J169" s="209">
        <v>0</v>
      </c>
      <c r="K169" s="209">
        <v>0</v>
      </c>
      <c r="L169" s="209">
        <v>3</v>
      </c>
      <c r="M169" s="209">
        <v>0</v>
      </c>
      <c r="N169" s="209">
        <v>2</v>
      </c>
      <c r="O169" s="209">
        <v>0</v>
      </c>
      <c r="P169" s="209">
        <v>0</v>
      </c>
      <c r="Q169" s="209">
        <v>1</v>
      </c>
      <c r="R169" s="209">
        <v>0</v>
      </c>
      <c r="S169" s="209">
        <v>0</v>
      </c>
      <c r="T169" s="209">
        <v>0</v>
      </c>
      <c r="U169" s="209">
        <v>0</v>
      </c>
      <c r="V169" s="209">
        <v>0</v>
      </c>
      <c r="W169" s="209">
        <v>1</v>
      </c>
      <c r="X169" s="209">
        <v>0</v>
      </c>
      <c r="Y169" s="209">
        <v>0</v>
      </c>
      <c r="Z169" s="209">
        <v>1</v>
      </c>
      <c r="AA169" s="209">
        <v>1</v>
      </c>
      <c r="AB169" s="209">
        <v>0</v>
      </c>
      <c r="AC169" s="101"/>
    </row>
    <row r="170" spans="1:29" ht="13.5" customHeight="1" x14ac:dyDescent="0.15">
      <c r="A170" s="104" t="s">
        <v>1235</v>
      </c>
      <c r="B170" s="104" t="s">
        <v>1222</v>
      </c>
      <c r="C170" s="192" t="s">
        <v>516</v>
      </c>
      <c r="D170" s="209">
        <v>1</v>
      </c>
      <c r="E170" s="209">
        <v>0</v>
      </c>
      <c r="F170" s="209">
        <v>1</v>
      </c>
      <c r="G170" s="209">
        <v>0</v>
      </c>
      <c r="H170" s="209">
        <v>0</v>
      </c>
      <c r="I170" s="209">
        <v>0</v>
      </c>
      <c r="J170" s="209">
        <v>0</v>
      </c>
      <c r="K170" s="209">
        <v>0</v>
      </c>
      <c r="L170" s="209">
        <v>2</v>
      </c>
      <c r="M170" s="209">
        <v>0</v>
      </c>
      <c r="N170" s="209">
        <v>1</v>
      </c>
      <c r="O170" s="209">
        <v>0</v>
      </c>
      <c r="P170" s="209">
        <v>1</v>
      </c>
      <c r="Q170" s="209">
        <v>0</v>
      </c>
      <c r="R170" s="209">
        <v>0</v>
      </c>
      <c r="S170" s="209">
        <v>0</v>
      </c>
      <c r="T170" s="209">
        <v>1</v>
      </c>
      <c r="U170" s="209">
        <v>0</v>
      </c>
      <c r="V170" s="209">
        <v>0</v>
      </c>
      <c r="W170" s="209">
        <v>4</v>
      </c>
      <c r="X170" s="209">
        <v>0</v>
      </c>
      <c r="Y170" s="209">
        <v>0</v>
      </c>
      <c r="Z170" s="209">
        <v>13</v>
      </c>
      <c r="AA170" s="209">
        <v>1</v>
      </c>
      <c r="AB170" s="209">
        <v>0</v>
      </c>
      <c r="AC170" s="101"/>
    </row>
    <row r="171" spans="1:29" ht="13.5" customHeight="1" x14ac:dyDescent="0.15">
      <c r="A171" s="104" t="s">
        <v>1235</v>
      </c>
      <c r="B171" s="104" t="s">
        <v>1222</v>
      </c>
      <c r="C171" s="192" t="s">
        <v>517</v>
      </c>
      <c r="D171" s="209">
        <v>1</v>
      </c>
      <c r="E171" s="209">
        <v>0</v>
      </c>
      <c r="F171" s="209">
        <v>1</v>
      </c>
      <c r="G171" s="209">
        <v>0</v>
      </c>
      <c r="H171" s="209">
        <v>0</v>
      </c>
      <c r="I171" s="209">
        <v>0</v>
      </c>
      <c r="J171" s="209">
        <v>0</v>
      </c>
      <c r="K171" s="209">
        <v>0</v>
      </c>
      <c r="L171" s="209">
        <v>3</v>
      </c>
      <c r="M171" s="209">
        <v>0</v>
      </c>
      <c r="N171" s="209">
        <v>1</v>
      </c>
      <c r="O171" s="209">
        <v>0</v>
      </c>
      <c r="P171" s="209">
        <v>2</v>
      </c>
      <c r="Q171" s="209">
        <v>0</v>
      </c>
      <c r="R171" s="209">
        <v>0</v>
      </c>
      <c r="S171" s="209">
        <v>0</v>
      </c>
      <c r="T171" s="209">
        <v>1</v>
      </c>
      <c r="U171" s="209">
        <v>0</v>
      </c>
      <c r="V171" s="209">
        <v>0</v>
      </c>
      <c r="W171" s="209">
        <v>2</v>
      </c>
      <c r="X171" s="209">
        <v>0</v>
      </c>
      <c r="Y171" s="209">
        <v>0</v>
      </c>
      <c r="Z171" s="209">
        <v>6</v>
      </c>
      <c r="AA171" s="209">
        <v>0</v>
      </c>
      <c r="AB171" s="209">
        <v>0</v>
      </c>
      <c r="AC171" s="101"/>
    </row>
    <row r="172" spans="1:29" ht="13.5" customHeight="1" x14ac:dyDescent="0.15">
      <c r="A172" s="104" t="s">
        <v>1235</v>
      </c>
      <c r="B172" s="104" t="s">
        <v>1222</v>
      </c>
      <c r="C172" s="192" t="s">
        <v>518</v>
      </c>
      <c r="D172" s="209">
        <v>0</v>
      </c>
      <c r="E172" s="209">
        <v>0</v>
      </c>
      <c r="F172" s="209">
        <v>0</v>
      </c>
      <c r="G172" s="209">
        <v>0</v>
      </c>
      <c r="H172" s="209">
        <v>0</v>
      </c>
      <c r="I172" s="209">
        <v>0</v>
      </c>
      <c r="J172" s="209">
        <v>0</v>
      </c>
      <c r="K172" s="209">
        <v>0</v>
      </c>
      <c r="L172" s="209">
        <v>4</v>
      </c>
      <c r="M172" s="209">
        <v>0</v>
      </c>
      <c r="N172" s="209">
        <v>1</v>
      </c>
      <c r="O172" s="209">
        <v>0</v>
      </c>
      <c r="P172" s="209">
        <v>0</v>
      </c>
      <c r="Q172" s="209">
        <v>3</v>
      </c>
      <c r="R172" s="209">
        <v>0</v>
      </c>
      <c r="S172" s="209">
        <v>0</v>
      </c>
      <c r="T172" s="209">
        <v>1</v>
      </c>
      <c r="U172" s="209">
        <v>0</v>
      </c>
      <c r="V172" s="209">
        <v>0</v>
      </c>
      <c r="W172" s="209">
        <v>1</v>
      </c>
      <c r="X172" s="209">
        <v>0</v>
      </c>
      <c r="Y172" s="209">
        <v>0</v>
      </c>
      <c r="Z172" s="209">
        <v>4</v>
      </c>
      <c r="AA172" s="209">
        <v>0</v>
      </c>
      <c r="AB172" s="209">
        <v>0</v>
      </c>
      <c r="AC172" s="101"/>
    </row>
    <row r="173" spans="1:29" ht="13.5" customHeight="1" x14ac:dyDescent="0.15">
      <c r="A173" s="104" t="s">
        <v>1235</v>
      </c>
      <c r="B173" s="104" t="s">
        <v>1222</v>
      </c>
      <c r="C173" s="192" t="s">
        <v>519</v>
      </c>
      <c r="D173" s="209">
        <v>0</v>
      </c>
      <c r="E173" s="209">
        <v>0</v>
      </c>
      <c r="F173" s="209">
        <v>0</v>
      </c>
      <c r="G173" s="209">
        <v>0</v>
      </c>
      <c r="H173" s="209">
        <v>0</v>
      </c>
      <c r="I173" s="209">
        <v>0</v>
      </c>
      <c r="J173" s="209">
        <v>0</v>
      </c>
      <c r="K173" s="209">
        <v>0</v>
      </c>
      <c r="L173" s="209">
        <v>3</v>
      </c>
      <c r="M173" s="209">
        <v>0</v>
      </c>
      <c r="N173" s="209">
        <v>2</v>
      </c>
      <c r="O173" s="209">
        <v>0</v>
      </c>
      <c r="P173" s="209">
        <v>0</v>
      </c>
      <c r="Q173" s="209">
        <v>1</v>
      </c>
      <c r="R173" s="209">
        <v>0</v>
      </c>
      <c r="S173" s="209">
        <v>0</v>
      </c>
      <c r="T173" s="209">
        <v>0</v>
      </c>
      <c r="U173" s="209">
        <v>0</v>
      </c>
      <c r="V173" s="209">
        <v>1</v>
      </c>
      <c r="W173" s="209">
        <v>2</v>
      </c>
      <c r="X173" s="209">
        <v>0</v>
      </c>
      <c r="Y173" s="209">
        <v>0</v>
      </c>
      <c r="Z173" s="209">
        <v>3</v>
      </c>
      <c r="AA173" s="209">
        <v>1</v>
      </c>
      <c r="AB173" s="209">
        <v>0</v>
      </c>
      <c r="AC173" s="101"/>
    </row>
    <row r="174" spans="1:29" ht="13.5" customHeight="1" x14ac:dyDescent="0.15">
      <c r="A174" s="104" t="s">
        <v>1236</v>
      </c>
      <c r="B174" s="104" t="s">
        <v>1201</v>
      </c>
      <c r="C174" s="192" t="s">
        <v>352</v>
      </c>
      <c r="D174" s="209">
        <v>17</v>
      </c>
      <c r="E174" s="209">
        <v>0</v>
      </c>
      <c r="F174" s="209">
        <v>1</v>
      </c>
      <c r="G174" s="209">
        <v>2</v>
      </c>
      <c r="H174" s="209">
        <v>14</v>
      </c>
      <c r="I174" s="209">
        <v>0</v>
      </c>
      <c r="J174" s="209">
        <v>0</v>
      </c>
      <c r="K174" s="209">
        <v>0</v>
      </c>
      <c r="L174" s="209">
        <v>79</v>
      </c>
      <c r="M174" s="209">
        <v>1</v>
      </c>
      <c r="N174" s="209">
        <v>5</v>
      </c>
      <c r="O174" s="209">
        <v>1</v>
      </c>
      <c r="P174" s="209">
        <v>42</v>
      </c>
      <c r="Q174" s="209">
        <v>14</v>
      </c>
      <c r="R174" s="209">
        <v>16</v>
      </c>
      <c r="S174" s="209">
        <v>0</v>
      </c>
      <c r="T174" s="209">
        <v>8</v>
      </c>
      <c r="U174" s="209">
        <v>7</v>
      </c>
      <c r="V174" s="209">
        <v>2</v>
      </c>
      <c r="W174" s="209">
        <v>85</v>
      </c>
      <c r="X174" s="209">
        <v>41</v>
      </c>
      <c r="Y174" s="209">
        <v>4</v>
      </c>
      <c r="Z174" s="209">
        <v>107</v>
      </c>
      <c r="AA174" s="209">
        <v>0</v>
      </c>
      <c r="AB174" s="209">
        <v>3</v>
      </c>
      <c r="AC174" s="101"/>
    </row>
    <row r="175" spans="1:29" ht="13.5" customHeight="1" x14ac:dyDescent="0.15">
      <c r="A175" s="104" t="s">
        <v>1236</v>
      </c>
      <c r="B175" s="104" t="s">
        <v>1201</v>
      </c>
      <c r="C175" s="192" t="s">
        <v>520</v>
      </c>
      <c r="D175" s="209">
        <v>0</v>
      </c>
      <c r="E175" s="209">
        <v>0</v>
      </c>
      <c r="F175" s="209">
        <v>0</v>
      </c>
      <c r="G175" s="209">
        <v>0</v>
      </c>
      <c r="H175" s="209">
        <v>0</v>
      </c>
      <c r="I175" s="209">
        <v>0</v>
      </c>
      <c r="J175" s="209">
        <v>0</v>
      </c>
      <c r="K175" s="209">
        <v>0</v>
      </c>
      <c r="L175" s="209">
        <v>10</v>
      </c>
      <c r="M175" s="209">
        <v>1</v>
      </c>
      <c r="N175" s="209">
        <v>0</v>
      </c>
      <c r="O175" s="209">
        <v>0</v>
      </c>
      <c r="P175" s="209">
        <v>7</v>
      </c>
      <c r="Q175" s="209">
        <v>1</v>
      </c>
      <c r="R175" s="209">
        <v>1</v>
      </c>
      <c r="S175" s="209">
        <v>0</v>
      </c>
      <c r="T175" s="209">
        <v>0</v>
      </c>
      <c r="U175" s="209">
        <v>0</v>
      </c>
      <c r="V175" s="209">
        <v>0</v>
      </c>
      <c r="W175" s="209">
        <v>9</v>
      </c>
      <c r="X175" s="209">
        <v>5</v>
      </c>
      <c r="Y175" s="209">
        <v>1</v>
      </c>
      <c r="Z175" s="209">
        <v>6</v>
      </c>
      <c r="AA175" s="209">
        <v>0</v>
      </c>
      <c r="AB175" s="209">
        <v>0</v>
      </c>
      <c r="AC175" s="101"/>
    </row>
    <row r="176" spans="1:29" ht="13.5" customHeight="1" x14ac:dyDescent="0.15">
      <c r="A176" s="104" t="s">
        <v>1236</v>
      </c>
      <c r="B176" s="104" t="s">
        <v>1201</v>
      </c>
      <c r="C176" s="192" t="s">
        <v>521</v>
      </c>
      <c r="D176" s="209">
        <v>1</v>
      </c>
      <c r="E176" s="209">
        <v>0</v>
      </c>
      <c r="F176" s="209">
        <v>1</v>
      </c>
      <c r="G176" s="209">
        <v>0</v>
      </c>
      <c r="H176" s="209">
        <v>0</v>
      </c>
      <c r="I176" s="209">
        <v>0</v>
      </c>
      <c r="J176" s="209">
        <v>0</v>
      </c>
      <c r="K176" s="209">
        <v>0</v>
      </c>
      <c r="L176" s="209">
        <v>2</v>
      </c>
      <c r="M176" s="209">
        <v>0</v>
      </c>
      <c r="N176" s="209">
        <v>1</v>
      </c>
      <c r="O176" s="209">
        <v>0</v>
      </c>
      <c r="P176" s="209">
        <v>1</v>
      </c>
      <c r="Q176" s="209">
        <v>0</v>
      </c>
      <c r="R176" s="209">
        <v>0</v>
      </c>
      <c r="S176" s="209">
        <v>0</v>
      </c>
      <c r="T176" s="209">
        <v>1</v>
      </c>
      <c r="U176" s="209">
        <v>0</v>
      </c>
      <c r="V176" s="209">
        <v>0</v>
      </c>
      <c r="W176" s="209">
        <v>5</v>
      </c>
      <c r="X176" s="209">
        <v>1</v>
      </c>
      <c r="Y176" s="209">
        <v>0</v>
      </c>
      <c r="Z176" s="209">
        <v>5</v>
      </c>
      <c r="AA176" s="209">
        <v>0</v>
      </c>
      <c r="AB176" s="209">
        <v>0</v>
      </c>
      <c r="AC176" s="101"/>
    </row>
    <row r="177" spans="1:29" ht="13.5" customHeight="1" x14ac:dyDescent="0.15">
      <c r="A177" s="104" t="s">
        <v>1236</v>
      </c>
      <c r="B177" s="104" t="s">
        <v>1201</v>
      </c>
      <c r="C177" s="192" t="s">
        <v>522</v>
      </c>
      <c r="D177" s="209">
        <v>0</v>
      </c>
      <c r="E177" s="209">
        <v>0</v>
      </c>
      <c r="F177" s="209">
        <v>0</v>
      </c>
      <c r="G177" s="209">
        <v>0</v>
      </c>
      <c r="H177" s="209">
        <v>0</v>
      </c>
      <c r="I177" s="209">
        <v>0</v>
      </c>
      <c r="J177" s="209">
        <v>0</v>
      </c>
      <c r="K177" s="209">
        <v>0</v>
      </c>
      <c r="L177" s="209">
        <v>2</v>
      </c>
      <c r="M177" s="209">
        <v>0</v>
      </c>
      <c r="N177" s="209">
        <v>1</v>
      </c>
      <c r="O177" s="209">
        <v>0</v>
      </c>
      <c r="P177" s="209">
        <v>0</v>
      </c>
      <c r="Q177" s="209">
        <v>1</v>
      </c>
      <c r="R177" s="209">
        <v>0</v>
      </c>
      <c r="S177" s="209">
        <v>0</v>
      </c>
      <c r="T177" s="209">
        <v>0</v>
      </c>
      <c r="U177" s="209">
        <v>0</v>
      </c>
      <c r="V177" s="209">
        <v>1</v>
      </c>
      <c r="W177" s="209">
        <v>2</v>
      </c>
      <c r="X177" s="209">
        <v>0</v>
      </c>
      <c r="Y177" s="209">
        <v>0</v>
      </c>
      <c r="Z177" s="209">
        <v>3</v>
      </c>
      <c r="AA177" s="209">
        <v>0</v>
      </c>
      <c r="AB177" s="209">
        <v>0</v>
      </c>
      <c r="AC177" s="101"/>
    </row>
    <row r="178" spans="1:29" ht="13.5" customHeight="1" x14ac:dyDescent="0.15">
      <c r="A178" s="104" t="s">
        <v>1236</v>
      </c>
      <c r="B178" s="104" t="s">
        <v>1201</v>
      </c>
      <c r="C178" s="192" t="s">
        <v>523</v>
      </c>
      <c r="D178" s="209">
        <v>1</v>
      </c>
      <c r="E178" s="209">
        <v>0</v>
      </c>
      <c r="F178" s="209">
        <v>1</v>
      </c>
      <c r="G178" s="209">
        <v>0</v>
      </c>
      <c r="H178" s="209">
        <v>0</v>
      </c>
      <c r="I178" s="209">
        <v>0</v>
      </c>
      <c r="J178" s="209">
        <v>0</v>
      </c>
      <c r="K178" s="209">
        <v>0</v>
      </c>
      <c r="L178" s="209">
        <v>1</v>
      </c>
      <c r="M178" s="209">
        <v>0</v>
      </c>
      <c r="N178" s="209">
        <v>1</v>
      </c>
      <c r="O178" s="209">
        <v>0</v>
      </c>
      <c r="P178" s="209">
        <v>0</v>
      </c>
      <c r="Q178" s="209">
        <v>0</v>
      </c>
      <c r="R178" s="209">
        <v>0</v>
      </c>
      <c r="S178" s="209">
        <v>0</v>
      </c>
      <c r="T178" s="209">
        <v>1</v>
      </c>
      <c r="U178" s="209">
        <v>0</v>
      </c>
      <c r="V178" s="209">
        <v>0</v>
      </c>
      <c r="W178" s="209">
        <v>2</v>
      </c>
      <c r="X178" s="209">
        <v>0</v>
      </c>
      <c r="Y178" s="209">
        <v>0</v>
      </c>
      <c r="Z178" s="209">
        <v>3</v>
      </c>
      <c r="AA178" s="209">
        <v>0</v>
      </c>
      <c r="AB178" s="209">
        <v>0</v>
      </c>
      <c r="AC178" s="101"/>
    </row>
    <row r="179" spans="1:29" ht="13.5" customHeight="1" x14ac:dyDescent="0.15">
      <c r="A179" s="104" t="s">
        <v>1236</v>
      </c>
      <c r="B179" s="104" t="s">
        <v>1201</v>
      </c>
      <c r="C179" s="192" t="s">
        <v>524</v>
      </c>
      <c r="D179" s="209">
        <v>2</v>
      </c>
      <c r="E179" s="209">
        <v>0</v>
      </c>
      <c r="F179" s="209">
        <v>0</v>
      </c>
      <c r="G179" s="209">
        <v>1</v>
      </c>
      <c r="H179" s="209">
        <v>1</v>
      </c>
      <c r="I179" s="209">
        <v>0</v>
      </c>
      <c r="J179" s="209">
        <v>0</v>
      </c>
      <c r="K179" s="209">
        <v>0</v>
      </c>
      <c r="L179" s="209">
        <v>5</v>
      </c>
      <c r="M179" s="209">
        <v>0</v>
      </c>
      <c r="N179" s="209">
        <v>1</v>
      </c>
      <c r="O179" s="209">
        <v>1</v>
      </c>
      <c r="P179" s="209">
        <v>2</v>
      </c>
      <c r="Q179" s="209">
        <v>0</v>
      </c>
      <c r="R179" s="209">
        <v>1</v>
      </c>
      <c r="S179" s="209">
        <v>0</v>
      </c>
      <c r="T179" s="209">
        <v>1</v>
      </c>
      <c r="U179" s="209">
        <v>2</v>
      </c>
      <c r="V179" s="209">
        <v>0</v>
      </c>
      <c r="W179" s="209">
        <v>3</v>
      </c>
      <c r="X179" s="209">
        <v>0</v>
      </c>
      <c r="Y179" s="209">
        <v>0</v>
      </c>
      <c r="Z179" s="209">
        <v>7</v>
      </c>
      <c r="AA179" s="209">
        <v>0</v>
      </c>
      <c r="AB179" s="209">
        <v>0</v>
      </c>
      <c r="AC179" s="101"/>
    </row>
    <row r="180" spans="1:29" ht="13.5" customHeight="1" x14ac:dyDescent="0.15">
      <c r="A180" s="104" t="s">
        <v>1236</v>
      </c>
      <c r="B180" s="104" t="s">
        <v>1201</v>
      </c>
      <c r="C180" s="192" t="s">
        <v>525</v>
      </c>
      <c r="D180" s="209">
        <v>1</v>
      </c>
      <c r="E180" s="209">
        <v>0</v>
      </c>
      <c r="F180" s="209">
        <v>0</v>
      </c>
      <c r="G180" s="209">
        <v>0</v>
      </c>
      <c r="H180" s="209">
        <v>1</v>
      </c>
      <c r="I180" s="209">
        <v>0</v>
      </c>
      <c r="J180" s="209">
        <v>0</v>
      </c>
      <c r="K180" s="209">
        <v>0</v>
      </c>
      <c r="L180" s="209">
        <v>1</v>
      </c>
      <c r="M180" s="209">
        <v>0</v>
      </c>
      <c r="N180" s="209">
        <v>1</v>
      </c>
      <c r="O180" s="209">
        <v>0</v>
      </c>
      <c r="P180" s="209">
        <v>0</v>
      </c>
      <c r="Q180" s="209">
        <v>0</v>
      </c>
      <c r="R180" s="209">
        <v>0</v>
      </c>
      <c r="S180" s="209">
        <v>0</v>
      </c>
      <c r="T180" s="209">
        <v>0</v>
      </c>
      <c r="U180" s="209">
        <v>1</v>
      </c>
      <c r="V180" s="209">
        <v>0</v>
      </c>
      <c r="W180" s="209">
        <v>1</v>
      </c>
      <c r="X180" s="209">
        <v>0</v>
      </c>
      <c r="Y180" s="209">
        <v>0</v>
      </c>
      <c r="Z180" s="209">
        <v>0</v>
      </c>
      <c r="AA180" s="209">
        <v>0</v>
      </c>
      <c r="AB180" s="209">
        <v>0</v>
      </c>
      <c r="AC180" s="101"/>
    </row>
    <row r="181" spans="1:29" ht="13.5" customHeight="1" x14ac:dyDescent="0.15">
      <c r="A181" s="104" t="s">
        <v>1237</v>
      </c>
      <c r="B181" s="104" t="s">
        <v>1202</v>
      </c>
      <c r="C181" s="192" t="s">
        <v>371</v>
      </c>
      <c r="D181" s="209">
        <v>3</v>
      </c>
      <c r="E181" s="209">
        <v>0</v>
      </c>
      <c r="F181" s="209">
        <v>1</v>
      </c>
      <c r="G181" s="209">
        <v>0</v>
      </c>
      <c r="H181" s="209">
        <v>1</v>
      </c>
      <c r="I181" s="209">
        <v>0</v>
      </c>
      <c r="J181" s="209">
        <v>1</v>
      </c>
      <c r="K181" s="209">
        <v>0</v>
      </c>
      <c r="L181" s="209">
        <v>8</v>
      </c>
      <c r="M181" s="209">
        <v>0</v>
      </c>
      <c r="N181" s="209">
        <v>1</v>
      </c>
      <c r="O181" s="209">
        <v>0</v>
      </c>
      <c r="P181" s="209">
        <v>3</v>
      </c>
      <c r="Q181" s="209">
        <v>2</v>
      </c>
      <c r="R181" s="209">
        <v>2</v>
      </c>
      <c r="S181" s="209">
        <v>0</v>
      </c>
      <c r="T181" s="209">
        <v>1</v>
      </c>
      <c r="U181" s="209">
        <v>0</v>
      </c>
      <c r="V181" s="209">
        <v>0</v>
      </c>
      <c r="W181" s="209">
        <v>9</v>
      </c>
      <c r="X181" s="209">
        <v>2</v>
      </c>
      <c r="Y181" s="209">
        <v>0</v>
      </c>
      <c r="Z181" s="209">
        <v>12</v>
      </c>
      <c r="AA181" s="209">
        <v>0</v>
      </c>
      <c r="AB181" s="209">
        <v>0</v>
      </c>
      <c r="AC181" s="101"/>
    </row>
    <row r="182" spans="1:29" ht="13.5" customHeight="1" x14ac:dyDescent="0.15">
      <c r="A182" s="104" t="s">
        <v>1237</v>
      </c>
      <c r="B182" s="104" t="s">
        <v>1252</v>
      </c>
      <c r="C182" s="192" t="s">
        <v>527</v>
      </c>
      <c r="D182" s="286">
        <v>1</v>
      </c>
      <c r="E182" s="209">
        <v>0</v>
      </c>
      <c r="F182" s="209">
        <v>1</v>
      </c>
      <c r="G182" s="209">
        <v>0</v>
      </c>
      <c r="H182" s="209">
        <v>0</v>
      </c>
      <c r="I182" s="209">
        <v>0</v>
      </c>
      <c r="J182" s="209">
        <v>0</v>
      </c>
      <c r="K182" s="209">
        <v>0</v>
      </c>
      <c r="L182" s="209">
        <v>5</v>
      </c>
      <c r="M182" s="209">
        <v>1</v>
      </c>
      <c r="N182" s="209">
        <v>2</v>
      </c>
      <c r="O182" s="209">
        <v>0</v>
      </c>
      <c r="P182" s="209">
        <v>0</v>
      </c>
      <c r="Q182" s="209">
        <v>2</v>
      </c>
      <c r="R182" s="209">
        <v>0</v>
      </c>
      <c r="S182" s="209">
        <v>0</v>
      </c>
      <c r="T182" s="209">
        <v>1</v>
      </c>
      <c r="U182" s="209">
        <v>0</v>
      </c>
      <c r="V182" s="209">
        <v>0</v>
      </c>
      <c r="W182" s="209">
        <v>4</v>
      </c>
      <c r="X182" s="209">
        <v>1</v>
      </c>
      <c r="Y182" s="209">
        <v>1</v>
      </c>
      <c r="Z182" s="209">
        <v>3</v>
      </c>
      <c r="AA182" s="209">
        <v>1</v>
      </c>
      <c r="AB182" s="209">
        <v>0</v>
      </c>
      <c r="AC182" s="101"/>
    </row>
    <row r="183" spans="1:29" ht="13.5" customHeight="1" x14ac:dyDescent="0.15">
      <c r="A183" s="104" t="s">
        <v>1237</v>
      </c>
      <c r="B183" s="104" t="s">
        <v>1252</v>
      </c>
      <c r="C183" s="192" t="s">
        <v>528</v>
      </c>
      <c r="D183" s="286">
        <v>2</v>
      </c>
      <c r="E183" s="209">
        <v>0</v>
      </c>
      <c r="F183" s="209">
        <v>1</v>
      </c>
      <c r="G183" s="209">
        <v>0</v>
      </c>
      <c r="H183" s="209">
        <v>1</v>
      </c>
      <c r="I183" s="209">
        <v>0</v>
      </c>
      <c r="J183" s="209">
        <v>0</v>
      </c>
      <c r="K183" s="209">
        <v>0</v>
      </c>
      <c r="L183" s="209">
        <v>5</v>
      </c>
      <c r="M183" s="209">
        <v>0</v>
      </c>
      <c r="N183" s="209">
        <v>0</v>
      </c>
      <c r="O183" s="209">
        <v>0</v>
      </c>
      <c r="P183" s="209">
        <v>3</v>
      </c>
      <c r="Q183" s="209">
        <v>1</v>
      </c>
      <c r="R183" s="209">
        <v>1</v>
      </c>
      <c r="S183" s="209">
        <v>0</v>
      </c>
      <c r="T183" s="209">
        <v>1</v>
      </c>
      <c r="U183" s="209">
        <v>1</v>
      </c>
      <c r="V183" s="209">
        <v>0</v>
      </c>
      <c r="W183" s="209">
        <v>10</v>
      </c>
      <c r="X183" s="209">
        <v>5</v>
      </c>
      <c r="Y183" s="209">
        <v>2</v>
      </c>
      <c r="Z183" s="209">
        <v>12</v>
      </c>
      <c r="AA183" s="209">
        <v>1</v>
      </c>
      <c r="AB183" s="209">
        <v>0</v>
      </c>
      <c r="AC183" s="101"/>
    </row>
    <row r="184" spans="1:29" ht="13.5" customHeight="1" x14ac:dyDescent="0.15">
      <c r="A184" s="104" t="s">
        <v>1237</v>
      </c>
      <c r="B184" s="104" t="s">
        <v>1252</v>
      </c>
      <c r="C184" s="192" t="s">
        <v>529</v>
      </c>
      <c r="D184" s="209">
        <v>1</v>
      </c>
      <c r="E184" s="209">
        <v>0</v>
      </c>
      <c r="F184" s="209">
        <v>1</v>
      </c>
      <c r="G184" s="209">
        <v>0</v>
      </c>
      <c r="H184" s="209">
        <v>0</v>
      </c>
      <c r="I184" s="209">
        <v>0</v>
      </c>
      <c r="J184" s="209">
        <v>0</v>
      </c>
      <c r="K184" s="209">
        <v>0</v>
      </c>
      <c r="L184" s="209">
        <v>1</v>
      </c>
      <c r="M184" s="209">
        <v>0</v>
      </c>
      <c r="N184" s="209">
        <v>0</v>
      </c>
      <c r="O184" s="209">
        <v>0</v>
      </c>
      <c r="P184" s="209">
        <v>0</v>
      </c>
      <c r="Q184" s="209">
        <v>1</v>
      </c>
      <c r="R184" s="209">
        <v>0</v>
      </c>
      <c r="S184" s="209">
        <v>0</v>
      </c>
      <c r="T184" s="209">
        <v>1</v>
      </c>
      <c r="U184" s="209">
        <v>0</v>
      </c>
      <c r="V184" s="209">
        <v>0</v>
      </c>
      <c r="W184" s="209">
        <v>1</v>
      </c>
      <c r="X184" s="209">
        <v>0</v>
      </c>
      <c r="Y184" s="209">
        <v>0</v>
      </c>
      <c r="Z184" s="209">
        <v>0</v>
      </c>
      <c r="AA184" s="209">
        <v>1</v>
      </c>
      <c r="AB184" s="209">
        <v>0</v>
      </c>
      <c r="AC184" s="101"/>
    </row>
    <row r="185" spans="1:29" ht="13.5" customHeight="1" x14ac:dyDescent="0.15">
      <c r="A185" s="104" t="s">
        <v>1237</v>
      </c>
      <c r="B185" s="104" t="s">
        <v>1252</v>
      </c>
      <c r="C185" s="161" t="s">
        <v>530</v>
      </c>
      <c r="D185" s="287">
        <v>0</v>
      </c>
      <c r="E185" s="211">
        <v>0</v>
      </c>
      <c r="F185" s="211">
        <v>0</v>
      </c>
      <c r="G185" s="211">
        <v>0</v>
      </c>
      <c r="H185" s="211">
        <v>0</v>
      </c>
      <c r="I185" s="211">
        <v>0</v>
      </c>
      <c r="J185" s="211">
        <v>0</v>
      </c>
      <c r="K185" s="211">
        <v>0</v>
      </c>
      <c r="L185" s="211">
        <v>2</v>
      </c>
      <c r="M185" s="211">
        <v>0</v>
      </c>
      <c r="N185" s="211">
        <v>1</v>
      </c>
      <c r="O185" s="211">
        <v>0</v>
      </c>
      <c r="P185" s="211">
        <v>0</v>
      </c>
      <c r="Q185" s="211">
        <v>1</v>
      </c>
      <c r="R185" s="211">
        <v>0</v>
      </c>
      <c r="S185" s="211">
        <v>0</v>
      </c>
      <c r="T185" s="211">
        <v>1</v>
      </c>
      <c r="U185" s="211">
        <v>0</v>
      </c>
      <c r="V185" s="211">
        <v>0</v>
      </c>
      <c r="W185" s="211">
        <v>1</v>
      </c>
      <c r="X185" s="211">
        <v>0</v>
      </c>
      <c r="Y185" s="211">
        <v>0</v>
      </c>
      <c r="Z185" s="211">
        <v>2</v>
      </c>
      <c r="AA185" s="211">
        <v>0</v>
      </c>
      <c r="AB185" s="211">
        <v>0</v>
      </c>
      <c r="AC185" s="101"/>
    </row>
    <row r="186" spans="1:29" ht="13.5" customHeight="1" x14ac:dyDescent="0.15">
      <c r="C186" s="95"/>
      <c r="D186" s="100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101"/>
    </row>
    <row r="187" spans="1:29" ht="15" customHeight="1" x14ac:dyDescent="0.15">
      <c r="C187" s="95" t="s">
        <v>1253</v>
      </c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1"/>
    </row>
    <row r="188" spans="1:29" ht="14.45" customHeight="1" x14ac:dyDescent="0.15">
      <c r="C188" s="87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</row>
    <row r="189" spans="1:29" x14ac:dyDescent="0.15">
      <c r="C189" s="87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</row>
    <row r="190" spans="1:29" x14ac:dyDescent="0.15">
      <c r="C190" s="87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</row>
    <row r="191" spans="1:29" x14ac:dyDescent="0.15">
      <c r="C191" s="87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</row>
  </sheetData>
  <autoFilter ref="A4:C185"/>
  <customSheetViews>
    <customSheetView guid="{D034F5BB-6E71-4F8C-9D99-72523C76DCDF}" showPageBreaks="1" showGridLines="0" printArea="1" view="pageBreakPreview">
      <selection activeCell="R5" sqref="R5"/>
      <pageMargins left="0.78740157480314965" right="0.78740157480314965" top="0.78740157480314965" bottom="0.78740157480314965" header="0.51181102362204722" footer="0.51181102362204722"/>
      <pageSetup paperSize="9" scale="75" fitToWidth="2" pageOrder="overThenDown" orientation="landscape"/>
      <headerFooter alignWithMargins="0"/>
    </customSheetView>
    <customSheetView guid="{E9AFFCD5-0B0D-4F68-A5A8-B69D62648515}" showPageBreaks="1" showGridLines="0" printArea="1" view="pageBreakPreview" topLeftCell="D1">
      <selection activeCell="Y5" sqref="Y5"/>
      <pageMargins left="0.78740157480314965" right="0.78740157480314965" top="0.78740157480314965" bottom="0.78740157480314965" header="0.51181102362204722" footer="0.51181102362204722"/>
      <pageSetup paperSize="9" scale="75" fitToWidth="2" pageOrder="overThenDown" orientation="landscape"/>
      <headerFooter alignWithMargins="0"/>
    </customSheetView>
    <customSheetView guid="{81642AB8-0225-4BC4-B7AE-9E8C6C06FBF4}" showPageBreaks="1" showGridLines="0" printArea="1" view="pageBreakPreview">
      <selection activeCell="E4" sqref="E4"/>
      <pageMargins left="0.78740157480314965" right="0.78740157480314965" top="0.78740157480314965" bottom="0.78740157480314965" header="0.51181102362204722" footer="0.51181102362204722"/>
      <pageSetup paperSize="9" scale="64" fitToWidth="2" pageOrder="overThenDown" orientation="landscape"/>
      <headerFooter alignWithMargins="0"/>
    </customSheetView>
    <customSheetView guid="{293DF52C-1200-42BF-A78D-BB2AAB878329}" showPageBreaks="1" showGridLines="0" printArea="1" view="pageBreakPreview" showRuler="0">
      <selection activeCell="E4" sqref="E4"/>
      <pageMargins left="0.78740157480314965" right="0.78740157480314965" top="0.78740157480314965" bottom="0.78740157480314965" header="0.51181102362204722" footer="0.51181102362204722"/>
      <pageSetup paperSize="9" scale="64" fitToWidth="2" pageOrder="overThenDown" orientation="landscape"/>
      <headerFooter alignWithMargins="0"/>
    </customSheetView>
    <customSheetView guid="{56D0106B-CB90-4499-A8AC-183481DC4CD8}" showPageBreaks="1" showGridLines="0" printArea="1" view="pageBreakPreview">
      <selection activeCell="E4" sqref="E4"/>
      <pageMargins left="0.78740157480314965" right="0.78740157480314965" top="0.78740157480314965" bottom="0.78740157480314965" header="0.51181102362204722" footer="0.51181102362204722"/>
      <pageSetup paperSize="9" scale="64" fitToWidth="2" pageOrder="overThenDown" orientation="landscape"/>
      <headerFooter alignWithMargins="0"/>
    </customSheetView>
    <customSheetView guid="{9FA15B25-8550-4830-A9CA-B59845F5CCBC}" showPageBreaks="1" showGridLines="0" printArea="1" view="pageBreakPreview" topLeftCell="D1">
      <selection activeCell="O10" sqref="O10"/>
      <pageMargins left="0.78740157480314965" right="0.78740157480314965" top="0.78740157480314965" bottom="0.78740157480314965" header="0.51181102362204722" footer="0.51181102362204722"/>
      <pageSetup paperSize="9" scale="75" fitToWidth="2" pageOrder="overThenDown" orientation="landscape"/>
      <headerFooter alignWithMargins="0"/>
    </customSheetView>
  </customSheetViews>
  <mergeCells count="24">
    <mergeCell ref="AB2:AB4"/>
    <mergeCell ref="Z2:Z4"/>
    <mergeCell ref="Y2:Y4"/>
    <mergeCell ref="T2:T4"/>
    <mergeCell ref="U2:V3"/>
    <mergeCell ref="W2:W4"/>
    <mergeCell ref="AA2:AA4"/>
    <mergeCell ref="X2:X4"/>
    <mergeCell ref="H3:H4"/>
    <mergeCell ref="I3:I4"/>
    <mergeCell ref="L2:S2"/>
    <mergeCell ref="N3:O3"/>
    <mergeCell ref="D2:K2"/>
    <mergeCell ref="S3:S4"/>
    <mergeCell ref="D3:D4"/>
    <mergeCell ref="E3:E4"/>
    <mergeCell ref="F3:G3"/>
    <mergeCell ref="J3:J4"/>
    <mergeCell ref="Q3:Q4"/>
    <mergeCell ref="R3:R4"/>
    <mergeCell ref="K3:K4"/>
    <mergeCell ref="L3:L4"/>
    <mergeCell ref="M3:M4"/>
    <mergeCell ref="P3:P4"/>
  </mergeCells>
  <phoneticPr fontId="3"/>
  <pageMargins left="0.78740157480314965" right="0.78740157480314965" top="0.78740157480314965" bottom="0.78740157480314965" header="0.51181102362204722" footer="0.51181102362204722"/>
  <pageSetup paperSize="9" scale="75" fitToWidth="2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リスト!$I$2:$I$31</xm:f>
          </x14:formula1>
          <xm:sqref>C7</xm:sqref>
        </x14:dataValidation>
        <x14:dataValidation type="list" allowBlank="1" showInputMessage="1" showErrorMessage="1">
          <x14:formula1>
            <xm:f>リスト!$J$2:$J$22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A192"/>
  <sheetViews>
    <sheetView showGridLines="0" tabSelected="1" view="pageBreakPreview" zoomScale="90" zoomScaleNormal="25" zoomScaleSheetLayoutView="90" workbookViewId="0">
      <pane xSplit="3" ySplit="7" topLeftCell="D148" activePane="bottomRight" state="frozen"/>
      <selection activeCell="AT217" sqref="AT217"/>
      <selection pane="topRight" activeCell="AT217" sqref="AT217"/>
      <selection pane="bottomLeft" activeCell="AT217" sqref="AT217"/>
      <selection pane="bottomRight" activeCell="L162" sqref="L162"/>
    </sheetView>
  </sheetViews>
  <sheetFormatPr defaultColWidth="9" defaultRowHeight="18.75" x14ac:dyDescent="0.15"/>
  <cols>
    <col min="1" max="1" width="4.625" style="129" customWidth="1"/>
    <col min="2" max="2" width="5.5" style="129" customWidth="1"/>
    <col min="3" max="3" width="14.5" style="129" customWidth="1"/>
    <col min="4" max="4" width="8.125" style="129" bestFit="1" customWidth="1"/>
    <col min="5" max="5" width="8.75" style="140" bestFit="1" customWidth="1"/>
    <col min="6" max="6" width="7.5" style="129" customWidth="1"/>
    <col min="7" max="7" width="8.75" style="140" bestFit="1" customWidth="1"/>
    <col min="8" max="8" width="8.625" style="129" bestFit="1" customWidth="1"/>
    <col min="9" max="9" width="8.75" style="140" bestFit="1" customWidth="1"/>
    <col min="10" max="10" width="8.625" style="129" bestFit="1" customWidth="1"/>
    <col min="11" max="11" width="8.75" style="140" bestFit="1" customWidth="1"/>
    <col min="12" max="12" width="7.875" style="129" bestFit="1" customWidth="1"/>
    <col min="13" max="13" width="8.75" style="140" bestFit="1" customWidth="1"/>
    <col min="14" max="14" width="7.125" style="129" customWidth="1"/>
    <col min="15" max="15" width="8.75" style="140" bestFit="1" customWidth="1"/>
    <col min="16" max="16" width="6.125" style="129" customWidth="1"/>
    <col min="17" max="17" width="8.75" style="140" bestFit="1" customWidth="1"/>
    <col min="18" max="18" width="7.125" style="129" customWidth="1"/>
    <col min="19" max="19" width="8.75" style="140" bestFit="1" customWidth="1"/>
    <col min="20" max="20" width="7.5" style="129" bestFit="1" customWidth="1"/>
    <col min="21" max="21" width="8.75" style="140" bestFit="1" customWidth="1"/>
    <col min="22" max="22" width="6.125" style="129" customWidth="1"/>
    <col min="23" max="23" width="8.75" style="140" bestFit="1" customWidth="1"/>
    <col min="24" max="24" width="7.5" style="129" bestFit="1" customWidth="1"/>
    <col min="25" max="25" width="9.5" style="128" bestFit="1" customWidth="1"/>
    <col min="26" max="26" width="15.25" style="120" customWidth="1"/>
    <col min="27" max="16384" width="9" style="129"/>
  </cols>
  <sheetData>
    <row r="1" spans="1:26" ht="15.75" customHeight="1" x14ac:dyDescent="0.15">
      <c r="C1" s="115" t="s">
        <v>277</v>
      </c>
      <c r="D1" s="141"/>
      <c r="E1" s="116"/>
      <c r="F1" s="116"/>
      <c r="G1" s="116"/>
      <c r="H1" s="116"/>
      <c r="I1" s="128"/>
      <c r="J1" s="101"/>
      <c r="K1" s="128"/>
      <c r="L1" s="101"/>
      <c r="M1" s="128"/>
      <c r="N1" s="101"/>
      <c r="O1" s="128"/>
      <c r="P1" s="101"/>
      <c r="Q1" s="128"/>
      <c r="R1" s="101"/>
      <c r="S1" s="128"/>
      <c r="T1" s="101"/>
      <c r="U1" s="326" t="s">
        <v>1239</v>
      </c>
      <c r="V1" s="326"/>
      <c r="W1" s="326"/>
      <c r="X1" s="326"/>
      <c r="Y1" s="326"/>
    </row>
    <row r="2" spans="1:26" ht="15" customHeight="1" x14ac:dyDescent="0.15">
      <c r="C2" s="130"/>
      <c r="D2" s="364" t="s">
        <v>231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6"/>
      <c r="R2" s="117" t="s">
        <v>232</v>
      </c>
      <c r="S2" s="293"/>
      <c r="T2" s="293"/>
      <c r="U2" s="293"/>
      <c r="V2" s="293"/>
      <c r="W2" s="293"/>
      <c r="X2" s="293"/>
      <c r="Y2" s="294"/>
      <c r="Z2" s="118"/>
    </row>
    <row r="3" spans="1:26" ht="15" customHeight="1" x14ac:dyDescent="0.15">
      <c r="C3" s="130"/>
      <c r="D3" s="367" t="s">
        <v>233</v>
      </c>
      <c r="E3" s="367"/>
      <c r="F3" s="327" t="s">
        <v>234</v>
      </c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9"/>
      <c r="R3" s="327" t="s">
        <v>235</v>
      </c>
      <c r="S3" s="328"/>
      <c r="T3" s="328"/>
      <c r="U3" s="328"/>
      <c r="V3" s="328"/>
      <c r="W3" s="329"/>
      <c r="X3" s="119" t="s">
        <v>236</v>
      </c>
      <c r="Y3" s="131"/>
    </row>
    <row r="4" spans="1:26" s="135" customFormat="1" ht="15" customHeight="1" x14ac:dyDescent="0.15">
      <c r="C4" s="132"/>
      <c r="D4" s="367"/>
      <c r="E4" s="367"/>
      <c r="F4" s="368" t="s">
        <v>2</v>
      </c>
      <c r="G4" s="369"/>
      <c r="H4" s="368" t="s">
        <v>237</v>
      </c>
      <c r="I4" s="369"/>
      <c r="J4" s="123" t="s">
        <v>218</v>
      </c>
      <c r="K4" s="121"/>
      <c r="L4" s="119" t="s">
        <v>238</v>
      </c>
      <c r="M4" s="122"/>
      <c r="N4" s="119" t="s">
        <v>239</v>
      </c>
      <c r="O4" s="122"/>
      <c r="P4" s="123" t="s">
        <v>240</v>
      </c>
      <c r="Q4" s="122"/>
      <c r="R4" s="368" t="s">
        <v>181</v>
      </c>
      <c r="S4" s="369"/>
      <c r="T4" s="119" t="s">
        <v>941</v>
      </c>
      <c r="U4" s="264"/>
      <c r="V4" s="265"/>
      <c r="W4" s="266"/>
      <c r="X4" s="133"/>
      <c r="Y4" s="134"/>
      <c r="Z4" s="363" t="s">
        <v>1241</v>
      </c>
    </row>
    <row r="5" spans="1:26" s="135" customFormat="1" ht="15" customHeight="1" x14ac:dyDescent="0.15">
      <c r="C5" s="132"/>
      <c r="D5" s="295"/>
      <c r="E5" s="295"/>
      <c r="F5" s="370"/>
      <c r="G5" s="371"/>
      <c r="H5" s="370"/>
      <c r="I5" s="371"/>
      <c r="J5" s="123"/>
      <c r="K5" s="147"/>
      <c r="L5" s="119"/>
      <c r="M5" s="148"/>
      <c r="N5" s="119"/>
      <c r="O5" s="148"/>
      <c r="P5" s="123"/>
      <c r="Q5" s="147"/>
      <c r="R5" s="370"/>
      <c r="S5" s="371"/>
      <c r="T5" s="267"/>
      <c r="U5" s="268"/>
      <c r="V5" s="269" t="s">
        <v>942</v>
      </c>
      <c r="W5" s="266"/>
      <c r="X5" s="133"/>
      <c r="Y5" s="134"/>
      <c r="Z5" s="363"/>
    </row>
    <row r="6" spans="1:26" s="137" customFormat="1" ht="30.6" customHeight="1" x14ac:dyDescent="0.15">
      <c r="C6" s="136"/>
      <c r="D6" s="296" t="s">
        <v>216</v>
      </c>
      <c r="E6" s="292" t="s">
        <v>241</v>
      </c>
      <c r="F6" s="125" t="s">
        <v>216</v>
      </c>
      <c r="G6" s="126" t="s">
        <v>241</v>
      </c>
      <c r="H6" s="125" t="s">
        <v>216</v>
      </c>
      <c r="I6" s="126" t="s">
        <v>241</v>
      </c>
      <c r="J6" s="299" t="s">
        <v>216</v>
      </c>
      <c r="K6" s="292" t="s">
        <v>241</v>
      </c>
      <c r="L6" s="299" t="s">
        <v>216</v>
      </c>
      <c r="M6" s="124" t="s">
        <v>241</v>
      </c>
      <c r="N6" s="299" t="s">
        <v>216</v>
      </c>
      <c r="O6" s="124" t="s">
        <v>241</v>
      </c>
      <c r="P6" s="291" t="s">
        <v>216</v>
      </c>
      <c r="Q6" s="292" t="s">
        <v>241</v>
      </c>
      <c r="R6" s="93" t="s">
        <v>216</v>
      </c>
      <c r="S6" s="126" t="s">
        <v>241</v>
      </c>
      <c r="T6" s="125" t="s">
        <v>216</v>
      </c>
      <c r="U6" s="126" t="s">
        <v>241</v>
      </c>
      <c r="V6" s="125" t="s">
        <v>216</v>
      </c>
      <c r="W6" s="126" t="s">
        <v>241</v>
      </c>
      <c r="X6" s="299" t="s">
        <v>216</v>
      </c>
      <c r="Y6" s="98" t="s">
        <v>242</v>
      </c>
      <c r="Z6" s="363"/>
    </row>
    <row r="7" spans="1:26" s="146" customFormat="1" ht="13.5" customHeight="1" x14ac:dyDescent="0.15">
      <c r="A7" s="149"/>
      <c r="C7" s="142" t="s">
        <v>215</v>
      </c>
      <c r="D7" s="143">
        <v>539</v>
      </c>
      <c r="E7" s="150">
        <f>IF(D7="-","-",D7/$Z7*100000)</f>
        <v>10.308426593675103</v>
      </c>
      <c r="F7" s="144">
        <v>91114</v>
      </c>
      <c r="G7" s="150">
        <f>IF(F7="-","-",F7/$Z7*100000)</f>
        <v>1742.5639715326777</v>
      </c>
      <c r="H7" s="144">
        <v>52086</v>
      </c>
      <c r="I7" s="150">
        <f>IF(H7="-","-",H7/$Z7*100000)</f>
        <v>996.14973572942733</v>
      </c>
      <c r="J7" s="144">
        <v>19279</v>
      </c>
      <c r="K7" s="262">
        <f>IF(J7="-","-",J7/$Z7*100000)</f>
        <v>368.71272040716565</v>
      </c>
      <c r="L7" s="144">
        <v>19509</v>
      </c>
      <c r="M7" s="150">
        <f>IF(L7="-","-",L7/$Z$7*100000)</f>
        <v>373.11149242301957</v>
      </c>
      <c r="N7" s="144">
        <v>146</v>
      </c>
      <c r="O7" s="150">
        <f>IF(N7="-","-",N7/$Z7*100000)</f>
        <v>2.7922639752811964</v>
      </c>
      <c r="P7" s="96">
        <v>94</v>
      </c>
      <c r="Q7" s="150">
        <f>IF(P7="-","-",P7/$Z7*100000)</f>
        <v>1.7977589977837838</v>
      </c>
      <c r="R7" s="144">
        <v>3400</v>
      </c>
      <c r="S7" s="150">
        <f>IF(R7="-","-",R7/$Z7*100000)</f>
        <v>65.025325451753886</v>
      </c>
      <c r="T7" s="144">
        <v>5210</v>
      </c>
      <c r="U7" s="150">
        <f>IF(T7="-","-",T7/$Z7*100000)</f>
        <v>99.641748706952285</v>
      </c>
      <c r="V7" s="144">
        <v>319</v>
      </c>
      <c r="W7" s="150">
        <f>IF(V7="-","-",V7/$Z7*100000)</f>
        <v>6.1009055350322026</v>
      </c>
      <c r="X7" s="144">
        <v>2818</v>
      </c>
      <c r="Y7" s="150">
        <f>IF(X7="-","-",X7/$Z7*100000)</f>
        <v>53.89451974207131</v>
      </c>
      <c r="Z7" s="298">
        <v>5228732</v>
      </c>
    </row>
    <row r="8" spans="1:26" s="146" customFormat="1" ht="13.5" customHeight="1" x14ac:dyDescent="0.15">
      <c r="A8" s="149"/>
      <c r="B8" s="270" t="s">
        <v>1158</v>
      </c>
      <c r="C8" s="284" t="s">
        <v>551</v>
      </c>
      <c r="D8" s="263">
        <f>SUMIF($A10:$A188,$C$8,D10:D188)</f>
        <v>6</v>
      </c>
      <c r="E8" s="223">
        <f>IF(D8="-","-",D8/$Z8*100000)</f>
        <v>17.963534025927366</v>
      </c>
      <c r="F8" s="263">
        <f>SUMIF($A10:$A188,$C$8,F10:F188)</f>
        <v>747</v>
      </c>
      <c r="G8" s="223">
        <f>IF(F8="-","-",F8/$Z8*100000)</f>
        <v>2236.4599862279574</v>
      </c>
      <c r="H8" s="263">
        <f>SUMIF($A10:$A188,$C$8,H10:H188)</f>
        <v>459</v>
      </c>
      <c r="I8" s="223">
        <f>IF(H8="-","-",H8/$Z8*100000)</f>
        <v>1374.2103529834435</v>
      </c>
      <c r="J8" s="263">
        <f>SUMIF($A10:$A188,$C$8,J10:J188)</f>
        <v>184</v>
      </c>
      <c r="K8" s="223">
        <f>IF(J8="-","-",J8/$Z8*100000)</f>
        <v>550.88171012843929</v>
      </c>
      <c r="L8" s="263">
        <f>SUMIF($A10:$A188,$C$8,L10:L188)</f>
        <v>100</v>
      </c>
      <c r="M8" s="223">
        <f>IF(L8="-","-",L8/$Z8*100000)</f>
        <v>299.39223376545613</v>
      </c>
      <c r="N8" s="263">
        <f>SUMIF($A10:$A188,$C$8,N10:N188)</f>
        <v>0</v>
      </c>
      <c r="O8" s="223">
        <f>IF(N8="-","-",N8/$Z8*100000)</f>
        <v>0</v>
      </c>
      <c r="P8" s="263">
        <f>SUMIF($A10:$A188,$C$8,P10:P188)</f>
        <v>4</v>
      </c>
      <c r="Q8" s="223">
        <f>IF(P8="-","-",P8/$Z8*100000)</f>
        <v>11.975689350618245</v>
      </c>
      <c r="R8" s="263">
        <f>SUMIF($A10:$A188,$C$8,R10:R188)</f>
        <v>16</v>
      </c>
      <c r="S8" s="223">
        <f>IF(R8="-","-",R8/$Z8*100000)</f>
        <v>47.902757402472979</v>
      </c>
      <c r="T8" s="263">
        <f>SUMIF($A10:$A188,$C$8,T10:T188)</f>
        <v>0</v>
      </c>
      <c r="U8" s="223">
        <f>IF(T8="-","-",T8/$Z8*100000)</f>
        <v>0</v>
      </c>
      <c r="V8" s="263">
        <f>SUMIF($A10:$A188,$C$8,V10:V188)</f>
        <v>0</v>
      </c>
      <c r="W8" s="223">
        <f>IF(V8="-","-",V8/$Z8*100000)</f>
        <v>0</v>
      </c>
      <c r="X8" s="263">
        <f>SUMIF($A10:$A188,$C$8,X10:X188)</f>
        <v>16</v>
      </c>
      <c r="Y8" s="223">
        <f>IF(X8="-","-",X8/$Z8*100000)</f>
        <v>47.902757402472979</v>
      </c>
      <c r="Z8" s="263">
        <f>SUMIF($A10:$A188,$C$8,Z10:Z188)</f>
        <v>33401</v>
      </c>
    </row>
    <row r="9" spans="1:26" s="146" customFormat="1" ht="13.5" customHeight="1" x14ac:dyDescent="0.15">
      <c r="B9" s="270" t="s">
        <v>1158</v>
      </c>
      <c r="C9" s="285" t="s">
        <v>569</v>
      </c>
      <c r="D9" s="263">
        <f>SUMIF($B10:$B188,$C$9,D10:D188)</f>
        <v>16</v>
      </c>
      <c r="E9" s="223">
        <f>IF(D9="-","-",D9/$Z9*100000)</f>
        <v>16.032867378125157</v>
      </c>
      <c r="F9" s="263">
        <f>SUMIF($B10:$B188,$C$9,F10:F188)</f>
        <v>3044</v>
      </c>
      <c r="G9" s="223">
        <f>IF(F9="-","-",F9/$Z9*100000)</f>
        <v>3050.2530186883109</v>
      </c>
      <c r="H9" s="263">
        <f>SUMIF($B10:$B188,$C$9,H10:H188)</f>
        <v>948</v>
      </c>
      <c r="I9" s="223">
        <f>IF(H9="-","-",H9/$Z9*100000)</f>
        <v>949.94739215391553</v>
      </c>
      <c r="J9" s="263">
        <f>SUMIF($B10:$B188,$C$9,J10:J188)</f>
        <v>861</v>
      </c>
      <c r="K9" s="223">
        <f>IF(J9="-","-",J9/$Z9*100000)</f>
        <v>862.76867578535996</v>
      </c>
      <c r="L9" s="263">
        <f>SUMIF($B10:$B188,$C$9,L10:L188)</f>
        <v>1225</v>
      </c>
      <c r="M9" s="223">
        <f>IF(L9="-","-",L9/$Z9*100000)</f>
        <v>1227.5164086377074</v>
      </c>
      <c r="N9" s="263">
        <f>SUMIF($B10:$B188,$C$9,N10:N188)</f>
        <v>6</v>
      </c>
      <c r="O9" s="223">
        <f>IF(N9="-","-",N9/$Z9*100000)</f>
        <v>6.0123252667969336</v>
      </c>
      <c r="P9" s="263">
        <f>SUMIF($B10:$B188,$C$9,P10:P188)</f>
        <v>4</v>
      </c>
      <c r="Q9" s="223">
        <f>IF(P9="-","-",P9/$Z9*100000)</f>
        <v>4.0082168445312893</v>
      </c>
      <c r="R9" s="263">
        <f>SUMIF($B10:$B188,$C$9,R10:R188)</f>
        <v>53</v>
      </c>
      <c r="S9" s="223">
        <f>IF(R9="-","-",R9/$Z9*100000)</f>
        <v>53.108873190039581</v>
      </c>
      <c r="T9" s="263">
        <f>SUMIF($B10:$B188,$C$9,T10:T188)</f>
        <v>87</v>
      </c>
      <c r="U9" s="223">
        <f>IF(T9="-","-",T9/$Z9*100000)</f>
        <v>87.178716368555541</v>
      </c>
      <c r="V9" s="263">
        <f>SUMIF($B10:$B188,$C$9,V10:V188)</f>
        <v>0</v>
      </c>
      <c r="W9" s="223">
        <f>IF(V9="-","-",V9/$Z9*100000)</f>
        <v>0</v>
      </c>
      <c r="X9" s="263">
        <f>SUMIF($B10:$B188,$C$9,X10:X188)</f>
        <v>55</v>
      </c>
      <c r="Y9" s="223">
        <f>IF(X9="-","-",X9/$Z9*100000)</f>
        <v>55.112981612305234</v>
      </c>
      <c r="Z9" s="263">
        <f>SUMIF($B10:$B188,$C$9,Z10:Z188)</f>
        <v>99795</v>
      </c>
    </row>
    <row r="10" spans="1:26" s="146" customFormat="1" ht="13.5" customHeight="1" x14ac:dyDescent="0.15">
      <c r="A10" s="146" t="s">
        <v>1187</v>
      </c>
      <c r="B10" s="146" t="s">
        <v>930</v>
      </c>
      <c r="C10" s="216" t="s">
        <v>350</v>
      </c>
      <c r="D10" s="226">
        <v>27</v>
      </c>
      <c r="E10" s="221">
        <v>10.718922073436525</v>
      </c>
      <c r="F10" s="209">
        <v>6087</v>
      </c>
      <c r="G10" s="221">
        <v>2416.5214318891904</v>
      </c>
      <c r="H10" s="209">
        <v>3874</v>
      </c>
      <c r="I10" s="221">
        <v>1537.966818981226</v>
      </c>
      <c r="J10" s="209">
        <v>890</v>
      </c>
      <c r="K10" s="221">
        <v>353.32743130957437</v>
      </c>
      <c r="L10" s="209">
        <v>1302</v>
      </c>
      <c r="M10" s="221">
        <v>516.8902422079392</v>
      </c>
      <c r="N10" s="209">
        <v>15</v>
      </c>
      <c r="O10" s="221">
        <v>5.9549567074647367</v>
      </c>
      <c r="P10" s="209">
        <v>6</v>
      </c>
      <c r="Q10" s="221">
        <v>2.3819826829858948</v>
      </c>
      <c r="R10" s="209">
        <v>206</v>
      </c>
      <c r="S10" s="221">
        <v>81.781405449182387</v>
      </c>
      <c r="T10" s="209">
        <v>252</v>
      </c>
      <c r="U10" s="221">
        <v>100.04327268540757</v>
      </c>
      <c r="V10" s="209" t="s">
        <v>180</v>
      </c>
      <c r="W10" s="221" t="s">
        <v>180</v>
      </c>
      <c r="X10" s="209">
        <v>122</v>
      </c>
      <c r="Y10" s="221">
        <v>48.433647887379863</v>
      </c>
      <c r="Z10" s="298">
        <v>251891</v>
      </c>
    </row>
    <row r="11" spans="1:26" s="146" customFormat="1" ht="13.5" customHeight="1" x14ac:dyDescent="0.15">
      <c r="A11" s="146" t="s">
        <v>1187</v>
      </c>
      <c r="B11" s="146" t="s">
        <v>531</v>
      </c>
      <c r="C11" s="216" t="s">
        <v>385</v>
      </c>
      <c r="D11" s="226" t="s">
        <v>180</v>
      </c>
      <c r="E11" s="221" t="s">
        <v>180</v>
      </c>
      <c r="F11" s="209" t="s">
        <v>180</v>
      </c>
      <c r="G11" s="221" t="s">
        <v>180</v>
      </c>
      <c r="H11" s="209" t="s">
        <v>180</v>
      </c>
      <c r="I11" s="221" t="s">
        <v>180</v>
      </c>
      <c r="J11" s="209" t="s">
        <v>180</v>
      </c>
      <c r="K11" s="221" t="s">
        <v>180</v>
      </c>
      <c r="L11" s="209" t="s">
        <v>180</v>
      </c>
      <c r="M11" s="221" t="s">
        <v>180</v>
      </c>
      <c r="N11" s="209" t="s">
        <v>180</v>
      </c>
      <c r="O11" s="221" t="s">
        <v>180</v>
      </c>
      <c r="P11" s="209" t="s">
        <v>180</v>
      </c>
      <c r="Q11" s="221" t="s">
        <v>180</v>
      </c>
      <c r="R11" s="209">
        <v>26</v>
      </c>
      <c r="S11" s="221">
        <v>56.946360908513483</v>
      </c>
      <c r="T11" s="209">
        <v>19</v>
      </c>
      <c r="U11" s="221">
        <v>41.614648356221394</v>
      </c>
      <c r="V11" s="209" t="s">
        <v>180</v>
      </c>
      <c r="W11" s="221" t="s">
        <v>180</v>
      </c>
      <c r="X11" s="209">
        <v>16</v>
      </c>
      <c r="Y11" s="221">
        <v>35.043914405239065</v>
      </c>
      <c r="Z11" s="298">
        <v>45657</v>
      </c>
    </row>
    <row r="12" spans="1:26" s="146" customFormat="1" ht="13.5" customHeight="1" x14ac:dyDescent="0.15">
      <c r="A12" s="146" t="s">
        <v>1187</v>
      </c>
      <c r="B12" s="146" t="s">
        <v>531</v>
      </c>
      <c r="C12" s="216" t="s">
        <v>388</v>
      </c>
      <c r="D12" s="226">
        <v>1</v>
      </c>
      <c r="E12" s="221">
        <v>14.808233377758034</v>
      </c>
      <c r="F12" s="209">
        <v>99</v>
      </c>
      <c r="G12" s="221">
        <v>1466.0151043980452</v>
      </c>
      <c r="H12" s="209">
        <v>99</v>
      </c>
      <c r="I12" s="221">
        <v>1466.0151043980452</v>
      </c>
      <c r="J12" s="209" t="s">
        <v>180</v>
      </c>
      <c r="K12" s="221" t="s">
        <v>180</v>
      </c>
      <c r="L12" s="209" t="s">
        <v>180</v>
      </c>
      <c r="M12" s="221" t="s">
        <v>180</v>
      </c>
      <c r="N12" s="209" t="s">
        <v>180</v>
      </c>
      <c r="O12" s="221" t="s">
        <v>180</v>
      </c>
      <c r="P12" s="209" t="s">
        <v>180</v>
      </c>
      <c r="Q12" s="221" t="s">
        <v>180</v>
      </c>
      <c r="R12" s="209">
        <v>3</v>
      </c>
      <c r="S12" s="221">
        <v>44.424700133274101</v>
      </c>
      <c r="T12" s="209">
        <v>19</v>
      </c>
      <c r="U12" s="221">
        <v>281.35643417740266</v>
      </c>
      <c r="V12" s="209" t="s">
        <v>180</v>
      </c>
      <c r="W12" s="221" t="s">
        <v>180</v>
      </c>
      <c r="X12" s="209">
        <v>4</v>
      </c>
      <c r="Y12" s="221">
        <v>59.232933511032137</v>
      </c>
      <c r="Z12" s="298">
        <v>6753</v>
      </c>
    </row>
    <row r="13" spans="1:26" s="146" customFormat="1" ht="13.5" customHeight="1" x14ac:dyDescent="0.15">
      <c r="A13" s="146" t="s">
        <v>1187</v>
      </c>
      <c r="B13" s="146" t="s">
        <v>531</v>
      </c>
      <c r="C13" s="216" t="s">
        <v>389</v>
      </c>
      <c r="D13" s="226" t="s">
        <v>180</v>
      </c>
      <c r="E13" s="221" t="s">
        <v>180</v>
      </c>
      <c r="F13" s="209" t="s">
        <v>180</v>
      </c>
      <c r="G13" s="221" t="s">
        <v>180</v>
      </c>
      <c r="H13" s="209" t="s">
        <v>180</v>
      </c>
      <c r="I13" s="221" t="s">
        <v>180</v>
      </c>
      <c r="J13" s="209" t="s">
        <v>180</v>
      </c>
      <c r="K13" s="221" t="s">
        <v>180</v>
      </c>
      <c r="L13" s="209" t="s">
        <v>180</v>
      </c>
      <c r="M13" s="221" t="s">
        <v>180</v>
      </c>
      <c r="N13" s="209" t="s">
        <v>180</v>
      </c>
      <c r="O13" s="221" t="s">
        <v>180</v>
      </c>
      <c r="P13" s="209" t="s">
        <v>180</v>
      </c>
      <c r="Q13" s="221" t="s">
        <v>180</v>
      </c>
      <c r="R13" s="209">
        <v>3</v>
      </c>
      <c r="S13" s="221">
        <v>77.740347240217673</v>
      </c>
      <c r="T13" s="209" t="s">
        <v>180</v>
      </c>
      <c r="U13" s="221" t="s">
        <v>180</v>
      </c>
      <c r="V13" s="209" t="s">
        <v>180</v>
      </c>
      <c r="W13" s="221" t="s">
        <v>180</v>
      </c>
      <c r="X13" s="209">
        <v>2</v>
      </c>
      <c r="Y13" s="221">
        <v>51.82689816014512</v>
      </c>
      <c r="Z13" s="298">
        <v>3859</v>
      </c>
    </row>
    <row r="14" spans="1:26" s="146" customFormat="1" ht="13.5" customHeight="1" x14ac:dyDescent="0.15">
      <c r="A14" s="146" t="s">
        <v>1187</v>
      </c>
      <c r="B14" s="146" t="s">
        <v>531</v>
      </c>
      <c r="C14" s="216" t="s">
        <v>390</v>
      </c>
      <c r="D14" s="226" t="s">
        <v>180</v>
      </c>
      <c r="E14" s="221" t="s">
        <v>180</v>
      </c>
      <c r="F14" s="209" t="s">
        <v>180</v>
      </c>
      <c r="G14" s="221" t="s">
        <v>180</v>
      </c>
      <c r="H14" s="209" t="s">
        <v>180</v>
      </c>
      <c r="I14" s="221" t="s">
        <v>180</v>
      </c>
      <c r="J14" s="209" t="s">
        <v>180</v>
      </c>
      <c r="K14" s="221" t="s">
        <v>180</v>
      </c>
      <c r="L14" s="209" t="s">
        <v>180</v>
      </c>
      <c r="M14" s="221" t="s">
        <v>180</v>
      </c>
      <c r="N14" s="209" t="s">
        <v>180</v>
      </c>
      <c r="O14" s="221" t="s">
        <v>180</v>
      </c>
      <c r="P14" s="209" t="s">
        <v>180</v>
      </c>
      <c r="Q14" s="221" t="s">
        <v>180</v>
      </c>
      <c r="R14" s="209">
        <v>4</v>
      </c>
      <c r="S14" s="221">
        <v>95.283468318246776</v>
      </c>
      <c r="T14" s="209" t="s">
        <v>180</v>
      </c>
      <c r="U14" s="221" t="s">
        <v>180</v>
      </c>
      <c r="V14" s="209" t="s">
        <v>180</v>
      </c>
      <c r="W14" s="221" t="s">
        <v>180</v>
      </c>
      <c r="X14" s="209">
        <v>2</v>
      </c>
      <c r="Y14" s="221">
        <v>47.641734159123388</v>
      </c>
      <c r="Z14" s="298">
        <v>4198</v>
      </c>
    </row>
    <row r="15" spans="1:26" s="146" customFormat="1" ht="13.5" customHeight="1" x14ac:dyDescent="0.15">
      <c r="A15" s="146" t="s">
        <v>1187</v>
      </c>
      <c r="B15" s="146" t="s">
        <v>531</v>
      </c>
      <c r="C15" s="216" t="s">
        <v>391</v>
      </c>
      <c r="D15" s="226">
        <v>1</v>
      </c>
      <c r="E15" s="221">
        <v>25.278058645096056</v>
      </c>
      <c r="F15" s="209">
        <v>99</v>
      </c>
      <c r="G15" s="221">
        <v>2502.5278058645099</v>
      </c>
      <c r="H15" s="209">
        <v>99</v>
      </c>
      <c r="I15" s="221">
        <v>2502.5278058645099</v>
      </c>
      <c r="J15" s="209" t="s">
        <v>180</v>
      </c>
      <c r="K15" s="221" t="s">
        <v>180</v>
      </c>
      <c r="L15" s="209" t="s">
        <v>180</v>
      </c>
      <c r="M15" s="221" t="s">
        <v>180</v>
      </c>
      <c r="N15" s="209" t="s">
        <v>180</v>
      </c>
      <c r="O15" s="221" t="s">
        <v>180</v>
      </c>
      <c r="P15" s="209" t="s">
        <v>180</v>
      </c>
      <c r="Q15" s="221" t="s">
        <v>180</v>
      </c>
      <c r="R15" s="209">
        <v>3</v>
      </c>
      <c r="S15" s="221">
        <v>75.834175935288172</v>
      </c>
      <c r="T15" s="209" t="s">
        <v>180</v>
      </c>
      <c r="U15" s="221" t="s">
        <v>180</v>
      </c>
      <c r="V15" s="209" t="s">
        <v>180</v>
      </c>
      <c r="W15" s="221" t="s">
        <v>180</v>
      </c>
      <c r="X15" s="209">
        <v>1</v>
      </c>
      <c r="Y15" s="221">
        <v>25.278058645096056</v>
      </c>
      <c r="Z15" s="298">
        <v>3956</v>
      </c>
    </row>
    <row r="16" spans="1:26" s="146" customFormat="1" ht="13.5" customHeight="1" x14ac:dyDescent="0.15">
      <c r="A16" s="146" t="s">
        <v>1187</v>
      </c>
      <c r="B16" s="146" t="s">
        <v>531</v>
      </c>
      <c r="C16" s="216" t="s">
        <v>392</v>
      </c>
      <c r="D16" s="226">
        <v>2</v>
      </c>
      <c r="E16" s="221">
        <v>7.1245369051011691</v>
      </c>
      <c r="F16" s="209">
        <v>595</v>
      </c>
      <c r="G16" s="221">
        <v>2119.5497292675973</v>
      </c>
      <c r="H16" s="209">
        <v>49</v>
      </c>
      <c r="I16" s="221">
        <v>174.55115417497862</v>
      </c>
      <c r="J16" s="209">
        <v>186</v>
      </c>
      <c r="K16" s="221">
        <v>662.58193217440873</v>
      </c>
      <c r="L16" s="209">
        <v>360</v>
      </c>
      <c r="M16" s="221">
        <v>1282.4166429182103</v>
      </c>
      <c r="N16" s="209" t="s">
        <v>180</v>
      </c>
      <c r="O16" s="221" t="s">
        <v>180</v>
      </c>
      <c r="P16" s="209" t="s">
        <v>180</v>
      </c>
      <c r="Q16" s="221" t="s">
        <v>180</v>
      </c>
      <c r="R16" s="209">
        <v>18</v>
      </c>
      <c r="S16" s="221">
        <v>64.120832145910526</v>
      </c>
      <c r="T16" s="209" t="s">
        <v>180</v>
      </c>
      <c r="U16" s="221" t="s">
        <v>180</v>
      </c>
      <c r="V16" s="209" t="s">
        <v>180</v>
      </c>
      <c r="W16" s="221" t="s">
        <v>180</v>
      </c>
      <c r="X16" s="209">
        <v>10</v>
      </c>
      <c r="Y16" s="221">
        <v>35.622684525505839</v>
      </c>
      <c r="Z16" s="298">
        <v>28072</v>
      </c>
    </row>
    <row r="17" spans="1:26" s="146" customFormat="1" ht="13.5" customHeight="1" x14ac:dyDescent="0.15">
      <c r="A17" s="146" t="s">
        <v>1187</v>
      </c>
      <c r="B17" s="146" t="s">
        <v>531</v>
      </c>
      <c r="C17" s="216" t="s">
        <v>393</v>
      </c>
      <c r="D17" s="226" t="s">
        <v>180</v>
      </c>
      <c r="E17" s="221" t="s">
        <v>180</v>
      </c>
      <c r="F17" s="209" t="s">
        <v>180</v>
      </c>
      <c r="G17" s="221" t="s">
        <v>180</v>
      </c>
      <c r="H17" s="209" t="s">
        <v>180</v>
      </c>
      <c r="I17" s="221" t="s">
        <v>180</v>
      </c>
      <c r="J17" s="209" t="s">
        <v>180</v>
      </c>
      <c r="K17" s="221" t="s">
        <v>180</v>
      </c>
      <c r="L17" s="209" t="s">
        <v>180</v>
      </c>
      <c r="M17" s="221" t="s">
        <v>180</v>
      </c>
      <c r="N17" s="209" t="s">
        <v>180</v>
      </c>
      <c r="O17" s="221" t="s">
        <v>180</v>
      </c>
      <c r="P17" s="209" t="s">
        <v>180</v>
      </c>
      <c r="Q17" s="221" t="s">
        <v>180</v>
      </c>
      <c r="R17" s="209">
        <v>2</v>
      </c>
      <c r="S17" s="221">
        <v>52.479664130149565</v>
      </c>
      <c r="T17" s="209">
        <v>19</v>
      </c>
      <c r="U17" s="221">
        <v>498.55680923642092</v>
      </c>
      <c r="V17" s="209" t="s">
        <v>180</v>
      </c>
      <c r="W17" s="221" t="s">
        <v>180</v>
      </c>
      <c r="X17" s="209">
        <v>1</v>
      </c>
      <c r="Y17" s="221">
        <v>26.239832065074783</v>
      </c>
      <c r="Z17" s="298">
        <v>3811</v>
      </c>
    </row>
    <row r="18" spans="1:26" s="146" customFormat="1" ht="13.5" customHeight="1" x14ac:dyDescent="0.15">
      <c r="A18" s="146" t="s">
        <v>1187</v>
      </c>
      <c r="B18" s="146" t="s">
        <v>531</v>
      </c>
      <c r="C18" s="216" t="s">
        <v>394</v>
      </c>
      <c r="D18" s="226">
        <v>2</v>
      </c>
      <c r="E18" s="221">
        <v>13.468920466024647</v>
      </c>
      <c r="F18" s="209">
        <v>143</v>
      </c>
      <c r="G18" s="221">
        <v>963.02781332076233</v>
      </c>
      <c r="H18" s="209">
        <v>101</v>
      </c>
      <c r="I18" s="221">
        <v>680.18048353424467</v>
      </c>
      <c r="J18" s="209">
        <v>42</v>
      </c>
      <c r="K18" s="221">
        <v>282.84732978651761</v>
      </c>
      <c r="L18" s="209" t="s">
        <v>180</v>
      </c>
      <c r="M18" s="221" t="s">
        <v>180</v>
      </c>
      <c r="N18" s="209" t="s">
        <v>180</v>
      </c>
      <c r="O18" s="221" t="s">
        <v>180</v>
      </c>
      <c r="P18" s="209" t="s">
        <v>180</v>
      </c>
      <c r="Q18" s="221" t="s">
        <v>180</v>
      </c>
      <c r="R18" s="209">
        <v>8</v>
      </c>
      <c r="S18" s="221">
        <v>53.875681864098588</v>
      </c>
      <c r="T18" s="209">
        <v>19</v>
      </c>
      <c r="U18" s="221">
        <v>127.95474442723416</v>
      </c>
      <c r="V18" s="209" t="s">
        <v>180</v>
      </c>
      <c r="W18" s="221" t="s">
        <v>180</v>
      </c>
      <c r="X18" s="209">
        <v>6</v>
      </c>
      <c r="Y18" s="221">
        <v>40.406761398073947</v>
      </c>
      <c r="Z18" s="298">
        <v>14849</v>
      </c>
    </row>
    <row r="19" spans="1:26" s="146" customFormat="1" ht="13.5" customHeight="1" x14ac:dyDescent="0.15">
      <c r="A19" s="146" t="s">
        <v>1257</v>
      </c>
      <c r="B19" s="146" t="s">
        <v>532</v>
      </c>
      <c r="C19" s="216" t="s">
        <v>397</v>
      </c>
      <c r="D19" s="226">
        <v>2</v>
      </c>
      <c r="E19" s="221">
        <v>27.359781121751027</v>
      </c>
      <c r="F19" s="209">
        <v>258</v>
      </c>
      <c r="G19" s="221">
        <v>3529.4117647058824</v>
      </c>
      <c r="H19" s="209">
        <v>146</v>
      </c>
      <c r="I19" s="221">
        <v>1997.2640218878248</v>
      </c>
      <c r="J19" s="209">
        <v>60</v>
      </c>
      <c r="K19" s="221">
        <v>820.79343365253078</v>
      </c>
      <c r="L19" s="209">
        <v>48</v>
      </c>
      <c r="M19" s="221">
        <v>656.63474692202465</v>
      </c>
      <c r="N19" s="209" t="s">
        <v>180</v>
      </c>
      <c r="O19" s="221" t="s">
        <v>180</v>
      </c>
      <c r="P19" s="209">
        <v>4</v>
      </c>
      <c r="Q19" s="221">
        <v>54.719562243502054</v>
      </c>
      <c r="R19" s="209">
        <v>4</v>
      </c>
      <c r="S19" s="221">
        <v>54.719562243502054</v>
      </c>
      <c r="T19" s="209">
        <v>4</v>
      </c>
      <c r="U19" s="221">
        <v>54.719562243502054</v>
      </c>
      <c r="V19" s="209" t="s">
        <v>180</v>
      </c>
      <c r="W19" s="221" t="s">
        <v>180</v>
      </c>
      <c r="X19" s="209">
        <v>3</v>
      </c>
      <c r="Y19" s="221">
        <v>41.03967168262654</v>
      </c>
      <c r="Z19" s="298">
        <v>7310</v>
      </c>
    </row>
    <row r="20" spans="1:26" s="146" customFormat="1" ht="13.5" customHeight="1" x14ac:dyDescent="0.15">
      <c r="A20" s="146" t="s">
        <v>1257</v>
      </c>
      <c r="B20" s="146" t="s">
        <v>532</v>
      </c>
      <c r="C20" s="216" t="s">
        <v>398</v>
      </c>
      <c r="D20" s="226" t="s">
        <v>180</v>
      </c>
      <c r="E20" s="221" t="s">
        <v>180</v>
      </c>
      <c r="F20" s="209" t="s">
        <v>180</v>
      </c>
      <c r="G20" s="221" t="s">
        <v>180</v>
      </c>
      <c r="H20" s="209" t="s">
        <v>180</v>
      </c>
      <c r="I20" s="221" t="s">
        <v>180</v>
      </c>
      <c r="J20" s="209" t="s">
        <v>180</v>
      </c>
      <c r="K20" s="221" t="s">
        <v>180</v>
      </c>
      <c r="L20" s="209" t="s">
        <v>180</v>
      </c>
      <c r="M20" s="221" t="s">
        <v>180</v>
      </c>
      <c r="N20" s="209" t="s">
        <v>180</v>
      </c>
      <c r="O20" s="221" t="s">
        <v>180</v>
      </c>
      <c r="P20" s="209" t="s">
        <v>180</v>
      </c>
      <c r="Q20" s="221" t="s">
        <v>180</v>
      </c>
      <c r="R20" s="209">
        <v>3</v>
      </c>
      <c r="S20" s="221">
        <v>65.005417118093177</v>
      </c>
      <c r="T20" s="209">
        <v>38</v>
      </c>
      <c r="U20" s="221">
        <v>823.40195016251357</v>
      </c>
      <c r="V20" s="209" t="s">
        <v>180</v>
      </c>
      <c r="W20" s="221" t="s">
        <v>180</v>
      </c>
      <c r="X20" s="209">
        <v>2</v>
      </c>
      <c r="Y20" s="221">
        <v>43.336944745395449</v>
      </c>
      <c r="Z20" s="298">
        <v>4615</v>
      </c>
    </row>
    <row r="21" spans="1:26" s="146" customFormat="1" ht="13.5" customHeight="1" x14ac:dyDescent="0.15">
      <c r="A21" s="146" t="s">
        <v>1257</v>
      </c>
      <c r="B21" s="146" t="s">
        <v>532</v>
      </c>
      <c r="C21" s="216" t="s">
        <v>399</v>
      </c>
      <c r="D21" s="226">
        <v>1</v>
      </c>
      <c r="E21" s="221">
        <v>27.019724398811132</v>
      </c>
      <c r="F21" s="209">
        <v>69</v>
      </c>
      <c r="G21" s="221">
        <v>1864.3609835179682</v>
      </c>
      <c r="H21" s="209">
        <v>45</v>
      </c>
      <c r="I21" s="221">
        <v>1215.8875979465008</v>
      </c>
      <c r="J21" s="209">
        <v>24</v>
      </c>
      <c r="K21" s="221">
        <v>648.47338557146713</v>
      </c>
      <c r="L21" s="209" t="s">
        <v>180</v>
      </c>
      <c r="M21" s="221" t="s">
        <v>180</v>
      </c>
      <c r="N21" s="209" t="s">
        <v>180</v>
      </c>
      <c r="O21" s="221" t="s">
        <v>180</v>
      </c>
      <c r="P21" s="209" t="s">
        <v>180</v>
      </c>
      <c r="Q21" s="221" t="s">
        <v>180</v>
      </c>
      <c r="R21" s="209">
        <v>1</v>
      </c>
      <c r="S21" s="221">
        <v>27.019724398811132</v>
      </c>
      <c r="T21" s="209" t="s">
        <v>180</v>
      </c>
      <c r="U21" s="221" t="s">
        <v>180</v>
      </c>
      <c r="V21" s="209" t="s">
        <v>180</v>
      </c>
      <c r="W21" s="221" t="s">
        <v>180</v>
      </c>
      <c r="X21" s="209">
        <v>1</v>
      </c>
      <c r="Y21" s="221">
        <v>27.019724398811132</v>
      </c>
      <c r="Z21" s="298">
        <v>3701</v>
      </c>
    </row>
    <row r="22" spans="1:26" s="146" customFormat="1" ht="13.5" customHeight="1" x14ac:dyDescent="0.15">
      <c r="A22" s="146" t="s">
        <v>1257</v>
      </c>
      <c r="B22" s="146" t="s">
        <v>532</v>
      </c>
      <c r="C22" s="216" t="s">
        <v>400</v>
      </c>
      <c r="D22" s="226">
        <v>1</v>
      </c>
      <c r="E22" s="221">
        <v>28.409090909090907</v>
      </c>
      <c r="F22" s="209">
        <v>62</v>
      </c>
      <c r="G22" s="221">
        <v>1761.3636363636363</v>
      </c>
      <c r="H22" s="209">
        <v>58</v>
      </c>
      <c r="I22" s="221">
        <v>1647.7272727272725</v>
      </c>
      <c r="J22" s="209">
        <v>4</v>
      </c>
      <c r="K22" s="221">
        <v>113.63636363636363</v>
      </c>
      <c r="L22" s="209" t="s">
        <v>180</v>
      </c>
      <c r="M22" s="221" t="s">
        <v>180</v>
      </c>
      <c r="N22" s="209" t="s">
        <v>180</v>
      </c>
      <c r="O22" s="221" t="s">
        <v>180</v>
      </c>
      <c r="P22" s="209" t="s">
        <v>180</v>
      </c>
      <c r="Q22" s="221" t="s">
        <v>180</v>
      </c>
      <c r="R22" s="209">
        <v>1</v>
      </c>
      <c r="S22" s="221">
        <v>28.409090909090907</v>
      </c>
      <c r="T22" s="209" t="s">
        <v>180</v>
      </c>
      <c r="U22" s="221" t="s">
        <v>180</v>
      </c>
      <c r="V22" s="209" t="s">
        <v>180</v>
      </c>
      <c r="W22" s="221" t="s">
        <v>180</v>
      </c>
      <c r="X22" s="209">
        <v>1</v>
      </c>
      <c r="Y22" s="221">
        <v>28.409090909090907</v>
      </c>
      <c r="Z22" s="298">
        <v>3520</v>
      </c>
    </row>
    <row r="23" spans="1:26" s="146" customFormat="1" ht="13.5" customHeight="1" x14ac:dyDescent="0.15">
      <c r="A23" s="146" t="s">
        <v>1257</v>
      </c>
      <c r="B23" s="146" t="s">
        <v>532</v>
      </c>
      <c r="C23" s="216" t="s">
        <v>401</v>
      </c>
      <c r="D23" s="226">
        <v>1</v>
      </c>
      <c r="E23" s="221">
        <v>40.032025620496391</v>
      </c>
      <c r="F23" s="209">
        <v>54</v>
      </c>
      <c r="G23" s="221">
        <v>2161.7293835068053</v>
      </c>
      <c r="H23" s="209">
        <v>24</v>
      </c>
      <c r="I23" s="221">
        <v>960.76861489191344</v>
      </c>
      <c r="J23" s="209">
        <v>30</v>
      </c>
      <c r="K23" s="221">
        <v>1200.960768614892</v>
      </c>
      <c r="L23" s="209" t="s">
        <v>180</v>
      </c>
      <c r="M23" s="221" t="s">
        <v>180</v>
      </c>
      <c r="N23" s="209" t="s">
        <v>180</v>
      </c>
      <c r="O23" s="221" t="s">
        <v>180</v>
      </c>
      <c r="P23" s="209" t="s">
        <v>180</v>
      </c>
      <c r="Q23" s="221" t="s">
        <v>180</v>
      </c>
      <c r="R23" s="209">
        <v>3</v>
      </c>
      <c r="S23" s="221">
        <v>120.09607686148918</v>
      </c>
      <c r="T23" s="209" t="s">
        <v>180</v>
      </c>
      <c r="U23" s="221" t="s">
        <v>180</v>
      </c>
      <c r="V23" s="209" t="s">
        <v>180</v>
      </c>
      <c r="W23" s="221" t="s">
        <v>180</v>
      </c>
      <c r="X23" s="209" t="s">
        <v>180</v>
      </c>
      <c r="Y23" s="221" t="s">
        <v>180</v>
      </c>
      <c r="Z23" s="298">
        <v>2498</v>
      </c>
    </row>
    <row r="24" spans="1:26" s="146" customFormat="1" ht="13.5" customHeight="1" x14ac:dyDescent="0.15">
      <c r="A24" s="146" t="s">
        <v>1258</v>
      </c>
      <c r="B24" s="146" t="s">
        <v>533</v>
      </c>
      <c r="C24" s="216" t="s">
        <v>395</v>
      </c>
      <c r="D24" s="226">
        <v>2</v>
      </c>
      <c r="E24" s="221">
        <v>12.760798826006507</v>
      </c>
      <c r="F24" s="209">
        <v>426</v>
      </c>
      <c r="G24" s="221">
        <v>2718.0501499393863</v>
      </c>
      <c r="H24" s="209">
        <v>282</v>
      </c>
      <c r="I24" s="221">
        <v>1799.2726344669177</v>
      </c>
      <c r="J24" s="209">
        <v>40</v>
      </c>
      <c r="K24" s="221">
        <v>255.21597652013017</v>
      </c>
      <c r="L24" s="209">
        <v>100</v>
      </c>
      <c r="M24" s="221">
        <v>638.03994130032538</v>
      </c>
      <c r="N24" s="209" t="s">
        <v>180</v>
      </c>
      <c r="O24" s="221" t="s">
        <v>180</v>
      </c>
      <c r="P24" s="209">
        <v>4</v>
      </c>
      <c r="Q24" s="221">
        <v>25.521597652013014</v>
      </c>
      <c r="R24" s="209">
        <v>5</v>
      </c>
      <c r="S24" s="221">
        <v>31.901997065016271</v>
      </c>
      <c r="T24" s="209" t="s">
        <v>180</v>
      </c>
      <c r="U24" s="221" t="s">
        <v>180</v>
      </c>
      <c r="V24" s="209" t="s">
        <v>180</v>
      </c>
      <c r="W24" s="221" t="s">
        <v>180</v>
      </c>
      <c r="X24" s="209">
        <v>7</v>
      </c>
      <c r="Y24" s="221">
        <v>44.662795891022775</v>
      </c>
      <c r="Z24" s="298">
        <v>15673</v>
      </c>
    </row>
    <row r="25" spans="1:26" s="146" customFormat="1" ht="13.5" customHeight="1" x14ac:dyDescent="0.15">
      <c r="A25" s="146" t="s">
        <v>1258</v>
      </c>
      <c r="B25" s="146" t="s">
        <v>533</v>
      </c>
      <c r="C25" s="216" t="s">
        <v>396</v>
      </c>
      <c r="D25" s="226">
        <v>1</v>
      </c>
      <c r="E25" s="221">
        <v>19.565642731363724</v>
      </c>
      <c r="F25" s="209">
        <v>54</v>
      </c>
      <c r="G25" s="221">
        <v>1056.5447074936412</v>
      </c>
      <c r="H25" s="209">
        <v>30</v>
      </c>
      <c r="I25" s="221">
        <v>586.96928194091174</v>
      </c>
      <c r="J25" s="209">
        <v>24</v>
      </c>
      <c r="K25" s="221">
        <v>469.57542555272937</v>
      </c>
      <c r="L25" s="209" t="s">
        <v>180</v>
      </c>
      <c r="M25" s="221" t="s">
        <v>180</v>
      </c>
      <c r="N25" s="209" t="s">
        <v>180</v>
      </c>
      <c r="O25" s="221" t="s">
        <v>180</v>
      </c>
      <c r="P25" s="209" t="s">
        <v>180</v>
      </c>
      <c r="Q25" s="221" t="s">
        <v>180</v>
      </c>
      <c r="R25" s="209">
        <v>2</v>
      </c>
      <c r="S25" s="221">
        <v>39.131285462727448</v>
      </c>
      <c r="T25" s="209" t="s">
        <v>180</v>
      </c>
      <c r="U25" s="221" t="s">
        <v>180</v>
      </c>
      <c r="V25" s="209" t="s">
        <v>180</v>
      </c>
      <c r="W25" s="221" t="s">
        <v>180</v>
      </c>
      <c r="X25" s="209">
        <v>3</v>
      </c>
      <c r="Y25" s="221">
        <v>58.696928194091171</v>
      </c>
      <c r="Z25" s="298">
        <v>5111</v>
      </c>
    </row>
    <row r="26" spans="1:26" s="146" customFormat="1" ht="13.5" customHeight="1" x14ac:dyDescent="0.15">
      <c r="A26" s="146" t="s">
        <v>1258</v>
      </c>
      <c r="B26" s="146" t="s">
        <v>533</v>
      </c>
      <c r="C26" s="216" t="s">
        <v>402</v>
      </c>
      <c r="D26" s="226">
        <v>1</v>
      </c>
      <c r="E26" s="221">
        <v>19.786307874950534</v>
      </c>
      <c r="F26" s="209">
        <v>33</v>
      </c>
      <c r="G26" s="221">
        <v>652.94815987336767</v>
      </c>
      <c r="H26" s="209">
        <v>33</v>
      </c>
      <c r="I26" s="221">
        <v>652.94815987336767</v>
      </c>
      <c r="J26" s="209" t="s">
        <v>180</v>
      </c>
      <c r="K26" s="221" t="s">
        <v>180</v>
      </c>
      <c r="L26" s="209" t="s">
        <v>180</v>
      </c>
      <c r="M26" s="221" t="s">
        <v>180</v>
      </c>
      <c r="N26" s="209" t="s">
        <v>180</v>
      </c>
      <c r="O26" s="221" t="s">
        <v>180</v>
      </c>
      <c r="P26" s="209" t="s">
        <v>180</v>
      </c>
      <c r="Q26" s="221" t="s">
        <v>180</v>
      </c>
      <c r="R26" s="209">
        <v>4</v>
      </c>
      <c r="S26" s="221">
        <v>79.145231499802136</v>
      </c>
      <c r="T26" s="209" t="s">
        <v>180</v>
      </c>
      <c r="U26" s="221" t="s">
        <v>180</v>
      </c>
      <c r="V26" s="209" t="s">
        <v>180</v>
      </c>
      <c r="W26" s="221" t="s">
        <v>180</v>
      </c>
      <c r="X26" s="209">
        <v>2</v>
      </c>
      <c r="Y26" s="221">
        <v>39.572615749901068</v>
      </c>
      <c r="Z26" s="298">
        <v>5054</v>
      </c>
    </row>
    <row r="27" spans="1:26" s="146" customFormat="1" ht="13.5" customHeight="1" x14ac:dyDescent="0.15">
      <c r="A27" s="146" t="s">
        <v>1258</v>
      </c>
      <c r="B27" s="146" t="s">
        <v>533</v>
      </c>
      <c r="C27" s="216" t="s">
        <v>403</v>
      </c>
      <c r="D27" s="226">
        <v>2</v>
      </c>
      <c r="E27" s="221">
        <v>26.444532592886421</v>
      </c>
      <c r="F27" s="209">
        <v>234</v>
      </c>
      <c r="G27" s="221">
        <v>3094.0103133677112</v>
      </c>
      <c r="H27" s="209">
        <v>114</v>
      </c>
      <c r="I27" s="221">
        <v>1507.338357794526</v>
      </c>
      <c r="J27" s="209">
        <v>120</v>
      </c>
      <c r="K27" s="221">
        <v>1586.6719555731852</v>
      </c>
      <c r="L27" s="209" t="s">
        <v>180</v>
      </c>
      <c r="M27" s="221" t="s">
        <v>180</v>
      </c>
      <c r="N27" s="209" t="s">
        <v>180</v>
      </c>
      <c r="O27" s="221" t="s">
        <v>180</v>
      </c>
      <c r="P27" s="209" t="s">
        <v>180</v>
      </c>
      <c r="Q27" s="221" t="s">
        <v>180</v>
      </c>
      <c r="R27" s="209">
        <v>5</v>
      </c>
      <c r="S27" s="221">
        <v>66.111331482216045</v>
      </c>
      <c r="T27" s="209" t="s">
        <v>180</v>
      </c>
      <c r="U27" s="221" t="s">
        <v>180</v>
      </c>
      <c r="V27" s="209" t="s">
        <v>180</v>
      </c>
      <c r="W27" s="221" t="s">
        <v>180</v>
      </c>
      <c r="X27" s="209">
        <v>4</v>
      </c>
      <c r="Y27" s="221">
        <v>52.889065185772843</v>
      </c>
      <c r="Z27" s="298">
        <v>7563</v>
      </c>
    </row>
    <row r="28" spans="1:26" s="146" customFormat="1" ht="13.5" customHeight="1" x14ac:dyDescent="0.15">
      <c r="A28" s="146" t="s">
        <v>1186</v>
      </c>
      <c r="B28" s="146" t="s">
        <v>537</v>
      </c>
      <c r="C28" s="216" t="s">
        <v>1259</v>
      </c>
      <c r="D28" s="226">
        <v>201</v>
      </c>
      <c r="E28" s="221">
        <v>10.246867950498961</v>
      </c>
      <c r="F28" s="209">
        <v>36492</v>
      </c>
      <c r="G28" s="221">
        <v>1860.3418171622293</v>
      </c>
      <c r="H28" s="209">
        <v>22472</v>
      </c>
      <c r="I28" s="221">
        <v>1145.6100327542918</v>
      </c>
      <c r="J28" s="209">
        <v>6922</v>
      </c>
      <c r="K28" s="221">
        <v>352.87970126046673</v>
      </c>
      <c r="L28" s="209">
        <v>7023</v>
      </c>
      <c r="M28" s="221">
        <v>358.02862495698611</v>
      </c>
      <c r="N28" s="209">
        <v>67</v>
      </c>
      <c r="O28" s="221">
        <v>3.4156226501663207</v>
      </c>
      <c r="P28" s="209">
        <v>8</v>
      </c>
      <c r="Q28" s="221">
        <v>0.40783554031836661</v>
      </c>
      <c r="R28" s="209">
        <v>1413</v>
      </c>
      <c r="S28" s="221">
        <v>72.0339523087315</v>
      </c>
      <c r="T28" s="209">
        <v>1892</v>
      </c>
      <c r="U28" s="221">
        <v>96.453105285293702</v>
      </c>
      <c r="V28" s="209">
        <v>45</v>
      </c>
      <c r="W28" s="221">
        <v>2.2940749142908121</v>
      </c>
      <c r="X28" s="209">
        <v>1206</v>
      </c>
      <c r="Y28" s="221">
        <v>61.481207702993771</v>
      </c>
      <c r="Z28" s="298">
        <v>239944</v>
      </c>
    </row>
    <row r="29" spans="1:26" s="146" customFormat="1" ht="13.5" customHeight="1" x14ac:dyDescent="0.15">
      <c r="A29" s="146" t="s">
        <v>1186</v>
      </c>
      <c r="B29" s="146" t="s">
        <v>534</v>
      </c>
      <c r="C29" s="216" t="s">
        <v>365</v>
      </c>
      <c r="D29" s="226">
        <v>6</v>
      </c>
      <c r="E29" s="221">
        <v>5.0077202353628509</v>
      </c>
      <c r="F29" s="209">
        <v>1173</v>
      </c>
      <c r="G29" s="221">
        <v>979.00930601343748</v>
      </c>
      <c r="H29" s="209">
        <v>622</v>
      </c>
      <c r="I29" s="221">
        <v>519.13366439928222</v>
      </c>
      <c r="J29" s="209">
        <v>179</v>
      </c>
      <c r="K29" s="221">
        <v>149.39698702165839</v>
      </c>
      <c r="L29" s="209">
        <v>372</v>
      </c>
      <c r="M29" s="221">
        <v>310.47865459249675</v>
      </c>
      <c r="N29" s="209" t="s">
        <v>180</v>
      </c>
      <c r="O29" s="221" t="s">
        <v>180</v>
      </c>
      <c r="P29" s="209" t="s">
        <v>180</v>
      </c>
      <c r="Q29" s="221" t="s">
        <v>180</v>
      </c>
      <c r="R29" s="209">
        <v>72</v>
      </c>
      <c r="S29" s="221">
        <v>60.092642824354208</v>
      </c>
      <c r="T29" s="209">
        <v>61</v>
      </c>
      <c r="U29" s="221">
        <v>50.911822392855647</v>
      </c>
      <c r="V29" s="209" t="s">
        <v>180</v>
      </c>
      <c r="W29" s="221" t="s">
        <v>180</v>
      </c>
      <c r="X29" s="209">
        <v>63</v>
      </c>
      <c r="Y29" s="221">
        <v>52.581062471309934</v>
      </c>
      <c r="Z29" s="298">
        <v>119815</v>
      </c>
    </row>
    <row r="30" spans="1:26" s="146" customFormat="1" ht="13.5" customHeight="1" x14ac:dyDescent="0.15">
      <c r="A30" s="146" t="s">
        <v>1186</v>
      </c>
      <c r="B30" s="146" t="s">
        <v>936</v>
      </c>
      <c r="C30" s="216" t="s">
        <v>372</v>
      </c>
      <c r="D30" s="226">
        <v>7</v>
      </c>
      <c r="E30" s="221">
        <v>7.1470870515202867</v>
      </c>
      <c r="F30" s="209">
        <v>1031</v>
      </c>
      <c r="G30" s="221">
        <v>1052.6638214453453</v>
      </c>
      <c r="H30" s="209">
        <v>348</v>
      </c>
      <c r="I30" s="221">
        <v>355.31232770415141</v>
      </c>
      <c r="J30" s="209">
        <v>258</v>
      </c>
      <c r="K30" s="221">
        <v>263.42120847031919</v>
      </c>
      <c r="L30" s="209">
        <v>425</v>
      </c>
      <c r="M30" s="221">
        <v>433.93028527087461</v>
      </c>
      <c r="N30" s="209" t="s">
        <v>180</v>
      </c>
      <c r="O30" s="221" t="s">
        <v>180</v>
      </c>
      <c r="P30" s="209" t="s">
        <v>180</v>
      </c>
      <c r="Q30" s="221" t="s">
        <v>180</v>
      </c>
      <c r="R30" s="209">
        <v>58</v>
      </c>
      <c r="S30" s="221">
        <v>59.218721284025236</v>
      </c>
      <c r="T30" s="209">
        <v>97</v>
      </c>
      <c r="U30" s="221">
        <v>99.038206285352544</v>
      </c>
      <c r="V30" s="209" t="s">
        <v>180</v>
      </c>
      <c r="W30" s="221" t="s">
        <v>180</v>
      </c>
      <c r="X30" s="209">
        <v>45</v>
      </c>
      <c r="Y30" s="221">
        <v>45.945559616916135</v>
      </c>
      <c r="Z30" s="298">
        <v>97942</v>
      </c>
    </row>
    <row r="31" spans="1:26" s="146" customFormat="1" ht="13.5" customHeight="1" x14ac:dyDescent="0.15">
      <c r="A31" s="146" t="s">
        <v>1186</v>
      </c>
      <c r="B31" s="146" t="s">
        <v>936</v>
      </c>
      <c r="C31" s="216" t="s">
        <v>380</v>
      </c>
      <c r="D31" s="226">
        <v>7</v>
      </c>
      <c r="E31" s="221">
        <v>9.9861620326119525</v>
      </c>
      <c r="F31" s="209">
        <v>1098</v>
      </c>
      <c r="G31" s="221">
        <v>1566.400844543989</v>
      </c>
      <c r="H31" s="209">
        <v>556</v>
      </c>
      <c r="I31" s="221">
        <v>793.18658430460653</v>
      </c>
      <c r="J31" s="209">
        <v>186</v>
      </c>
      <c r="K31" s="221">
        <v>265.34659115226043</v>
      </c>
      <c r="L31" s="209">
        <v>356</v>
      </c>
      <c r="M31" s="221">
        <v>507.86766908712212</v>
      </c>
      <c r="N31" s="209" t="s">
        <v>180</v>
      </c>
      <c r="O31" s="221" t="s">
        <v>180</v>
      </c>
      <c r="P31" s="209" t="s">
        <v>180</v>
      </c>
      <c r="Q31" s="221" t="s">
        <v>180</v>
      </c>
      <c r="R31" s="209">
        <v>36</v>
      </c>
      <c r="S31" s="221">
        <v>51.357404739147185</v>
      </c>
      <c r="T31" s="209">
        <v>65</v>
      </c>
      <c r="U31" s="221">
        <v>92.728647445682412</v>
      </c>
      <c r="V31" s="209" t="s">
        <v>180</v>
      </c>
      <c r="W31" s="221" t="s">
        <v>180</v>
      </c>
      <c r="X31" s="209">
        <v>35</v>
      </c>
      <c r="Y31" s="221">
        <v>49.930810163059753</v>
      </c>
      <c r="Z31" s="298">
        <v>70097</v>
      </c>
    </row>
    <row r="32" spans="1:26" s="146" customFormat="1" ht="13.5" customHeight="1" x14ac:dyDescent="0.15">
      <c r="A32" s="146" t="s">
        <v>1186</v>
      </c>
      <c r="B32" s="146" t="s">
        <v>936</v>
      </c>
      <c r="C32" s="216" t="s">
        <v>382</v>
      </c>
      <c r="D32" s="226">
        <v>5</v>
      </c>
      <c r="E32" s="221">
        <v>8.6014106313435406</v>
      </c>
      <c r="F32" s="209">
        <v>544</v>
      </c>
      <c r="G32" s="221">
        <v>935.83347669017724</v>
      </c>
      <c r="H32" s="209">
        <v>109</v>
      </c>
      <c r="I32" s="221">
        <v>187.51075176328919</v>
      </c>
      <c r="J32" s="209">
        <v>435</v>
      </c>
      <c r="K32" s="221">
        <v>748.32272492688799</v>
      </c>
      <c r="L32" s="209" t="s">
        <v>180</v>
      </c>
      <c r="M32" s="221" t="s">
        <v>180</v>
      </c>
      <c r="N32" s="209" t="s">
        <v>180</v>
      </c>
      <c r="O32" s="221" t="s">
        <v>180</v>
      </c>
      <c r="P32" s="209" t="s">
        <v>180</v>
      </c>
      <c r="Q32" s="221" t="s">
        <v>180</v>
      </c>
      <c r="R32" s="209">
        <v>36</v>
      </c>
      <c r="S32" s="221">
        <v>61.930156545673491</v>
      </c>
      <c r="T32" s="209">
        <v>38</v>
      </c>
      <c r="U32" s="221">
        <v>65.370720798210911</v>
      </c>
      <c r="V32" s="209" t="s">
        <v>180</v>
      </c>
      <c r="W32" s="221" t="s">
        <v>180</v>
      </c>
      <c r="X32" s="209">
        <v>32</v>
      </c>
      <c r="Y32" s="221">
        <v>55.049028040598657</v>
      </c>
      <c r="Z32" s="298">
        <v>58130</v>
      </c>
    </row>
    <row r="33" spans="1:26" s="146" customFormat="1" ht="13.5" customHeight="1" x14ac:dyDescent="0.15">
      <c r="A33" s="146" t="s">
        <v>1186</v>
      </c>
      <c r="B33" s="146" t="s">
        <v>534</v>
      </c>
      <c r="C33" s="216" t="s">
        <v>383</v>
      </c>
      <c r="D33" s="226">
        <v>5</v>
      </c>
      <c r="E33" s="221">
        <v>8.5789780721320472</v>
      </c>
      <c r="F33" s="209">
        <v>560</v>
      </c>
      <c r="G33" s="221">
        <v>960.84554407878943</v>
      </c>
      <c r="H33" s="209">
        <v>205</v>
      </c>
      <c r="I33" s="221">
        <v>351.73810095741396</v>
      </c>
      <c r="J33" s="209">
        <v>236</v>
      </c>
      <c r="K33" s="221">
        <v>404.92776500463265</v>
      </c>
      <c r="L33" s="209">
        <v>119</v>
      </c>
      <c r="M33" s="221">
        <v>204.17967811674274</v>
      </c>
      <c r="N33" s="209" t="s">
        <v>180</v>
      </c>
      <c r="O33" s="221" t="s">
        <v>180</v>
      </c>
      <c r="P33" s="209" t="s">
        <v>180</v>
      </c>
      <c r="Q33" s="221" t="s">
        <v>180</v>
      </c>
      <c r="R33" s="209">
        <v>26</v>
      </c>
      <c r="S33" s="221">
        <v>44.610685975086646</v>
      </c>
      <c r="T33" s="209">
        <v>76</v>
      </c>
      <c r="U33" s="221">
        <v>130.40046669640714</v>
      </c>
      <c r="V33" s="209">
        <v>8</v>
      </c>
      <c r="W33" s="221">
        <v>13.726364915411276</v>
      </c>
      <c r="X33" s="209">
        <v>24</v>
      </c>
      <c r="Y33" s="221">
        <v>41.179094746233829</v>
      </c>
      <c r="Z33" s="298">
        <v>58282</v>
      </c>
    </row>
    <row r="34" spans="1:26" s="146" customFormat="1" ht="13.5" customHeight="1" x14ac:dyDescent="0.15">
      <c r="A34" s="146" t="s">
        <v>1186</v>
      </c>
      <c r="B34" s="146" t="s">
        <v>534</v>
      </c>
      <c r="C34" s="216" t="s">
        <v>386</v>
      </c>
      <c r="D34" s="226" t="s">
        <v>180</v>
      </c>
      <c r="E34" s="221" t="s">
        <v>180</v>
      </c>
      <c r="F34" s="209" t="s">
        <v>180</v>
      </c>
      <c r="G34" s="221" t="s">
        <v>180</v>
      </c>
      <c r="H34" s="209" t="s">
        <v>180</v>
      </c>
      <c r="I34" s="221" t="s">
        <v>180</v>
      </c>
      <c r="J34" s="209" t="s">
        <v>180</v>
      </c>
      <c r="K34" s="221" t="s">
        <v>180</v>
      </c>
      <c r="L34" s="209" t="s">
        <v>180</v>
      </c>
      <c r="M34" s="221" t="s">
        <v>180</v>
      </c>
      <c r="N34" s="209" t="s">
        <v>180</v>
      </c>
      <c r="O34" s="221" t="s">
        <v>180</v>
      </c>
      <c r="P34" s="209" t="s">
        <v>180</v>
      </c>
      <c r="Q34" s="221" t="s">
        <v>180</v>
      </c>
      <c r="R34" s="209">
        <v>12</v>
      </c>
      <c r="S34" s="221">
        <v>76.834421820975805</v>
      </c>
      <c r="T34" s="209" t="s">
        <v>180</v>
      </c>
      <c r="U34" s="221" t="s">
        <v>180</v>
      </c>
      <c r="V34" s="209" t="s">
        <v>180</v>
      </c>
      <c r="W34" s="221" t="s">
        <v>180</v>
      </c>
      <c r="X34" s="209">
        <v>6</v>
      </c>
      <c r="Y34" s="221">
        <v>38.417210910487903</v>
      </c>
      <c r="Z34" s="298">
        <v>15618</v>
      </c>
    </row>
    <row r="35" spans="1:26" s="146" customFormat="1" ht="13.5" customHeight="1" x14ac:dyDescent="0.15">
      <c r="A35" s="146" t="s">
        <v>1186</v>
      </c>
      <c r="B35" s="146" t="s">
        <v>534</v>
      </c>
      <c r="C35" s="216" t="s">
        <v>387</v>
      </c>
      <c r="D35" s="226" t="s">
        <v>180</v>
      </c>
      <c r="E35" s="221" t="s">
        <v>180</v>
      </c>
      <c r="F35" s="209" t="s">
        <v>180</v>
      </c>
      <c r="G35" s="221" t="s">
        <v>180</v>
      </c>
      <c r="H35" s="209" t="s">
        <v>180</v>
      </c>
      <c r="I35" s="221" t="s">
        <v>180</v>
      </c>
      <c r="J35" s="209" t="s">
        <v>180</v>
      </c>
      <c r="K35" s="221" t="s">
        <v>180</v>
      </c>
      <c r="L35" s="209" t="s">
        <v>180</v>
      </c>
      <c r="M35" s="221" t="s">
        <v>180</v>
      </c>
      <c r="N35" s="209" t="s">
        <v>180</v>
      </c>
      <c r="O35" s="221" t="s">
        <v>180</v>
      </c>
      <c r="P35" s="209" t="s">
        <v>180</v>
      </c>
      <c r="Q35" s="221" t="s">
        <v>180</v>
      </c>
      <c r="R35" s="209">
        <v>3</v>
      </c>
      <c r="S35" s="221">
        <v>100.70493454179255</v>
      </c>
      <c r="T35" s="209">
        <v>19</v>
      </c>
      <c r="U35" s="221">
        <v>637.79791876468619</v>
      </c>
      <c r="V35" s="209">
        <v>15</v>
      </c>
      <c r="W35" s="221">
        <v>503.52467270896273</v>
      </c>
      <c r="X35" s="209">
        <v>1</v>
      </c>
      <c r="Y35" s="221">
        <v>33.568311513930851</v>
      </c>
      <c r="Z35" s="298">
        <v>2979</v>
      </c>
    </row>
    <row r="36" spans="1:26" s="146" customFormat="1" ht="13.5" customHeight="1" x14ac:dyDescent="0.15">
      <c r="A36" s="146" t="s">
        <v>162</v>
      </c>
      <c r="B36" s="146" t="s">
        <v>535</v>
      </c>
      <c r="C36" s="216" t="s">
        <v>342</v>
      </c>
      <c r="D36" s="226">
        <v>15</v>
      </c>
      <c r="E36" s="221">
        <v>13.339261894175188</v>
      </c>
      <c r="F36" s="209">
        <v>2859</v>
      </c>
      <c r="G36" s="221">
        <v>2542.4633170297911</v>
      </c>
      <c r="H36" s="209">
        <v>1380</v>
      </c>
      <c r="I36" s="221">
        <v>1227.2120942641175</v>
      </c>
      <c r="J36" s="209">
        <v>552</v>
      </c>
      <c r="K36" s="221">
        <v>490.88483770564699</v>
      </c>
      <c r="L36" s="209">
        <v>921</v>
      </c>
      <c r="M36" s="221">
        <v>819.03068030235659</v>
      </c>
      <c r="N36" s="209">
        <v>4</v>
      </c>
      <c r="O36" s="221">
        <v>3.5571365051133834</v>
      </c>
      <c r="P36" s="209">
        <v>2</v>
      </c>
      <c r="Q36" s="221">
        <v>1.7785682525566917</v>
      </c>
      <c r="R36" s="209">
        <v>79</v>
      </c>
      <c r="S36" s="221">
        <v>70.253445975989322</v>
      </c>
      <c r="T36" s="209">
        <v>196</v>
      </c>
      <c r="U36" s="221">
        <v>174.29968875055582</v>
      </c>
      <c r="V36" s="209">
        <v>28</v>
      </c>
      <c r="W36" s="221">
        <v>24.899955535793683</v>
      </c>
      <c r="X36" s="209">
        <v>78</v>
      </c>
      <c r="Y36" s="221">
        <v>69.364161849710982</v>
      </c>
      <c r="Z36" s="298">
        <v>112450</v>
      </c>
    </row>
    <row r="37" spans="1:26" s="146" customFormat="1" ht="13.5" customHeight="1" x14ac:dyDescent="0.15">
      <c r="A37" s="146" t="s">
        <v>162</v>
      </c>
      <c r="B37" s="146" t="s">
        <v>938</v>
      </c>
      <c r="C37" s="216" t="s">
        <v>404</v>
      </c>
      <c r="D37" s="226" t="s">
        <v>180</v>
      </c>
      <c r="E37" s="221" t="s">
        <v>180</v>
      </c>
      <c r="F37" s="209" t="s">
        <v>180</v>
      </c>
      <c r="G37" s="221" t="s">
        <v>180</v>
      </c>
      <c r="H37" s="209" t="s">
        <v>180</v>
      </c>
      <c r="I37" s="221" t="s">
        <v>180</v>
      </c>
      <c r="J37" s="209" t="s">
        <v>180</v>
      </c>
      <c r="K37" s="221" t="s">
        <v>180</v>
      </c>
      <c r="L37" s="209" t="s">
        <v>180</v>
      </c>
      <c r="M37" s="221" t="s">
        <v>180</v>
      </c>
      <c r="N37" s="209" t="s">
        <v>180</v>
      </c>
      <c r="O37" s="221" t="s">
        <v>180</v>
      </c>
      <c r="P37" s="209" t="s">
        <v>180</v>
      </c>
      <c r="Q37" s="221" t="s">
        <v>180</v>
      </c>
      <c r="R37" s="209">
        <v>1</v>
      </c>
      <c r="S37" s="221">
        <v>70.921985815602838</v>
      </c>
      <c r="T37" s="209">
        <v>6</v>
      </c>
      <c r="U37" s="221">
        <v>425.53191489361706</v>
      </c>
      <c r="V37" s="209" t="s">
        <v>180</v>
      </c>
      <c r="W37" s="221" t="s">
        <v>180</v>
      </c>
      <c r="X37" s="209" t="s">
        <v>180</v>
      </c>
      <c r="Y37" s="221" t="s">
        <v>180</v>
      </c>
      <c r="Z37" s="298">
        <v>1410</v>
      </c>
    </row>
    <row r="38" spans="1:26" s="146" customFormat="1" ht="13.5" customHeight="1" x14ac:dyDescent="0.15">
      <c r="A38" s="146" t="s">
        <v>162</v>
      </c>
      <c r="B38" s="146" t="s">
        <v>938</v>
      </c>
      <c r="C38" s="216" t="s">
        <v>405</v>
      </c>
      <c r="D38" s="226" t="s">
        <v>180</v>
      </c>
      <c r="E38" s="221" t="s">
        <v>180</v>
      </c>
      <c r="F38" s="209" t="s">
        <v>180</v>
      </c>
      <c r="G38" s="221" t="s">
        <v>180</v>
      </c>
      <c r="H38" s="209" t="s">
        <v>180</v>
      </c>
      <c r="I38" s="221" t="s">
        <v>180</v>
      </c>
      <c r="J38" s="209" t="s">
        <v>180</v>
      </c>
      <c r="K38" s="221" t="s">
        <v>180</v>
      </c>
      <c r="L38" s="209" t="s">
        <v>180</v>
      </c>
      <c r="M38" s="221" t="s">
        <v>180</v>
      </c>
      <c r="N38" s="209" t="s">
        <v>180</v>
      </c>
      <c r="O38" s="221" t="s">
        <v>180</v>
      </c>
      <c r="P38" s="209" t="s">
        <v>180</v>
      </c>
      <c r="Q38" s="221" t="s">
        <v>180</v>
      </c>
      <c r="R38" s="209">
        <v>2</v>
      </c>
      <c r="S38" s="221">
        <v>69.276065119501212</v>
      </c>
      <c r="T38" s="209">
        <v>19</v>
      </c>
      <c r="U38" s="221">
        <v>658.12261863526157</v>
      </c>
      <c r="V38" s="209" t="s">
        <v>180</v>
      </c>
      <c r="W38" s="221" t="s">
        <v>180</v>
      </c>
      <c r="X38" s="209">
        <v>2</v>
      </c>
      <c r="Y38" s="221">
        <v>69.276065119501212</v>
      </c>
      <c r="Z38" s="298">
        <v>2887</v>
      </c>
    </row>
    <row r="39" spans="1:26" s="146" customFormat="1" ht="13.5" customHeight="1" x14ac:dyDescent="0.15">
      <c r="A39" s="146" t="s">
        <v>162</v>
      </c>
      <c r="B39" s="146" t="s">
        <v>938</v>
      </c>
      <c r="C39" s="216" t="s">
        <v>406</v>
      </c>
      <c r="D39" s="226" t="s">
        <v>180</v>
      </c>
      <c r="E39" s="221" t="s">
        <v>180</v>
      </c>
      <c r="F39" s="209" t="s">
        <v>180</v>
      </c>
      <c r="G39" s="221" t="s">
        <v>180</v>
      </c>
      <c r="H39" s="209" t="s">
        <v>180</v>
      </c>
      <c r="I39" s="221" t="s">
        <v>180</v>
      </c>
      <c r="J39" s="209" t="s">
        <v>180</v>
      </c>
      <c r="K39" s="221" t="s">
        <v>180</v>
      </c>
      <c r="L39" s="209" t="s">
        <v>180</v>
      </c>
      <c r="M39" s="221" t="s">
        <v>180</v>
      </c>
      <c r="N39" s="209" t="s">
        <v>180</v>
      </c>
      <c r="O39" s="221" t="s">
        <v>180</v>
      </c>
      <c r="P39" s="209" t="s">
        <v>180</v>
      </c>
      <c r="Q39" s="221" t="s">
        <v>180</v>
      </c>
      <c r="R39" s="209">
        <v>5</v>
      </c>
      <c r="S39" s="221">
        <v>182.81535648994515</v>
      </c>
      <c r="T39" s="209">
        <v>19</v>
      </c>
      <c r="U39" s="221">
        <v>694.69835466179165</v>
      </c>
      <c r="V39" s="209" t="s">
        <v>180</v>
      </c>
      <c r="W39" s="221" t="s">
        <v>180</v>
      </c>
      <c r="X39" s="209">
        <v>1</v>
      </c>
      <c r="Y39" s="221">
        <v>36.563071297989033</v>
      </c>
      <c r="Z39" s="298">
        <v>2735</v>
      </c>
    </row>
    <row r="40" spans="1:26" s="146" customFormat="1" ht="13.5" customHeight="1" x14ac:dyDescent="0.15">
      <c r="A40" s="146" t="s">
        <v>162</v>
      </c>
      <c r="B40" s="146" t="s">
        <v>938</v>
      </c>
      <c r="C40" s="216" t="s">
        <v>407</v>
      </c>
      <c r="D40" s="226">
        <v>1</v>
      </c>
      <c r="E40" s="221">
        <v>21.715526601520089</v>
      </c>
      <c r="F40" s="209">
        <v>39</v>
      </c>
      <c r="G40" s="221">
        <v>846.90553745928344</v>
      </c>
      <c r="H40" s="209" t="s">
        <v>180</v>
      </c>
      <c r="I40" s="221" t="s">
        <v>180</v>
      </c>
      <c r="J40" s="209">
        <v>39</v>
      </c>
      <c r="K40" s="221">
        <v>846.90553745928344</v>
      </c>
      <c r="L40" s="209" t="s">
        <v>180</v>
      </c>
      <c r="M40" s="221" t="s">
        <v>180</v>
      </c>
      <c r="N40" s="209" t="s">
        <v>180</v>
      </c>
      <c r="O40" s="221" t="s">
        <v>180</v>
      </c>
      <c r="P40" s="209" t="s">
        <v>180</v>
      </c>
      <c r="Q40" s="221" t="s">
        <v>180</v>
      </c>
      <c r="R40" s="209">
        <v>3</v>
      </c>
      <c r="S40" s="221">
        <v>65.146579804560261</v>
      </c>
      <c r="T40" s="209" t="s">
        <v>180</v>
      </c>
      <c r="U40" s="221" t="s">
        <v>180</v>
      </c>
      <c r="V40" s="209" t="s">
        <v>180</v>
      </c>
      <c r="W40" s="221" t="s">
        <v>180</v>
      </c>
      <c r="X40" s="209">
        <v>2</v>
      </c>
      <c r="Y40" s="221">
        <v>43.431053203040179</v>
      </c>
      <c r="Z40" s="298">
        <v>4605</v>
      </c>
    </row>
    <row r="41" spans="1:26" s="146" customFormat="1" ht="13.5" customHeight="1" x14ac:dyDescent="0.15">
      <c r="A41" s="146" t="s">
        <v>162</v>
      </c>
      <c r="B41" s="146" t="s">
        <v>938</v>
      </c>
      <c r="C41" s="216" t="s">
        <v>408</v>
      </c>
      <c r="D41" s="226" t="s">
        <v>180</v>
      </c>
      <c r="E41" s="221" t="s">
        <v>180</v>
      </c>
      <c r="F41" s="209" t="s">
        <v>180</v>
      </c>
      <c r="G41" s="221" t="s">
        <v>180</v>
      </c>
      <c r="H41" s="209" t="s">
        <v>180</v>
      </c>
      <c r="I41" s="221" t="s">
        <v>180</v>
      </c>
      <c r="J41" s="209" t="s">
        <v>180</v>
      </c>
      <c r="K41" s="221" t="s">
        <v>180</v>
      </c>
      <c r="L41" s="209" t="s">
        <v>180</v>
      </c>
      <c r="M41" s="221" t="s">
        <v>180</v>
      </c>
      <c r="N41" s="209" t="s">
        <v>180</v>
      </c>
      <c r="O41" s="221" t="s">
        <v>180</v>
      </c>
      <c r="P41" s="209" t="s">
        <v>180</v>
      </c>
      <c r="Q41" s="221" t="s">
        <v>180</v>
      </c>
      <c r="R41" s="209">
        <v>2</v>
      </c>
      <c r="S41" s="221">
        <v>40.032025620496391</v>
      </c>
      <c r="T41" s="209" t="s">
        <v>180</v>
      </c>
      <c r="U41" s="221" t="s">
        <v>180</v>
      </c>
      <c r="V41" s="209" t="s">
        <v>180</v>
      </c>
      <c r="W41" s="221" t="s">
        <v>180</v>
      </c>
      <c r="X41" s="209">
        <v>2</v>
      </c>
      <c r="Y41" s="221">
        <v>40.032025620496391</v>
      </c>
      <c r="Z41" s="298">
        <v>4996</v>
      </c>
    </row>
    <row r="42" spans="1:26" s="146" customFormat="1" ht="13.5" customHeight="1" x14ac:dyDescent="0.15">
      <c r="A42" s="146" t="s">
        <v>162</v>
      </c>
      <c r="B42" s="146" t="s">
        <v>938</v>
      </c>
      <c r="C42" s="216" t="s">
        <v>409</v>
      </c>
      <c r="D42" s="226" t="s">
        <v>180</v>
      </c>
      <c r="E42" s="221" t="s">
        <v>180</v>
      </c>
      <c r="F42" s="209" t="s">
        <v>180</v>
      </c>
      <c r="G42" s="221" t="s">
        <v>180</v>
      </c>
      <c r="H42" s="209" t="s">
        <v>180</v>
      </c>
      <c r="I42" s="221" t="s">
        <v>180</v>
      </c>
      <c r="J42" s="209" t="s">
        <v>180</v>
      </c>
      <c r="K42" s="221" t="s">
        <v>180</v>
      </c>
      <c r="L42" s="209" t="s">
        <v>180</v>
      </c>
      <c r="M42" s="221" t="s">
        <v>180</v>
      </c>
      <c r="N42" s="209" t="s">
        <v>180</v>
      </c>
      <c r="O42" s="221" t="s">
        <v>180</v>
      </c>
      <c r="P42" s="209" t="s">
        <v>180</v>
      </c>
      <c r="Q42" s="221" t="s">
        <v>180</v>
      </c>
      <c r="R42" s="209">
        <v>3</v>
      </c>
      <c r="S42" s="221">
        <v>149.25373134328359</v>
      </c>
      <c r="T42" s="209" t="s">
        <v>180</v>
      </c>
      <c r="U42" s="221" t="s">
        <v>180</v>
      </c>
      <c r="V42" s="209" t="s">
        <v>180</v>
      </c>
      <c r="W42" s="221" t="s">
        <v>180</v>
      </c>
      <c r="X42" s="209">
        <v>1</v>
      </c>
      <c r="Y42" s="221">
        <v>49.751243781094523</v>
      </c>
      <c r="Z42" s="298">
        <v>2010</v>
      </c>
    </row>
    <row r="43" spans="1:26" s="146" customFormat="1" ht="13.5" customHeight="1" x14ac:dyDescent="0.15">
      <c r="A43" s="146" t="s">
        <v>162</v>
      </c>
      <c r="B43" s="146" t="s">
        <v>938</v>
      </c>
      <c r="C43" s="216" t="s">
        <v>410</v>
      </c>
      <c r="D43" s="226" t="s">
        <v>180</v>
      </c>
      <c r="E43" s="221" t="s">
        <v>180</v>
      </c>
      <c r="F43" s="209" t="s">
        <v>180</v>
      </c>
      <c r="G43" s="221" t="s">
        <v>180</v>
      </c>
      <c r="H43" s="209" t="s">
        <v>180</v>
      </c>
      <c r="I43" s="221" t="s">
        <v>180</v>
      </c>
      <c r="J43" s="209" t="s">
        <v>180</v>
      </c>
      <c r="K43" s="221" t="s">
        <v>180</v>
      </c>
      <c r="L43" s="209" t="s">
        <v>180</v>
      </c>
      <c r="M43" s="221" t="s">
        <v>180</v>
      </c>
      <c r="N43" s="209" t="s">
        <v>180</v>
      </c>
      <c r="O43" s="221" t="s">
        <v>180</v>
      </c>
      <c r="P43" s="209" t="s">
        <v>180</v>
      </c>
      <c r="Q43" s="221" t="s">
        <v>180</v>
      </c>
      <c r="R43" s="209">
        <v>2</v>
      </c>
      <c r="S43" s="221">
        <v>104.65724751439038</v>
      </c>
      <c r="T43" s="209" t="s">
        <v>180</v>
      </c>
      <c r="U43" s="221" t="s">
        <v>180</v>
      </c>
      <c r="V43" s="209" t="s">
        <v>180</v>
      </c>
      <c r="W43" s="221" t="s">
        <v>180</v>
      </c>
      <c r="X43" s="209">
        <v>1</v>
      </c>
      <c r="Y43" s="221">
        <v>52.328623757195189</v>
      </c>
      <c r="Z43" s="298">
        <v>1911</v>
      </c>
    </row>
    <row r="44" spans="1:26" s="146" customFormat="1" ht="13.5" customHeight="1" x14ac:dyDescent="0.15">
      <c r="A44" s="146" t="s">
        <v>162</v>
      </c>
      <c r="B44" s="146" t="s">
        <v>938</v>
      </c>
      <c r="C44" s="216" t="s">
        <v>411</v>
      </c>
      <c r="D44" s="226" t="s">
        <v>180</v>
      </c>
      <c r="E44" s="221" t="s">
        <v>180</v>
      </c>
      <c r="F44" s="209" t="s">
        <v>180</v>
      </c>
      <c r="G44" s="221" t="s">
        <v>180</v>
      </c>
      <c r="H44" s="209" t="s">
        <v>180</v>
      </c>
      <c r="I44" s="221" t="s">
        <v>180</v>
      </c>
      <c r="J44" s="209" t="s">
        <v>180</v>
      </c>
      <c r="K44" s="221" t="s">
        <v>180</v>
      </c>
      <c r="L44" s="209" t="s">
        <v>180</v>
      </c>
      <c r="M44" s="221" t="s">
        <v>180</v>
      </c>
      <c r="N44" s="209" t="s">
        <v>180</v>
      </c>
      <c r="O44" s="221" t="s">
        <v>180</v>
      </c>
      <c r="P44" s="209" t="s">
        <v>180</v>
      </c>
      <c r="Q44" s="221" t="s">
        <v>180</v>
      </c>
      <c r="R44" s="209">
        <v>2</v>
      </c>
      <c r="S44" s="221">
        <v>93.852651337400275</v>
      </c>
      <c r="T44" s="209" t="s">
        <v>180</v>
      </c>
      <c r="U44" s="221" t="s">
        <v>180</v>
      </c>
      <c r="V44" s="209" t="s">
        <v>180</v>
      </c>
      <c r="W44" s="221" t="s">
        <v>180</v>
      </c>
      <c r="X44" s="209">
        <v>2</v>
      </c>
      <c r="Y44" s="221">
        <v>93.852651337400275</v>
      </c>
      <c r="Z44" s="298">
        <v>2131</v>
      </c>
    </row>
    <row r="45" spans="1:26" s="146" customFormat="1" ht="13.5" customHeight="1" x14ac:dyDescent="0.15">
      <c r="A45" s="146" t="s">
        <v>162</v>
      </c>
      <c r="B45" s="146" t="s">
        <v>938</v>
      </c>
      <c r="C45" s="216" t="s">
        <v>412</v>
      </c>
      <c r="D45" s="226">
        <v>1</v>
      </c>
      <c r="E45" s="221">
        <v>34.164673727365901</v>
      </c>
      <c r="F45" s="209">
        <v>120</v>
      </c>
      <c r="G45" s="221">
        <v>4099.7608472839083</v>
      </c>
      <c r="H45" s="209" t="s">
        <v>180</v>
      </c>
      <c r="I45" s="221" t="s">
        <v>180</v>
      </c>
      <c r="J45" s="209" t="s">
        <v>180</v>
      </c>
      <c r="K45" s="221" t="s">
        <v>180</v>
      </c>
      <c r="L45" s="209">
        <v>120</v>
      </c>
      <c r="M45" s="221">
        <v>4099.7608472839083</v>
      </c>
      <c r="N45" s="209" t="s">
        <v>180</v>
      </c>
      <c r="O45" s="221" t="s">
        <v>180</v>
      </c>
      <c r="P45" s="209" t="s">
        <v>180</v>
      </c>
      <c r="Q45" s="221" t="s">
        <v>180</v>
      </c>
      <c r="R45" s="209">
        <v>2</v>
      </c>
      <c r="S45" s="221">
        <v>68.329347454731803</v>
      </c>
      <c r="T45" s="209" t="s">
        <v>180</v>
      </c>
      <c r="U45" s="221" t="s">
        <v>180</v>
      </c>
      <c r="V45" s="209" t="s">
        <v>180</v>
      </c>
      <c r="W45" s="221" t="s">
        <v>180</v>
      </c>
      <c r="X45" s="209">
        <v>2</v>
      </c>
      <c r="Y45" s="221">
        <v>68.329347454731803</v>
      </c>
      <c r="Z45" s="298">
        <v>2927</v>
      </c>
    </row>
    <row r="46" spans="1:26" s="146" customFormat="1" ht="13.5" customHeight="1" x14ac:dyDescent="0.15">
      <c r="A46" s="146" t="s">
        <v>162</v>
      </c>
      <c r="B46" s="146" t="s">
        <v>938</v>
      </c>
      <c r="C46" s="216" t="s">
        <v>413</v>
      </c>
      <c r="D46" s="226">
        <v>1</v>
      </c>
      <c r="E46" s="221">
        <v>6.6124446207763006</v>
      </c>
      <c r="F46" s="209">
        <v>234</v>
      </c>
      <c r="G46" s="221">
        <v>1547.3120412616545</v>
      </c>
      <c r="H46" s="209">
        <v>172</v>
      </c>
      <c r="I46" s="221">
        <v>1137.3404747735237</v>
      </c>
      <c r="J46" s="209" t="s">
        <v>180</v>
      </c>
      <c r="K46" s="221" t="s">
        <v>180</v>
      </c>
      <c r="L46" s="209">
        <v>60</v>
      </c>
      <c r="M46" s="221">
        <v>396.74667724657809</v>
      </c>
      <c r="N46" s="209" t="s">
        <v>180</v>
      </c>
      <c r="O46" s="221" t="s">
        <v>180</v>
      </c>
      <c r="P46" s="209">
        <v>2</v>
      </c>
      <c r="Q46" s="221">
        <v>13.224889241552601</v>
      </c>
      <c r="R46" s="209">
        <v>11</v>
      </c>
      <c r="S46" s="221">
        <v>72.736890828539316</v>
      </c>
      <c r="T46" s="209">
        <v>5</v>
      </c>
      <c r="U46" s="221">
        <v>33.062223103881507</v>
      </c>
      <c r="V46" s="209" t="s">
        <v>180</v>
      </c>
      <c r="W46" s="221" t="s">
        <v>180</v>
      </c>
      <c r="X46" s="209">
        <v>8</v>
      </c>
      <c r="Y46" s="221">
        <v>52.899556966210405</v>
      </c>
      <c r="Z46" s="298">
        <v>15123</v>
      </c>
    </row>
    <row r="47" spans="1:26" s="146" customFormat="1" ht="13.5" customHeight="1" x14ac:dyDescent="0.15">
      <c r="A47" s="146" t="s">
        <v>162</v>
      </c>
      <c r="B47" s="146" t="s">
        <v>939</v>
      </c>
      <c r="C47" s="216" t="s">
        <v>414</v>
      </c>
      <c r="D47" s="226" t="s">
        <v>180</v>
      </c>
      <c r="E47" s="221" t="s">
        <v>180</v>
      </c>
      <c r="F47" s="209" t="s">
        <v>180</v>
      </c>
      <c r="G47" s="221" t="s">
        <v>180</v>
      </c>
      <c r="H47" s="209" t="s">
        <v>180</v>
      </c>
      <c r="I47" s="221" t="s">
        <v>180</v>
      </c>
      <c r="J47" s="209" t="s">
        <v>180</v>
      </c>
      <c r="K47" s="221" t="s">
        <v>180</v>
      </c>
      <c r="L47" s="209" t="s">
        <v>180</v>
      </c>
      <c r="M47" s="221" t="s">
        <v>180</v>
      </c>
      <c r="N47" s="209" t="s">
        <v>180</v>
      </c>
      <c r="O47" s="221" t="s">
        <v>180</v>
      </c>
      <c r="P47" s="209" t="s">
        <v>180</v>
      </c>
      <c r="Q47" s="221" t="s">
        <v>180</v>
      </c>
      <c r="R47" s="209">
        <v>4</v>
      </c>
      <c r="S47" s="221">
        <v>69.808027923211171</v>
      </c>
      <c r="T47" s="209" t="s">
        <v>180</v>
      </c>
      <c r="U47" s="221" t="s">
        <v>180</v>
      </c>
      <c r="V47" s="209" t="s">
        <v>180</v>
      </c>
      <c r="W47" s="221" t="s">
        <v>180</v>
      </c>
      <c r="X47" s="209">
        <v>3</v>
      </c>
      <c r="Y47" s="221">
        <v>52.356020942408385</v>
      </c>
      <c r="Z47" s="298">
        <v>5730</v>
      </c>
    </row>
    <row r="48" spans="1:26" s="146" customFormat="1" ht="13.5" customHeight="1" x14ac:dyDescent="0.15">
      <c r="A48" s="146" t="s">
        <v>162</v>
      </c>
      <c r="B48" s="146" t="s">
        <v>939</v>
      </c>
      <c r="C48" s="216" t="s">
        <v>415</v>
      </c>
      <c r="D48" s="226">
        <v>1</v>
      </c>
      <c r="E48" s="221">
        <v>8.345155637152633</v>
      </c>
      <c r="F48" s="209">
        <v>172</v>
      </c>
      <c r="G48" s="221">
        <v>1435.3667695902529</v>
      </c>
      <c r="H48" s="209">
        <v>96</v>
      </c>
      <c r="I48" s="221">
        <v>801.13494116665277</v>
      </c>
      <c r="J48" s="209">
        <v>76</v>
      </c>
      <c r="K48" s="221">
        <v>634.23182842360006</v>
      </c>
      <c r="L48" s="209" t="s">
        <v>180</v>
      </c>
      <c r="M48" s="221" t="s">
        <v>180</v>
      </c>
      <c r="N48" s="209" t="s">
        <v>180</v>
      </c>
      <c r="O48" s="221" t="s">
        <v>180</v>
      </c>
      <c r="P48" s="209" t="s">
        <v>180</v>
      </c>
      <c r="Q48" s="221" t="s">
        <v>180</v>
      </c>
      <c r="R48" s="209">
        <v>10</v>
      </c>
      <c r="S48" s="221">
        <v>83.451556371526323</v>
      </c>
      <c r="T48" s="209">
        <v>57</v>
      </c>
      <c r="U48" s="221">
        <v>475.6738713177001</v>
      </c>
      <c r="V48" s="209">
        <v>10</v>
      </c>
      <c r="W48" s="221">
        <v>83.451556371526323</v>
      </c>
      <c r="X48" s="209">
        <v>7</v>
      </c>
      <c r="Y48" s="221">
        <v>58.416089460068434</v>
      </c>
      <c r="Z48" s="298">
        <v>11983</v>
      </c>
    </row>
    <row r="49" spans="1:26" s="146" customFormat="1" ht="13.5" customHeight="1" x14ac:dyDescent="0.15">
      <c r="A49" s="146" t="s">
        <v>162</v>
      </c>
      <c r="B49" s="146" t="s">
        <v>939</v>
      </c>
      <c r="C49" s="216" t="s">
        <v>416</v>
      </c>
      <c r="D49" s="226" t="s">
        <v>180</v>
      </c>
      <c r="E49" s="221" t="s">
        <v>180</v>
      </c>
      <c r="F49" s="209" t="s">
        <v>180</v>
      </c>
      <c r="G49" s="221" t="s">
        <v>180</v>
      </c>
      <c r="H49" s="209" t="s">
        <v>180</v>
      </c>
      <c r="I49" s="221" t="s">
        <v>180</v>
      </c>
      <c r="J49" s="209" t="s">
        <v>180</v>
      </c>
      <c r="K49" s="221" t="s">
        <v>180</v>
      </c>
      <c r="L49" s="209" t="s">
        <v>180</v>
      </c>
      <c r="M49" s="221" t="s">
        <v>180</v>
      </c>
      <c r="N49" s="209" t="s">
        <v>180</v>
      </c>
      <c r="O49" s="221" t="s">
        <v>180</v>
      </c>
      <c r="P49" s="209" t="s">
        <v>180</v>
      </c>
      <c r="Q49" s="221" t="s">
        <v>180</v>
      </c>
      <c r="R49" s="209">
        <v>4</v>
      </c>
      <c r="S49" s="221">
        <v>256.24599615631001</v>
      </c>
      <c r="T49" s="209" t="s">
        <v>180</v>
      </c>
      <c r="U49" s="221" t="s">
        <v>180</v>
      </c>
      <c r="V49" s="209" t="s">
        <v>180</v>
      </c>
      <c r="W49" s="221" t="s">
        <v>180</v>
      </c>
      <c r="X49" s="209">
        <v>1</v>
      </c>
      <c r="Y49" s="221">
        <v>64.061499039077503</v>
      </c>
      <c r="Z49" s="298">
        <v>1561</v>
      </c>
    </row>
    <row r="50" spans="1:26" s="146" customFormat="1" ht="13.5" customHeight="1" x14ac:dyDescent="0.15">
      <c r="A50" s="146" t="s">
        <v>162</v>
      </c>
      <c r="B50" s="146" t="s">
        <v>939</v>
      </c>
      <c r="C50" s="216" t="s">
        <v>417</v>
      </c>
      <c r="D50" s="226" t="s">
        <v>180</v>
      </c>
      <c r="E50" s="221" t="s">
        <v>180</v>
      </c>
      <c r="F50" s="209" t="s">
        <v>180</v>
      </c>
      <c r="G50" s="221" t="s">
        <v>180</v>
      </c>
      <c r="H50" s="209" t="s">
        <v>180</v>
      </c>
      <c r="I50" s="221" t="s">
        <v>180</v>
      </c>
      <c r="J50" s="209" t="s">
        <v>180</v>
      </c>
      <c r="K50" s="221" t="s">
        <v>180</v>
      </c>
      <c r="L50" s="209" t="s">
        <v>180</v>
      </c>
      <c r="M50" s="221" t="s">
        <v>180</v>
      </c>
      <c r="N50" s="209" t="s">
        <v>180</v>
      </c>
      <c r="O50" s="221" t="s">
        <v>180</v>
      </c>
      <c r="P50" s="209" t="s">
        <v>180</v>
      </c>
      <c r="Q50" s="221" t="s">
        <v>180</v>
      </c>
      <c r="R50" s="209">
        <v>1</v>
      </c>
      <c r="S50" s="221">
        <v>122.69938650306749</v>
      </c>
      <c r="T50" s="209" t="s">
        <v>180</v>
      </c>
      <c r="U50" s="221" t="s">
        <v>180</v>
      </c>
      <c r="V50" s="209" t="s">
        <v>180</v>
      </c>
      <c r="W50" s="221" t="s">
        <v>180</v>
      </c>
      <c r="X50" s="209">
        <v>1</v>
      </c>
      <c r="Y50" s="221">
        <v>122.69938650306749</v>
      </c>
      <c r="Z50" s="298">
        <v>815</v>
      </c>
    </row>
    <row r="51" spans="1:26" s="146" customFormat="1" ht="13.5" customHeight="1" x14ac:dyDescent="0.15">
      <c r="A51" s="146" t="s">
        <v>162</v>
      </c>
      <c r="B51" s="146" t="s">
        <v>938</v>
      </c>
      <c r="C51" s="216" t="s">
        <v>418</v>
      </c>
      <c r="D51" s="226" t="s">
        <v>180</v>
      </c>
      <c r="E51" s="221" t="s">
        <v>180</v>
      </c>
      <c r="F51" s="209" t="s">
        <v>180</v>
      </c>
      <c r="G51" s="221" t="s">
        <v>180</v>
      </c>
      <c r="H51" s="209" t="s">
        <v>180</v>
      </c>
      <c r="I51" s="221" t="s">
        <v>180</v>
      </c>
      <c r="J51" s="209" t="s">
        <v>180</v>
      </c>
      <c r="K51" s="221" t="s">
        <v>180</v>
      </c>
      <c r="L51" s="209" t="s">
        <v>180</v>
      </c>
      <c r="M51" s="221" t="s">
        <v>180</v>
      </c>
      <c r="N51" s="209" t="s">
        <v>180</v>
      </c>
      <c r="O51" s="221" t="s">
        <v>180</v>
      </c>
      <c r="P51" s="209" t="s">
        <v>180</v>
      </c>
      <c r="Q51" s="221" t="s">
        <v>180</v>
      </c>
      <c r="R51" s="209">
        <v>2</v>
      </c>
      <c r="S51" s="221">
        <v>104.0582726326743</v>
      </c>
      <c r="T51" s="209" t="s">
        <v>180</v>
      </c>
      <c r="U51" s="221" t="s">
        <v>180</v>
      </c>
      <c r="V51" s="209" t="s">
        <v>180</v>
      </c>
      <c r="W51" s="221" t="s">
        <v>180</v>
      </c>
      <c r="X51" s="209">
        <v>1</v>
      </c>
      <c r="Y51" s="221">
        <v>52.029136316337151</v>
      </c>
      <c r="Z51" s="298">
        <v>1922</v>
      </c>
    </row>
    <row r="52" spans="1:26" s="146" customFormat="1" ht="13.5" customHeight="1" x14ac:dyDescent="0.15">
      <c r="A52" s="146" t="s">
        <v>162</v>
      </c>
      <c r="B52" s="146" t="s">
        <v>938</v>
      </c>
      <c r="C52" s="216" t="s">
        <v>419</v>
      </c>
      <c r="D52" s="226" t="s">
        <v>180</v>
      </c>
      <c r="E52" s="221" t="s">
        <v>180</v>
      </c>
      <c r="F52" s="209" t="s">
        <v>180</v>
      </c>
      <c r="G52" s="221" t="s">
        <v>180</v>
      </c>
      <c r="H52" s="209" t="s">
        <v>180</v>
      </c>
      <c r="I52" s="221" t="s">
        <v>180</v>
      </c>
      <c r="J52" s="209" t="s">
        <v>180</v>
      </c>
      <c r="K52" s="221" t="s">
        <v>180</v>
      </c>
      <c r="L52" s="209" t="s">
        <v>180</v>
      </c>
      <c r="M52" s="221" t="s">
        <v>180</v>
      </c>
      <c r="N52" s="209" t="s">
        <v>180</v>
      </c>
      <c r="O52" s="221" t="s">
        <v>180</v>
      </c>
      <c r="P52" s="209" t="s">
        <v>180</v>
      </c>
      <c r="Q52" s="221" t="s">
        <v>180</v>
      </c>
      <c r="R52" s="209">
        <v>1</v>
      </c>
      <c r="S52" s="221">
        <v>34.482758620689651</v>
      </c>
      <c r="T52" s="209">
        <v>18</v>
      </c>
      <c r="U52" s="221">
        <v>620.68965517241372</v>
      </c>
      <c r="V52" s="209" t="s">
        <v>180</v>
      </c>
      <c r="W52" s="221" t="s">
        <v>180</v>
      </c>
      <c r="X52" s="209">
        <v>2</v>
      </c>
      <c r="Y52" s="221">
        <v>68.965517241379303</v>
      </c>
      <c r="Z52" s="298">
        <v>2900</v>
      </c>
    </row>
    <row r="53" spans="1:26" s="146" customFormat="1" ht="13.5" customHeight="1" x14ac:dyDescent="0.15">
      <c r="A53" s="146" t="s">
        <v>162</v>
      </c>
      <c r="B53" s="146" t="s">
        <v>938</v>
      </c>
      <c r="C53" s="216" t="s">
        <v>420</v>
      </c>
      <c r="D53" s="226" t="s">
        <v>180</v>
      </c>
      <c r="E53" s="221" t="s">
        <v>180</v>
      </c>
      <c r="F53" s="209" t="s">
        <v>180</v>
      </c>
      <c r="G53" s="221" t="s">
        <v>180</v>
      </c>
      <c r="H53" s="209" t="s">
        <v>180</v>
      </c>
      <c r="I53" s="221" t="s">
        <v>180</v>
      </c>
      <c r="J53" s="209" t="s">
        <v>180</v>
      </c>
      <c r="K53" s="221" t="s">
        <v>180</v>
      </c>
      <c r="L53" s="209" t="s">
        <v>180</v>
      </c>
      <c r="M53" s="221" t="s">
        <v>180</v>
      </c>
      <c r="N53" s="209" t="s">
        <v>180</v>
      </c>
      <c r="O53" s="221" t="s">
        <v>180</v>
      </c>
      <c r="P53" s="209" t="s">
        <v>180</v>
      </c>
      <c r="Q53" s="221" t="s">
        <v>180</v>
      </c>
      <c r="R53" s="209">
        <v>3</v>
      </c>
      <c r="S53" s="221">
        <v>93.28358208955224</v>
      </c>
      <c r="T53" s="209">
        <v>19</v>
      </c>
      <c r="U53" s="221">
        <v>590.79601990049753</v>
      </c>
      <c r="V53" s="209" t="s">
        <v>180</v>
      </c>
      <c r="W53" s="221" t="s">
        <v>180</v>
      </c>
      <c r="X53" s="209">
        <v>2</v>
      </c>
      <c r="Y53" s="221">
        <v>62.189054726368155</v>
      </c>
      <c r="Z53" s="298">
        <v>3216</v>
      </c>
    </row>
    <row r="54" spans="1:26" s="146" customFormat="1" ht="13.5" customHeight="1" x14ac:dyDescent="0.15">
      <c r="A54" s="146" t="s">
        <v>162</v>
      </c>
      <c r="B54" s="146" t="s">
        <v>938</v>
      </c>
      <c r="C54" s="216" t="s">
        <v>421</v>
      </c>
      <c r="D54" s="226">
        <v>2</v>
      </c>
      <c r="E54" s="221">
        <v>10.957102941982139</v>
      </c>
      <c r="F54" s="209">
        <v>355</v>
      </c>
      <c r="G54" s="221">
        <v>1944.8857722018299</v>
      </c>
      <c r="H54" s="209">
        <v>118</v>
      </c>
      <c r="I54" s="221">
        <v>646.46907357694624</v>
      </c>
      <c r="J54" s="209">
        <v>52</v>
      </c>
      <c r="K54" s="221">
        <v>284.88467649153563</v>
      </c>
      <c r="L54" s="209">
        <v>185</v>
      </c>
      <c r="M54" s="221">
        <v>1013.5320221333479</v>
      </c>
      <c r="N54" s="209" t="s">
        <v>180</v>
      </c>
      <c r="O54" s="221" t="s">
        <v>180</v>
      </c>
      <c r="P54" s="209" t="s">
        <v>180</v>
      </c>
      <c r="Q54" s="221" t="s">
        <v>180</v>
      </c>
      <c r="R54" s="209">
        <v>15</v>
      </c>
      <c r="S54" s="221">
        <v>82.17827206486605</v>
      </c>
      <c r="T54" s="209">
        <v>19</v>
      </c>
      <c r="U54" s="221">
        <v>104.09247794883032</v>
      </c>
      <c r="V54" s="209" t="s">
        <v>180</v>
      </c>
      <c r="W54" s="221" t="s">
        <v>180</v>
      </c>
      <c r="X54" s="209">
        <v>12</v>
      </c>
      <c r="Y54" s="221">
        <v>65.742617651892843</v>
      </c>
      <c r="Z54" s="298">
        <v>18253</v>
      </c>
    </row>
    <row r="55" spans="1:26" s="146" customFormat="1" ht="13.5" customHeight="1" x14ac:dyDescent="0.15">
      <c r="A55" s="146" t="s">
        <v>162</v>
      </c>
      <c r="B55" s="146" t="s">
        <v>938</v>
      </c>
      <c r="C55" s="216" t="s">
        <v>422</v>
      </c>
      <c r="D55" s="226" t="s">
        <v>180</v>
      </c>
      <c r="E55" s="221" t="s">
        <v>180</v>
      </c>
      <c r="F55" s="209" t="s">
        <v>180</v>
      </c>
      <c r="G55" s="221" t="s">
        <v>180</v>
      </c>
      <c r="H55" s="209" t="s">
        <v>180</v>
      </c>
      <c r="I55" s="221" t="s">
        <v>180</v>
      </c>
      <c r="J55" s="209" t="s">
        <v>180</v>
      </c>
      <c r="K55" s="221" t="s">
        <v>180</v>
      </c>
      <c r="L55" s="209" t="s">
        <v>180</v>
      </c>
      <c r="M55" s="221" t="s">
        <v>180</v>
      </c>
      <c r="N55" s="209" t="s">
        <v>180</v>
      </c>
      <c r="O55" s="221" t="s">
        <v>180</v>
      </c>
      <c r="P55" s="209" t="s">
        <v>180</v>
      </c>
      <c r="Q55" s="221" t="s">
        <v>180</v>
      </c>
      <c r="R55" s="209">
        <v>1</v>
      </c>
      <c r="S55" s="221">
        <v>85.034013605442169</v>
      </c>
      <c r="T55" s="209" t="s">
        <v>180</v>
      </c>
      <c r="U55" s="221" t="s">
        <v>180</v>
      </c>
      <c r="V55" s="209" t="s">
        <v>180</v>
      </c>
      <c r="W55" s="221" t="s">
        <v>180</v>
      </c>
      <c r="X55" s="209" t="s">
        <v>180</v>
      </c>
      <c r="Y55" s="221" t="s">
        <v>180</v>
      </c>
      <c r="Z55" s="298">
        <v>1176</v>
      </c>
    </row>
    <row r="56" spans="1:26" s="146" customFormat="1" ht="13.5" customHeight="1" x14ac:dyDescent="0.15">
      <c r="A56" s="146" t="s">
        <v>1189</v>
      </c>
      <c r="B56" s="146" t="s">
        <v>940</v>
      </c>
      <c r="C56" s="216" t="s">
        <v>355</v>
      </c>
      <c r="D56" s="226" t="s">
        <v>180</v>
      </c>
      <c r="E56" s="221" t="s">
        <v>180</v>
      </c>
      <c r="F56" s="209" t="s">
        <v>180</v>
      </c>
      <c r="G56" s="221" t="s">
        <v>180</v>
      </c>
      <c r="H56" s="209" t="s">
        <v>180</v>
      </c>
      <c r="I56" s="221" t="s">
        <v>180</v>
      </c>
      <c r="J56" s="209" t="s">
        <v>180</v>
      </c>
      <c r="K56" s="221" t="s">
        <v>180</v>
      </c>
      <c r="L56" s="209" t="s">
        <v>180</v>
      </c>
      <c r="M56" s="221" t="s">
        <v>180</v>
      </c>
      <c r="N56" s="209" t="s">
        <v>180</v>
      </c>
      <c r="O56" s="221" t="s">
        <v>180</v>
      </c>
      <c r="P56" s="209" t="s">
        <v>180</v>
      </c>
      <c r="Q56" s="221" t="s">
        <v>180</v>
      </c>
      <c r="R56" s="209">
        <v>6</v>
      </c>
      <c r="S56" s="221">
        <v>80.753701211305525</v>
      </c>
      <c r="T56" s="209">
        <v>19</v>
      </c>
      <c r="U56" s="221">
        <v>255.72005383580083</v>
      </c>
      <c r="V56" s="209" t="s">
        <v>180</v>
      </c>
      <c r="W56" s="221" t="s">
        <v>180</v>
      </c>
      <c r="X56" s="209">
        <v>4</v>
      </c>
      <c r="Y56" s="221">
        <v>53.835800807537005</v>
      </c>
      <c r="Z56" s="298">
        <v>7430</v>
      </c>
    </row>
    <row r="57" spans="1:26" s="146" customFormat="1" ht="13.5" customHeight="1" x14ac:dyDescent="0.15">
      <c r="A57" s="146" t="s">
        <v>1189</v>
      </c>
      <c r="B57" s="146" t="s">
        <v>940</v>
      </c>
      <c r="C57" s="216" t="s">
        <v>356</v>
      </c>
      <c r="D57" s="226">
        <v>8</v>
      </c>
      <c r="E57" s="221">
        <v>10.081661457808247</v>
      </c>
      <c r="F57" s="209">
        <v>1611</v>
      </c>
      <c r="G57" s="221">
        <v>2030.1945760661358</v>
      </c>
      <c r="H57" s="209">
        <v>619</v>
      </c>
      <c r="I57" s="221">
        <v>780.06855529791312</v>
      </c>
      <c r="J57" s="209">
        <v>279</v>
      </c>
      <c r="K57" s="221">
        <v>351.5979433410626</v>
      </c>
      <c r="L57" s="209">
        <v>709</v>
      </c>
      <c r="M57" s="221">
        <v>893.48724669825583</v>
      </c>
      <c r="N57" s="209" t="s">
        <v>180</v>
      </c>
      <c r="O57" s="221" t="s">
        <v>180</v>
      </c>
      <c r="P57" s="209">
        <v>4</v>
      </c>
      <c r="Q57" s="221">
        <v>5.0408307289041234</v>
      </c>
      <c r="R57" s="209">
        <v>58</v>
      </c>
      <c r="S57" s="221">
        <v>73.092045569109786</v>
      </c>
      <c r="T57" s="209">
        <v>145</v>
      </c>
      <c r="U57" s="221">
        <v>182.73011392277448</v>
      </c>
      <c r="V57" s="209">
        <v>11</v>
      </c>
      <c r="W57" s="221">
        <v>13.86228450448634</v>
      </c>
      <c r="X57" s="209">
        <v>49</v>
      </c>
      <c r="Y57" s="221">
        <v>61.750176429075516</v>
      </c>
      <c r="Z57" s="298">
        <v>79352</v>
      </c>
    </row>
    <row r="58" spans="1:26" s="146" customFormat="1" ht="13.5" customHeight="1" x14ac:dyDescent="0.15">
      <c r="A58" s="146" t="s">
        <v>1189</v>
      </c>
      <c r="B58" s="146" t="s">
        <v>940</v>
      </c>
      <c r="C58" s="216" t="s">
        <v>361</v>
      </c>
      <c r="D58" s="226">
        <v>3</v>
      </c>
      <c r="E58" s="221">
        <v>14.631291455325789</v>
      </c>
      <c r="F58" s="209">
        <v>311</v>
      </c>
      <c r="G58" s="221">
        <v>1516.777214202107</v>
      </c>
      <c r="H58" s="209">
        <v>266</v>
      </c>
      <c r="I58" s="221">
        <v>1297.30784237222</v>
      </c>
      <c r="J58" s="209">
        <v>45</v>
      </c>
      <c r="K58" s="221">
        <v>219.46937182988685</v>
      </c>
      <c r="L58" s="209" t="s">
        <v>180</v>
      </c>
      <c r="M58" s="221" t="s">
        <v>180</v>
      </c>
      <c r="N58" s="209" t="s">
        <v>180</v>
      </c>
      <c r="O58" s="221" t="s">
        <v>180</v>
      </c>
      <c r="P58" s="209" t="s">
        <v>180</v>
      </c>
      <c r="Q58" s="221" t="s">
        <v>180</v>
      </c>
      <c r="R58" s="209">
        <v>11</v>
      </c>
      <c r="S58" s="221">
        <v>53.648068669527895</v>
      </c>
      <c r="T58" s="209">
        <v>3</v>
      </c>
      <c r="U58" s="221">
        <v>14.631291455325789</v>
      </c>
      <c r="V58" s="209" t="s">
        <v>180</v>
      </c>
      <c r="W58" s="221" t="s">
        <v>180</v>
      </c>
      <c r="X58" s="209">
        <v>13</v>
      </c>
      <c r="Y58" s="221">
        <v>63.402262973078429</v>
      </c>
      <c r="Z58" s="298">
        <v>20504</v>
      </c>
    </row>
    <row r="59" spans="1:26" s="146" customFormat="1" ht="13.5" customHeight="1" x14ac:dyDescent="0.15">
      <c r="A59" s="146" t="s">
        <v>1189</v>
      </c>
      <c r="B59" s="146" t="s">
        <v>940</v>
      </c>
      <c r="C59" s="216" t="s">
        <v>370</v>
      </c>
      <c r="D59" s="226">
        <v>2</v>
      </c>
      <c r="E59" s="221">
        <v>24.545900834560626</v>
      </c>
      <c r="F59" s="209">
        <v>292</v>
      </c>
      <c r="G59" s="221">
        <v>3583.7015218458514</v>
      </c>
      <c r="H59" s="209">
        <v>91</v>
      </c>
      <c r="I59" s="221">
        <v>1116.8384879725086</v>
      </c>
      <c r="J59" s="209">
        <v>136</v>
      </c>
      <c r="K59" s="221">
        <v>1669.1212567501227</v>
      </c>
      <c r="L59" s="209">
        <v>65</v>
      </c>
      <c r="M59" s="221">
        <v>797.74177712322034</v>
      </c>
      <c r="N59" s="209" t="s">
        <v>180</v>
      </c>
      <c r="O59" s="221" t="s">
        <v>180</v>
      </c>
      <c r="P59" s="209" t="s">
        <v>180</v>
      </c>
      <c r="Q59" s="221" t="s">
        <v>180</v>
      </c>
      <c r="R59" s="209">
        <v>4</v>
      </c>
      <c r="S59" s="221">
        <v>49.091801669121253</v>
      </c>
      <c r="T59" s="209" t="s">
        <v>180</v>
      </c>
      <c r="U59" s="221" t="s">
        <v>180</v>
      </c>
      <c r="V59" s="209" t="s">
        <v>180</v>
      </c>
      <c r="W59" s="221" t="s">
        <v>180</v>
      </c>
      <c r="X59" s="209">
        <v>3</v>
      </c>
      <c r="Y59" s="221">
        <v>36.81885125184094</v>
      </c>
      <c r="Z59" s="298">
        <v>8148</v>
      </c>
    </row>
    <row r="60" spans="1:26" s="146" customFormat="1" ht="13.5" customHeight="1" x14ac:dyDescent="0.15">
      <c r="A60" s="146" t="s">
        <v>1189</v>
      </c>
      <c r="B60" s="146" t="s">
        <v>940</v>
      </c>
      <c r="C60" s="216" t="s">
        <v>423</v>
      </c>
      <c r="D60" s="226">
        <v>1</v>
      </c>
      <c r="E60" s="221">
        <v>13.428226131328051</v>
      </c>
      <c r="F60" s="209">
        <v>60</v>
      </c>
      <c r="G60" s="221">
        <v>805.69356787968309</v>
      </c>
      <c r="H60" s="209">
        <v>60</v>
      </c>
      <c r="I60" s="221">
        <v>805.69356787968309</v>
      </c>
      <c r="J60" s="209" t="s">
        <v>180</v>
      </c>
      <c r="K60" s="221" t="s">
        <v>180</v>
      </c>
      <c r="L60" s="209" t="s">
        <v>180</v>
      </c>
      <c r="M60" s="221" t="s">
        <v>180</v>
      </c>
      <c r="N60" s="209" t="s">
        <v>180</v>
      </c>
      <c r="O60" s="221" t="s">
        <v>180</v>
      </c>
      <c r="P60" s="209" t="s">
        <v>180</v>
      </c>
      <c r="Q60" s="221" t="s">
        <v>180</v>
      </c>
      <c r="R60" s="209">
        <v>2</v>
      </c>
      <c r="S60" s="221">
        <v>26.856452262656102</v>
      </c>
      <c r="T60" s="209">
        <v>19</v>
      </c>
      <c r="U60" s="221">
        <v>255.13629649523301</v>
      </c>
      <c r="V60" s="209" t="s">
        <v>180</v>
      </c>
      <c r="W60" s="221" t="s">
        <v>180</v>
      </c>
      <c r="X60" s="209">
        <v>5</v>
      </c>
      <c r="Y60" s="221">
        <v>67.141130656640257</v>
      </c>
      <c r="Z60" s="298">
        <v>7447</v>
      </c>
    </row>
    <row r="61" spans="1:26" s="146" customFormat="1" ht="13.5" customHeight="1" x14ac:dyDescent="0.15">
      <c r="A61" s="146" t="s">
        <v>1189</v>
      </c>
      <c r="B61" s="146" t="s">
        <v>940</v>
      </c>
      <c r="C61" s="216" t="s">
        <v>426</v>
      </c>
      <c r="D61" s="226" t="s">
        <v>180</v>
      </c>
      <c r="E61" s="221" t="s">
        <v>180</v>
      </c>
      <c r="F61" s="209" t="s">
        <v>180</v>
      </c>
      <c r="G61" s="221" t="s">
        <v>180</v>
      </c>
      <c r="H61" s="209" t="s">
        <v>180</v>
      </c>
      <c r="I61" s="221" t="s">
        <v>180</v>
      </c>
      <c r="J61" s="209" t="s">
        <v>180</v>
      </c>
      <c r="K61" s="221" t="s">
        <v>180</v>
      </c>
      <c r="L61" s="209" t="s">
        <v>180</v>
      </c>
      <c r="M61" s="221" t="s">
        <v>180</v>
      </c>
      <c r="N61" s="209" t="s">
        <v>180</v>
      </c>
      <c r="O61" s="221" t="s">
        <v>180</v>
      </c>
      <c r="P61" s="209" t="s">
        <v>180</v>
      </c>
      <c r="Q61" s="221" t="s">
        <v>180</v>
      </c>
      <c r="R61" s="209">
        <v>5</v>
      </c>
      <c r="S61" s="221">
        <v>101.35819987837016</v>
      </c>
      <c r="T61" s="209">
        <v>19</v>
      </c>
      <c r="U61" s="221">
        <v>385.16115953780661</v>
      </c>
      <c r="V61" s="209" t="s">
        <v>180</v>
      </c>
      <c r="W61" s="221" t="s">
        <v>180</v>
      </c>
      <c r="X61" s="209">
        <v>4</v>
      </c>
      <c r="Y61" s="221">
        <v>81.086559902696123</v>
      </c>
      <c r="Z61" s="298">
        <v>4933</v>
      </c>
    </row>
    <row r="62" spans="1:26" s="146" customFormat="1" ht="13.5" customHeight="1" x14ac:dyDescent="0.15">
      <c r="A62" s="146" t="s">
        <v>1189</v>
      </c>
      <c r="B62" s="146" t="s">
        <v>940</v>
      </c>
      <c r="C62" s="216" t="s">
        <v>427</v>
      </c>
      <c r="D62" s="226">
        <v>1</v>
      </c>
      <c r="E62" s="221">
        <v>9.5102234902520202</v>
      </c>
      <c r="F62" s="209">
        <v>84</v>
      </c>
      <c r="G62" s="221">
        <v>798.85877318116979</v>
      </c>
      <c r="H62" s="209">
        <v>84</v>
      </c>
      <c r="I62" s="221">
        <v>798.85877318116979</v>
      </c>
      <c r="J62" s="209" t="s">
        <v>180</v>
      </c>
      <c r="K62" s="221" t="s">
        <v>180</v>
      </c>
      <c r="L62" s="209" t="s">
        <v>180</v>
      </c>
      <c r="M62" s="221" t="s">
        <v>180</v>
      </c>
      <c r="N62" s="209" t="s">
        <v>180</v>
      </c>
      <c r="O62" s="221" t="s">
        <v>180</v>
      </c>
      <c r="P62" s="209" t="s">
        <v>180</v>
      </c>
      <c r="Q62" s="221" t="s">
        <v>180</v>
      </c>
      <c r="R62" s="209">
        <v>6</v>
      </c>
      <c r="S62" s="221">
        <v>57.061340941512128</v>
      </c>
      <c r="T62" s="209">
        <v>38</v>
      </c>
      <c r="U62" s="221">
        <v>361.38849262957677</v>
      </c>
      <c r="V62" s="209" t="s">
        <v>180</v>
      </c>
      <c r="W62" s="221" t="s">
        <v>180</v>
      </c>
      <c r="X62" s="209">
        <v>4</v>
      </c>
      <c r="Y62" s="221">
        <v>38.040893961008081</v>
      </c>
      <c r="Z62" s="298">
        <v>10515</v>
      </c>
    </row>
    <row r="63" spans="1:26" s="146" customFormat="1" ht="13.5" customHeight="1" x14ac:dyDescent="0.15">
      <c r="A63" s="146" t="s">
        <v>1189</v>
      </c>
      <c r="B63" s="146" t="s">
        <v>940</v>
      </c>
      <c r="C63" s="216" t="s">
        <v>428</v>
      </c>
      <c r="D63" s="226">
        <v>1</v>
      </c>
      <c r="E63" s="221">
        <v>8.7153564580791354</v>
      </c>
      <c r="F63" s="209">
        <v>136</v>
      </c>
      <c r="G63" s="221">
        <v>1185.2884782987624</v>
      </c>
      <c r="H63" s="209">
        <v>96</v>
      </c>
      <c r="I63" s="221">
        <v>836.674219975597</v>
      </c>
      <c r="J63" s="209">
        <v>40</v>
      </c>
      <c r="K63" s="221">
        <v>348.61425832316542</v>
      </c>
      <c r="L63" s="209" t="s">
        <v>180</v>
      </c>
      <c r="M63" s="221" t="s">
        <v>180</v>
      </c>
      <c r="N63" s="209" t="s">
        <v>180</v>
      </c>
      <c r="O63" s="221" t="s">
        <v>180</v>
      </c>
      <c r="P63" s="209" t="s">
        <v>180</v>
      </c>
      <c r="Q63" s="221" t="s">
        <v>180</v>
      </c>
      <c r="R63" s="209">
        <v>8</v>
      </c>
      <c r="S63" s="221">
        <v>69.722851664633083</v>
      </c>
      <c r="T63" s="209" t="s">
        <v>180</v>
      </c>
      <c r="U63" s="221" t="s">
        <v>180</v>
      </c>
      <c r="V63" s="209" t="s">
        <v>180</v>
      </c>
      <c r="W63" s="221" t="s">
        <v>180</v>
      </c>
      <c r="X63" s="209">
        <v>8</v>
      </c>
      <c r="Y63" s="221">
        <v>69.722851664633083</v>
      </c>
      <c r="Z63" s="298">
        <v>11474</v>
      </c>
    </row>
    <row r="64" spans="1:26" s="146" customFormat="1" ht="13.5" customHeight="1" x14ac:dyDescent="0.15">
      <c r="A64" s="146" t="s">
        <v>1189</v>
      </c>
      <c r="B64" s="146" t="s">
        <v>940</v>
      </c>
      <c r="C64" s="216" t="s">
        <v>429</v>
      </c>
      <c r="D64" s="226">
        <v>1</v>
      </c>
      <c r="E64" s="221">
        <v>32.467532467532465</v>
      </c>
      <c r="F64" s="209">
        <v>40</v>
      </c>
      <c r="G64" s="221">
        <v>1298.7012987012988</v>
      </c>
      <c r="H64" s="209">
        <v>40</v>
      </c>
      <c r="I64" s="221">
        <v>1298.7012987012988</v>
      </c>
      <c r="J64" s="209" t="s">
        <v>180</v>
      </c>
      <c r="K64" s="221" t="s">
        <v>180</v>
      </c>
      <c r="L64" s="209" t="s">
        <v>180</v>
      </c>
      <c r="M64" s="221" t="s">
        <v>180</v>
      </c>
      <c r="N64" s="209" t="s">
        <v>180</v>
      </c>
      <c r="O64" s="221" t="s">
        <v>180</v>
      </c>
      <c r="P64" s="209" t="s">
        <v>180</v>
      </c>
      <c r="Q64" s="221" t="s">
        <v>180</v>
      </c>
      <c r="R64" s="209">
        <v>4</v>
      </c>
      <c r="S64" s="221">
        <v>129.87012987012986</v>
      </c>
      <c r="T64" s="209" t="s">
        <v>180</v>
      </c>
      <c r="U64" s="221" t="s">
        <v>180</v>
      </c>
      <c r="V64" s="209" t="s">
        <v>180</v>
      </c>
      <c r="W64" s="221" t="s">
        <v>180</v>
      </c>
      <c r="X64" s="209">
        <v>2</v>
      </c>
      <c r="Y64" s="221">
        <v>64.935064935064929</v>
      </c>
      <c r="Z64" s="298">
        <v>3080</v>
      </c>
    </row>
    <row r="65" spans="1:26" s="146" customFormat="1" ht="13.5" customHeight="1" x14ac:dyDescent="0.15">
      <c r="A65" s="146" t="s">
        <v>1190</v>
      </c>
      <c r="B65" s="146" t="s">
        <v>1159</v>
      </c>
      <c r="C65" s="216" t="s">
        <v>363</v>
      </c>
      <c r="D65" s="226">
        <v>3</v>
      </c>
      <c r="E65" s="221">
        <v>23.485204321277596</v>
      </c>
      <c r="F65" s="209">
        <v>391</v>
      </c>
      <c r="G65" s="221">
        <v>3060.904963206513</v>
      </c>
      <c r="H65" s="209">
        <v>60</v>
      </c>
      <c r="I65" s="221">
        <v>469.70408642555191</v>
      </c>
      <c r="J65" s="209">
        <v>119</v>
      </c>
      <c r="K65" s="221">
        <v>931.57977141067795</v>
      </c>
      <c r="L65" s="209">
        <v>212</v>
      </c>
      <c r="M65" s="221">
        <v>1659.6211053702834</v>
      </c>
      <c r="N65" s="209" t="s">
        <v>180</v>
      </c>
      <c r="O65" s="221" t="s">
        <v>180</v>
      </c>
      <c r="P65" s="209" t="s">
        <v>180</v>
      </c>
      <c r="Q65" s="221" t="s">
        <v>180</v>
      </c>
      <c r="R65" s="209">
        <v>4</v>
      </c>
      <c r="S65" s="221">
        <v>31.31360576170346</v>
      </c>
      <c r="T65" s="209" t="s">
        <v>180</v>
      </c>
      <c r="U65" s="221" t="s">
        <v>180</v>
      </c>
      <c r="V65" s="209" t="s">
        <v>180</v>
      </c>
      <c r="W65" s="221" t="s">
        <v>180</v>
      </c>
      <c r="X65" s="209">
        <v>8</v>
      </c>
      <c r="Y65" s="221">
        <v>62.62721152340692</v>
      </c>
      <c r="Z65" s="298">
        <v>12774</v>
      </c>
    </row>
    <row r="66" spans="1:26" s="146" customFormat="1" ht="13.5" customHeight="1" x14ac:dyDescent="0.15">
      <c r="A66" s="146" t="s">
        <v>1190</v>
      </c>
      <c r="B66" s="146" t="s">
        <v>1159</v>
      </c>
      <c r="C66" s="216" t="s">
        <v>366</v>
      </c>
      <c r="D66" s="226">
        <v>2</v>
      </c>
      <c r="E66" s="221">
        <v>20.742584526031944</v>
      </c>
      <c r="F66" s="209">
        <v>486</v>
      </c>
      <c r="G66" s="221">
        <v>5040.448039825762</v>
      </c>
      <c r="H66" s="209">
        <v>102</v>
      </c>
      <c r="I66" s="221">
        <v>1057.8718108276291</v>
      </c>
      <c r="J66" s="209">
        <v>60</v>
      </c>
      <c r="K66" s="221">
        <v>622.27753578095826</v>
      </c>
      <c r="L66" s="209">
        <v>324</v>
      </c>
      <c r="M66" s="221">
        <v>3360.2986932171752</v>
      </c>
      <c r="N66" s="209" t="s">
        <v>180</v>
      </c>
      <c r="O66" s="221" t="s">
        <v>180</v>
      </c>
      <c r="P66" s="209" t="s">
        <v>180</v>
      </c>
      <c r="Q66" s="221" t="s">
        <v>180</v>
      </c>
      <c r="R66" s="209">
        <v>3</v>
      </c>
      <c r="S66" s="221">
        <v>31.113876789047914</v>
      </c>
      <c r="T66" s="209" t="s">
        <v>180</v>
      </c>
      <c r="U66" s="221" t="s">
        <v>180</v>
      </c>
      <c r="V66" s="209" t="s">
        <v>180</v>
      </c>
      <c r="W66" s="221" t="s">
        <v>180</v>
      </c>
      <c r="X66" s="209">
        <v>5</v>
      </c>
      <c r="Y66" s="221">
        <v>51.856461315079855</v>
      </c>
      <c r="Z66" s="298">
        <v>9642</v>
      </c>
    </row>
    <row r="67" spans="1:26" s="146" customFormat="1" ht="13.5" customHeight="1" x14ac:dyDescent="0.15">
      <c r="A67" s="146" t="s">
        <v>1190</v>
      </c>
      <c r="B67" s="146" t="s">
        <v>1159</v>
      </c>
      <c r="C67" s="216" t="s">
        <v>373</v>
      </c>
      <c r="D67" s="226">
        <v>5</v>
      </c>
      <c r="E67" s="221">
        <v>12.734311328443356</v>
      </c>
      <c r="F67" s="209">
        <v>1127</v>
      </c>
      <c r="G67" s="221">
        <v>2870.3137734311326</v>
      </c>
      <c r="H67" s="209">
        <v>378</v>
      </c>
      <c r="I67" s="221">
        <v>962.71393643031774</v>
      </c>
      <c r="J67" s="209">
        <v>264</v>
      </c>
      <c r="K67" s="221">
        <v>672.37163814180929</v>
      </c>
      <c r="L67" s="209">
        <v>485</v>
      </c>
      <c r="M67" s="221">
        <v>1235.2281988590057</v>
      </c>
      <c r="N67" s="209" t="s">
        <v>180</v>
      </c>
      <c r="O67" s="221" t="s">
        <v>180</v>
      </c>
      <c r="P67" s="209" t="s">
        <v>180</v>
      </c>
      <c r="Q67" s="221" t="s">
        <v>180</v>
      </c>
      <c r="R67" s="209">
        <v>24</v>
      </c>
      <c r="S67" s="221">
        <v>61.124694376528119</v>
      </c>
      <c r="T67" s="209">
        <v>49</v>
      </c>
      <c r="U67" s="221">
        <v>124.7962510187449</v>
      </c>
      <c r="V67" s="209" t="s">
        <v>180</v>
      </c>
      <c r="W67" s="221" t="s">
        <v>180</v>
      </c>
      <c r="X67" s="209">
        <v>24</v>
      </c>
      <c r="Y67" s="221">
        <v>61.124694376528119</v>
      </c>
      <c r="Z67" s="298">
        <v>39264</v>
      </c>
    </row>
    <row r="68" spans="1:26" s="146" customFormat="1" ht="13.5" customHeight="1" x14ac:dyDescent="0.15">
      <c r="A68" s="146" t="s">
        <v>1190</v>
      </c>
      <c r="B68" s="146" t="s">
        <v>1159</v>
      </c>
      <c r="C68" s="216" t="s">
        <v>374</v>
      </c>
      <c r="D68" s="226">
        <v>2</v>
      </c>
      <c r="E68" s="221">
        <v>12.117540139351712</v>
      </c>
      <c r="F68" s="209">
        <v>622</v>
      </c>
      <c r="G68" s="221">
        <v>3768.5549833383825</v>
      </c>
      <c r="H68" s="209">
        <v>408</v>
      </c>
      <c r="I68" s="221">
        <v>2471.978188427749</v>
      </c>
      <c r="J68" s="209" t="s">
        <v>180</v>
      </c>
      <c r="K68" s="221" t="s">
        <v>180</v>
      </c>
      <c r="L68" s="209">
        <v>204</v>
      </c>
      <c r="M68" s="221">
        <v>1235.9890942138745</v>
      </c>
      <c r="N68" s="209">
        <v>6</v>
      </c>
      <c r="O68" s="221">
        <v>36.352620418055132</v>
      </c>
      <c r="P68" s="209">
        <v>4</v>
      </c>
      <c r="Q68" s="221">
        <v>24.235080278703425</v>
      </c>
      <c r="R68" s="209">
        <v>7</v>
      </c>
      <c r="S68" s="221">
        <v>42.411390487730991</v>
      </c>
      <c r="T68" s="209" t="s">
        <v>180</v>
      </c>
      <c r="U68" s="221" t="s">
        <v>180</v>
      </c>
      <c r="V68" s="209" t="s">
        <v>180</v>
      </c>
      <c r="W68" s="221" t="s">
        <v>180</v>
      </c>
      <c r="X68" s="209">
        <v>8</v>
      </c>
      <c r="Y68" s="221">
        <v>48.470160557406849</v>
      </c>
      <c r="Z68" s="298">
        <v>16505</v>
      </c>
    </row>
    <row r="69" spans="1:26" s="146" customFormat="1" ht="13.5" customHeight="1" x14ac:dyDescent="0.15">
      <c r="A69" s="146" t="s">
        <v>1190</v>
      </c>
      <c r="B69" s="146" t="s">
        <v>1159</v>
      </c>
      <c r="C69" s="216" t="s">
        <v>375</v>
      </c>
      <c r="D69" s="226">
        <v>1</v>
      </c>
      <c r="E69" s="221">
        <v>33.123550844650545</v>
      </c>
      <c r="F69" s="209">
        <v>60</v>
      </c>
      <c r="G69" s="221">
        <v>1987.4130506790329</v>
      </c>
      <c r="H69" s="209" t="s">
        <v>180</v>
      </c>
      <c r="I69" s="221" t="s">
        <v>180</v>
      </c>
      <c r="J69" s="209">
        <v>60</v>
      </c>
      <c r="K69" s="221">
        <v>1987.4130506790329</v>
      </c>
      <c r="L69" s="209" t="s">
        <v>180</v>
      </c>
      <c r="M69" s="221" t="s">
        <v>180</v>
      </c>
      <c r="N69" s="209" t="s">
        <v>180</v>
      </c>
      <c r="O69" s="221" t="s">
        <v>180</v>
      </c>
      <c r="P69" s="209" t="s">
        <v>180</v>
      </c>
      <c r="Q69" s="221" t="s">
        <v>180</v>
      </c>
      <c r="R69" s="209">
        <v>3</v>
      </c>
      <c r="S69" s="221">
        <v>99.370652533951642</v>
      </c>
      <c r="T69" s="209" t="s">
        <v>180</v>
      </c>
      <c r="U69" s="221" t="s">
        <v>180</v>
      </c>
      <c r="V69" s="209" t="s">
        <v>180</v>
      </c>
      <c r="W69" s="221" t="s">
        <v>180</v>
      </c>
      <c r="X69" s="209">
        <v>1</v>
      </c>
      <c r="Y69" s="221">
        <v>33.123550844650545</v>
      </c>
      <c r="Z69" s="298">
        <v>3019</v>
      </c>
    </row>
    <row r="70" spans="1:26" s="146" customFormat="1" ht="13.5" customHeight="1" x14ac:dyDescent="0.15">
      <c r="A70" s="146" t="s">
        <v>1190</v>
      </c>
      <c r="B70" s="146" t="s">
        <v>1159</v>
      </c>
      <c r="C70" s="216" t="s">
        <v>424</v>
      </c>
      <c r="D70" s="226">
        <v>1</v>
      </c>
      <c r="E70" s="221">
        <v>19.102196752626554</v>
      </c>
      <c r="F70" s="209">
        <v>50</v>
      </c>
      <c r="G70" s="221">
        <v>955.10983763132765</v>
      </c>
      <c r="H70" s="209" t="s">
        <v>180</v>
      </c>
      <c r="I70" s="221" t="s">
        <v>180</v>
      </c>
      <c r="J70" s="209">
        <v>50</v>
      </c>
      <c r="K70" s="221">
        <v>955.10983763132765</v>
      </c>
      <c r="L70" s="209" t="s">
        <v>180</v>
      </c>
      <c r="M70" s="221" t="s">
        <v>180</v>
      </c>
      <c r="N70" s="209" t="s">
        <v>180</v>
      </c>
      <c r="O70" s="221" t="s">
        <v>180</v>
      </c>
      <c r="P70" s="209" t="s">
        <v>180</v>
      </c>
      <c r="Q70" s="221" t="s">
        <v>180</v>
      </c>
      <c r="R70" s="209">
        <v>3</v>
      </c>
      <c r="S70" s="221">
        <v>57.306590257879655</v>
      </c>
      <c r="T70" s="209" t="s">
        <v>180</v>
      </c>
      <c r="U70" s="221" t="s">
        <v>180</v>
      </c>
      <c r="V70" s="209" t="s">
        <v>180</v>
      </c>
      <c r="W70" s="221" t="s">
        <v>180</v>
      </c>
      <c r="X70" s="209">
        <v>3</v>
      </c>
      <c r="Y70" s="221">
        <v>57.306590257879655</v>
      </c>
      <c r="Z70" s="298">
        <v>5235</v>
      </c>
    </row>
    <row r="71" spans="1:26" s="146" customFormat="1" ht="13.5" customHeight="1" x14ac:dyDescent="0.15">
      <c r="A71" s="146" t="s">
        <v>1190</v>
      </c>
      <c r="B71" s="146" t="s">
        <v>1159</v>
      </c>
      <c r="C71" s="216" t="s">
        <v>425</v>
      </c>
      <c r="D71" s="226" t="s">
        <v>180</v>
      </c>
      <c r="E71" s="221" t="s">
        <v>180</v>
      </c>
      <c r="F71" s="209" t="s">
        <v>180</v>
      </c>
      <c r="G71" s="221" t="s">
        <v>180</v>
      </c>
      <c r="H71" s="209" t="s">
        <v>180</v>
      </c>
      <c r="I71" s="221" t="s">
        <v>180</v>
      </c>
      <c r="J71" s="209" t="s">
        <v>180</v>
      </c>
      <c r="K71" s="221" t="s">
        <v>180</v>
      </c>
      <c r="L71" s="209" t="s">
        <v>180</v>
      </c>
      <c r="M71" s="221" t="s">
        <v>180</v>
      </c>
      <c r="N71" s="209" t="s">
        <v>180</v>
      </c>
      <c r="O71" s="221" t="s">
        <v>180</v>
      </c>
      <c r="P71" s="209" t="s">
        <v>180</v>
      </c>
      <c r="Q71" s="221" t="s">
        <v>180</v>
      </c>
      <c r="R71" s="209">
        <v>3</v>
      </c>
      <c r="S71" s="221">
        <v>107.10460549803642</v>
      </c>
      <c r="T71" s="209" t="s">
        <v>180</v>
      </c>
      <c r="U71" s="221" t="s">
        <v>180</v>
      </c>
      <c r="V71" s="209" t="s">
        <v>180</v>
      </c>
      <c r="W71" s="221" t="s">
        <v>180</v>
      </c>
      <c r="X71" s="209">
        <v>1</v>
      </c>
      <c r="Y71" s="221">
        <v>35.701535166012142</v>
      </c>
      <c r="Z71" s="298">
        <v>2801</v>
      </c>
    </row>
    <row r="72" spans="1:26" s="146" customFormat="1" ht="13.5" customHeight="1" x14ac:dyDescent="0.15">
      <c r="A72" s="146" t="s">
        <v>1190</v>
      </c>
      <c r="B72" s="146" t="s">
        <v>1159</v>
      </c>
      <c r="C72" s="216" t="s">
        <v>430</v>
      </c>
      <c r="D72" s="226" t="s">
        <v>180</v>
      </c>
      <c r="E72" s="221" t="s">
        <v>180</v>
      </c>
      <c r="F72" s="209" t="s">
        <v>180</v>
      </c>
      <c r="G72" s="221" t="s">
        <v>180</v>
      </c>
      <c r="H72" s="209" t="s">
        <v>180</v>
      </c>
      <c r="I72" s="221" t="s">
        <v>180</v>
      </c>
      <c r="J72" s="209" t="s">
        <v>180</v>
      </c>
      <c r="K72" s="221" t="s">
        <v>180</v>
      </c>
      <c r="L72" s="209" t="s">
        <v>180</v>
      </c>
      <c r="M72" s="221" t="s">
        <v>180</v>
      </c>
      <c r="N72" s="209" t="s">
        <v>180</v>
      </c>
      <c r="O72" s="221" t="s">
        <v>180</v>
      </c>
      <c r="P72" s="209" t="s">
        <v>180</v>
      </c>
      <c r="Q72" s="221" t="s">
        <v>180</v>
      </c>
      <c r="R72" s="209">
        <v>3</v>
      </c>
      <c r="S72" s="221">
        <v>171.52658662092625</v>
      </c>
      <c r="T72" s="209">
        <v>19</v>
      </c>
      <c r="U72" s="221">
        <v>1086.3350485991996</v>
      </c>
      <c r="V72" s="209" t="s">
        <v>180</v>
      </c>
      <c r="W72" s="221" t="s">
        <v>180</v>
      </c>
      <c r="X72" s="209">
        <v>1</v>
      </c>
      <c r="Y72" s="221">
        <v>57.175528873642079</v>
      </c>
      <c r="Z72" s="298">
        <v>1749</v>
      </c>
    </row>
    <row r="73" spans="1:26" s="146" customFormat="1" ht="13.5" customHeight="1" x14ac:dyDescent="0.15">
      <c r="A73" s="146" t="s">
        <v>1190</v>
      </c>
      <c r="B73" s="146" t="s">
        <v>1159</v>
      </c>
      <c r="C73" s="216" t="s">
        <v>431</v>
      </c>
      <c r="D73" s="226">
        <v>1</v>
      </c>
      <c r="E73" s="221">
        <v>15.271838729383019</v>
      </c>
      <c r="F73" s="209">
        <v>200</v>
      </c>
      <c r="G73" s="221">
        <v>3054.3677458766033</v>
      </c>
      <c r="H73" s="209" t="s">
        <v>180</v>
      </c>
      <c r="I73" s="221" t="s">
        <v>180</v>
      </c>
      <c r="J73" s="209">
        <v>200</v>
      </c>
      <c r="K73" s="221">
        <v>3054.3677458766033</v>
      </c>
      <c r="L73" s="209" t="s">
        <v>180</v>
      </c>
      <c r="M73" s="221" t="s">
        <v>180</v>
      </c>
      <c r="N73" s="209" t="s">
        <v>180</v>
      </c>
      <c r="O73" s="221" t="s">
        <v>180</v>
      </c>
      <c r="P73" s="209" t="s">
        <v>180</v>
      </c>
      <c r="Q73" s="221" t="s">
        <v>180</v>
      </c>
      <c r="R73" s="209">
        <v>2</v>
      </c>
      <c r="S73" s="221">
        <v>30.543677458766037</v>
      </c>
      <c r="T73" s="209">
        <v>19</v>
      </c>
      <c r="U73" s="221">
        <v>290.16493585827732</v>
      </c>
      <c r="V73" s="209" t="s">
        <v>180</v>
      </c>
      <c r="W73" s="221" t="s">
        <v>180</v>
      </c>
      <c r="X73" s="209">
        <v>3</v>
      </c>
      <c r="Y73" s="221">
        <v>45.815516188149054</v>
      </c>
      <c r="Z73" s="298">
        <v>6548</v>
      </c>
    </row>
    <row r="74" spans="1:26" s="146" customFormat="1" ht="13.5" customHeight="1" x14ac:dyDescent="0.15">
      <c r="A74" s="146" t="s">
        <v>1190</v>
      </c>
      <c r="B74" s="146" t="s">
        <v>1159</v>
      </c>
      <c r="C74" s="216" t="s">
        <v>434</v>
      </c>
      <c r="D74" s="226">
        <v>1</v>
      </c>
      <c r="E74" s="221">
        <v>44.286979627989375</v>
      </c>
      <c r="F74" s="209">
        <v>108</v>
      </c>
      <c r="G74" s="221">
        <v>4782.9937998228525</v>
      </c>
      <c r="H74" s="209" t="s">
        <v>180</v>
      </c>
      <c r="I74" s="221" t="s">
        <v>180</v>
      </c>
      <c r="J74" s="209">
        <v>108</v>
      </c>
      <c r="K74" s="221">
        <v>4782.9937998228525</v>
      </c>
      <c r="L74" s="209" t="s">
        <v>180</v>
      </c>
      <c r="M74" s="221" t="s">
        <v>180</v>
      </c>
      <c r="N74" s="209" t="s">
        <v>180</v>
      </c>
      <c r="O74" s="221" t="s">
        <v>180</v>
      </c>
      <c r="P74" s="209" t="s">
        <v>180</v>
      </c>
      <c r="Q74" s="221" t="s">
        <v>180</v>
      </c>
      <c r="R74" s="209">
        <v>1</v>
      </c>
      <c r="S74" s="221">
        <v>44.286979627989375</v>
      </c>
      <c r="T74" s="209" t="s">
        <v>180</v>
      </c>
      <c r="U74" s="221" t="s">
        <v>180</v>
      </c>
      <c r="V74" s="209" t="s">
        <v>180</v>
      </c>
      <c r="W74" s="221" t="s">
        <v>180</v>
      </c>
      <c r="X74" s="209">
        <v>1</v>
      </c>
      <c r="Y74" s="221">
        <v>44.286979627989375</v>
      </c>
      <c r="Z74" s="298">
        <v>2258</v>
      </c>
    </row>
    <row r="75" spans="1:26" s="146" customFormat="1" ht="13.5" customHeight="1" x14ac:dyDescent="0.15">
      <c r="A75" s="146" t="s">
        <v>1192</v>
      </c>
      <c r="B75" s="146" t="s">
        <v>1210</v>
      </c>
      <c r="C75" s="216" t="s">
        <v>376</v>
      </c>
      <c r="D75" s="226">
        <v>5</v>
      </c>
      <c r="E75" s="221">
        <v>24.894199651481205</v>
      </c>
      <c r="F75" s="209">
        <v>1039</v>
      </c>
      <c r="G75" s="221">
        <v>5173.0146875777937</v>
      </c>
      <c r="H75" s="209">
        <v>199</v>
      </c>
      <c r="I75" s="221">
        <v>990.78914612895187</v>
      </c>
      <c r="J75" s="209">
        <v>407</v>
      </c>
      <c r="K75" s="221">
        <v>2026.3878516305701</v>
      </c>
      <c r="L75" s="209">
        <v>429</v>
      </c>
      <c r="M75" s="221">
        <v>2135.9223300970875</v>
      </c>
      <c r="N75" s="209" t="s">
        <v>180</v>
      </c>
      <c r="O75" s="221" t="s">
        <v>180</v>
      </c>
      <c r="P75" s="209">
        <v>4</v>
      </c>
      <c r="Q75" s="221">
        <v>19.915359721184963</v>
      </c>
      <c r="R75" s="209">
        <v>14</v>
      </c>
      <c r="S75" s="221">
        <v>69.703759024147374</v>
      </c>
      <c r="T75" s="209" t="s">
        <v>180</v>
      </c>
      <c r="U75" s="221" t="s">
        <v>180</v>
      </c>
      <c r="V75" s="209" t="s">
        <v>180</v>
      </c>
      <c r="W75" s="221" t="s">
        <v>180</v>
      </c>
      <c r="X75" s="209">
        <v>12</v>
      </c>
      <c r="Y75" s="221">
        <v>59.746079163554896</v>
      </c>
      <c r="Z75" s="298">
        <v>20085</v>
      </c>
    </row>
    <row r="76" spans="1:26" s="146" customFormat="1" ht="13.5" customHeight="1" x14ac:dyDescent="0.15">
      <c r="A76" s="146" t="s">
        <v>1192</v>
      </c>
      <c r="B76" s="146" t="s">
        <v>1210</v>
      </c>
      <c r="C76" s="216" t="s">
        <v>432</v>
      </c>
      <c r="D76" s="226" t="s">
        <v>180</v>
      </c>
      <c r="E76" s="221" t="s">
        <v>180</v>
      </c>
      <c r="F76" s="209" t="s">
        <v>180</v>
      </c>
      <c r="G76" s="221" t="s">
        <v>180</v>
      </c>
      <c r="H76" s="209" t="s">
        <v>180</v>
      </c>
      <c r="I76" s="221" t="s">
        <v>180</v>
      </c>
      <c r="J76" s="209" t="s">
        <v>180</v>
      </c>
      <c r="K76" s="221" t="s">
        <v>180</v>
      </c>
      <c r="L76" s="209" t="s">
        <v>180</v>
      </c>
      <c r="M76" s="221" t="s">
        <v>180</v>
      </c>
      <c r="N76" s="209" t="s">
        <v>180</v>
      </c>
      <c r="O76" s="221" t="s">
        <v>180</v>
      </c>
      <c r="P76" s="209" t="s">
        <v>180</v>
      </c>
      <c r="Q76" s="221" t="s">
        <v>180</v>
      </c>
      <c r="R76" s="209">
        <v>1</v>
      </c>
      <c r="S76" s="221">
        <v>35.373187124159884</v>
      </c>
      <c r="T76" s="209" t="s">
        <v>180</v>
      </c>
      <c r="U76" s="221" t="s">
        <v>180</v>
      </c>
      <c r="V76" s="209" t="s">
        <v>180</v>
      </c>
      <c r="W76" s="221" t="s">
        <v>180</v>
      </c>
      <c r="X76" s="209">
        <v>2</v>
      </c>
      <c r="Y76" s="221">
        <v>70.746374248319768</v>
      </c>
      <c r="Z76" s="298">
        <v>2827</v>
      </c>
    </row>
    <row r="77" spans="1:26" s="146" customFormat="1" ht="13.5" customHeight="1" x14ac:dyDescent="0.15">
      <c r="A77" s="146" t="s">
        <v>1192</v>
      </c>
      <c r="B77" s="146" t="s">
        <v>1210</v>
      </c>
      <c r="C77" s="216" t="s">
        <v>433</v>
      </c>
      <c r="D77" s="226" t="s">
        <v>180</v>
      </c>
      <c r="E77" s="221" t="s">
        <v>180</v>
      </c>
      <c r="F77" s="209" t="s">
        <v>180</v>
      </c>
      <c r="G77" s="221" t="s">
        <v>180</v>
      </c>
      <c r="H77" s="209" t="s">
        <v>180</v>
      </c>
      <c r="I77" s="221" t="s">
        <v>180</v>
      </c>
      <c r="J77" s="209" t="s">
        <v>180</v>
      </c>
      <c r="K77" s="221" t="s">
        <v>180</v>
      </c>
      <c r="L77" s="209" t="s">
        <v>180</v>
      </c>
      <c r="M77" s="221" t="s">
        <v>180</v>
      </c>
      <c r="N77" s="209" t="s">
        <v>180</v>
      </c>
      <c r="O77" s="221" t="s">
        <v>180</v>
      </c>
      <c r="P77" s="209" t="s">
        <v>180</v>
      </c>
      <c r="Q77" s="221" t="s">
        <v>180</v>
      </c>
      <c r="R77" s="209">
        <v>2</v>
      </c>
      <c r="S77" s="221">
        <v>84.566596194503163</v>
      </c>
      <c r="T77" s="209" t="s">
        <v>180</v>
      </c>
      <c r="U77" s="221" t="s">
        <v>180</v>
      </c>
      <c r="V77" s="209" t="s">
        <v>180</v>
      </c>
      <c r="W77" s="221" t="s">
        <v>180</v>
      </c>
      <c r="X77" s="209">
        <v>1</v>
      </c>
      <c r="Y77" s="221">
        <v>42.283298097251581</v>
      </c>
      <c r="Z77" s="298">
        <v>2365</v>
      </c>
    </row>
    <row r="78" spans="1:26" s="146" customFormat="1" ht="13.5" customHeight="1" x14ac:dyDescent="0.15">
      <c r="A78" s="146" t="s">
        <v>1192</v>
      </c>
      <c r="B78" s="146" t="s">
        <v>1210</v>
      </c>
      <c r="C78" s="216" t="s">
        <v>435</v>
      </c>
      <c r="D78" s="226" t="s">
        <v>180</v>
      </c>
      <c r="E78" s="221" t="s">
        <v>180</v>
      </c>
      <c r="F78" s="209" t="s">
        <v>180</v>
      </c>
      <c r="G78" s="221" t="s">
        <v>180</v>
      </c>
      <c r="H78" s="209" t="s">
        <v>180</v>
      </c>
      <c r="I78" s="221" t="s">
        <v>180</v>
      </c>
      <c r="J78" s="209" t="s">
        <v>180</v>
      </c>
      <c r="K78" s="221" t="s">
        <v>180</v>
      </c>
      <c r="L78" s="209" t="s">
        <v>180</v>
      </c>
      <c r="M78" s="221" t="s">
        <v>180</v>
      </c>
      <c r="N78" s="209" t="s">
        <v>180</v>
      </c>
      <c r="O78" s="221" t="s">
        <v>180</v>
      </c>
      <c r="P78" s="209" t="s">
        <v>180</v>
      </c>
      <c r="Q78" s="221" t="s">
        <v>180</v>
      </c>
      <c r="R78" s="209">
        <v>2</v>
      </c>
      <c r="S78" s="221">
        <v>113.89521640091115</v>
      </c>
      <c r="T78" s="209" t="s">
        <v>180</v>
      </c>
      <c r="U78" s="221" t="s">
        <v>180</v>
      </c>
      <c r="V78" s="209" t="s">
        <v>180</v>
      </c>
      <c r="W78" s="221" t="s">
        <v>180</v>
      </c>
      <c r="X78" s="209">
        <v>1</v>
      </c>
      <c r="Y78" s="221">
        <v>56.947608200455576</v>
      </c>
      <c r="Z78" s="298">
        <v>1756</v>
      </c>
    </row>
    <row r="79" spans="1:26" s="146" customFormat="1" ht="13.5" customHeight="1" x14ac:dyDescent="0.15">
      <c r="A79" s="146" t="s">
        <v>1192</v>
      </c>
      <c r="B79" s="146" t="s">
        <v>1210</v>
      </c>
      <c r="C79" s="216" t="s">
        <v>436</v>
      </c>
      <c r="D79" s="226" t="s">
        <v>180</v>
      </c>
      <c r="E79" s="221" t="s">
        <v>180</v>
      </c>
      <c r="F79" s="209" t="s">
        <v>180</v>
      </c>
      <c r="G79" s="221" t="s">
        <v>180</v>
      </c>
      <c r="H79" s="209" t="s">
        <v>180</v>
      </c>
      <c r="I79" s="221" t="s">
        <v>180</v>
      </c>
      <c r="J79" s="209" t="s">
        <v>180</v>
      </c>
      <c r="K79" s="221" t="s">
        <v>180</v>
      </c>
      <c r="L79" s="209" t="s">
        <v>180</v>
      </c>
      <c r="M79" s="221" t="s">
        <v>180</v>
      </c>
      <c r="N79" s="209" t="s">
        <v>180</v>
      </c>
      <c r="O79" s="221" t="s">
        <v>180</v>
      </c>
      <c r="P79" s="209" t="s">
        <v>180</v>
      </c>
      <c r="Q79" s="221" t="s">
        <v>180</v>
      </c>
      <c r="R79" s="209">
        <v>3</v>
      </c>
      <c r="S79" s="221">
        <v>100.84033613445378</v>
      </c>
      <c r="T79" s="209" t="s">
        <v>180</v>
      </c>
      <c r="U79" s="221" t="s">
        <v>180</v>
      </c>
      <c r="V79" s="209" t="s">
        <v>180</v>
      </c>
      <c r="W79" s="221" t="s">
        <v>180</v>
      </c>
      <c r="X79" s="209">
        <v>2</v>
      </c>
      <c r="Y79" s="221">
        <v>67.226890756302524</v>
      </c>
      <c r="Z79" s="298">
        <v>2975</v>
      </c>
    </row>
    <row r="80" spans="1:26" s="146" customFormat="1" ht="13.5" customHeight="1" x14ac:dyDescent="0.15">
      <c r="A80" s="146" t="s">
        <v>1196</v>
      </c>
      <c r="B80" s="146" t="s">
        <v>1211</v>
      </c>
      <c r="C80" s="216" t="s">
        <v>351</v>
      </c>
      <c r="D80" s="226">
        <v>7</v>
      </c>
      <c r="E80" s="221">
        <v>8.5806396253937898</v>
      </c>
      <c r="F80" s="209">
        <v>2092</v>
      </c>
      <c r="G80" s="221">
        <v>2564.3854423319726</v>
      </c>
      <c r="H80" s="209">
        <v>1346</v>
      </c>
      <c r="I80" s="221">
        <v>1649.9344193971488</v>
      </c>
      <c r="J80" s="209">
        <v>348</v>
      </c>
      <c r="K80" s="221">
        <v>426.58036994814842</v>
      </c>
      <c r="L80" s="209">
        <v>370</v>
      </c>
      <c r="M80" s="221">
        <v>453.54809448510036</v>
      </c>
      <c r="N80" s="209">
        <v>24</v>
      </c>
      <c r="O80" s="221">
        <v>29.419335858492996</v>
      </c>
      <c r="P80" s="209">
        <v>4</v>
      </c>
      <c r="Q80" s="221">
        <v>4.9032226430821657</v>
      </c>
      <c r="R80" s="209">
        <v>52</v>
      </c>
      <c r="S80" s="221">
        <v>63.741894360068159</v>
      </c>
      <c r="T80" s="209">
        <v>24</v>
      </c>
      <c r="U80" s="221">
        <v>29.419335858492996</v>
      </c>
      <c r="V80" s="209">
        <v>16</v>
      </c>
      <c r="W80" s="221">
        <v>19.612890572328663</v>
      </c>
      <c r="X80" s="209">
        <v>39</v>
      </c>
      <c r="Y80" s="221">
        <v>47.806420770051112</v>
      </c>
      <c r="Z80" s="298">
        <v>81579</v>
      </c>
    </row>
    <row r="81" spans="1:26" s="146" customFormat="1" ht="13.5" customHeight="1" x14ac:dyDescent="0.15">
      <c r="A81" s="146" t="s">
        <v>1196</v>
      </c>
      <c r="B81" s="146" t="s">
        <v>1211</v>
      </c>
      <c r="C81" s="216" t="s">
        <v>379</v>
      </c>
      <c r="D81" s="226">
        <v>6</v>
      </c>
      <c r="E81" s="221">
        <v>12.811479085260395</v>
      </c>
      <c r="F81" s="209">
        <v>1228</v>
      </c>
      <c r="G81" s="221">
        <v>2622.0827194499607</v>
      </c>
      <c r="H81" s="209">
        <v>110</v>
      </c>
      <c r="I81" s="221">
        <v>234.87711656310722</v>
      </c>
      <c r="J81" s="209">
        <v>424</v>
      </c>
      <c r="K81" s="221">
        <v>905.3445220250677</v>
      </c>
      <c r="L81" s="209">
        <v>694</v>
      </c>
      <c r="M81" s="221">
        <v>1481.8610808617855</v>
      </c>
      <c r="N81" s="209" t="s">
        <v>180</v>
      </c>
      <c r="O81" s="221" t="s">
        <v>180</v>
      </c>
      <c r="P81" s="209" t="s">
        <v>180</v>
      </c>
      <c r="Q81" s="221" t="s">
        <v>180</v>
      </c>
      <c r="R81" s="209">
        <v>17</v>
      </c>
      <c r="S81" s="221">
        <v>36.299190741571117</v>
      </c>
      <c r="T81" s="209">
        <v>22</v>
      </c>
      <c r="U81" s="221">
        <v>46.975423312621444</v>
      </c>
      <c r="V81" s="209" t="s">
        <v>180</v>
      </c>
      <c r="W81" s="221" t="s">
        <v>180</v>
      </c>
      <c r="X81" s="209">
        <v>21</v>
      </c>
      <c r="Y81" s="221">
        <v>44.840176798411377</v>
      </c>
      <c r="Z81" s="298">
        <v>46833</v>
      </c>
    </row>
    <row r="82" spans="1:26" s="146" customFormat="1" ht="13.5" customHeight="1" x14ac:dyDescent="0.15">
      <c r="A82" s="146" t="s">
        <v>1196</v>
      </c>
      <c r="B82" s="146" t="s">
        <v>1211</v>
      </c>
      <c r="C82" s="216" t="s">
        <v>381</v>
      </c>
      <c r="D82" s="226">
        <v>3</v>
      </c>
      <c r="E82" s="221">
        <v>8.9804226785607373</v>
      </c>
      <c r="F82" s="209">
        <v>842</v>
      </c>
      <c r="G82" s="221">
        <v>2520.5052984493805</v>
      </c>
      <c r="H82" s="209">
        <v>270</v>
      </c>
      <c r="I82" s="221">
        <v>808.23804107046635</v>
      </c>
      <c r="J82" s="209">
        <v>332</v>
      </c>
      <c r="K82" s="221">
        <v>993.83344309405493</v>
      </c>
      <c r="L82" s="209">
        <v>240</v>
      </c>
      <c r="M82" s="221">
        <v>718.43381428485895</v>
      </c>
      <c r="N82" s="209" t="s">
        <v>180</v>
      </c>
      <c r="O82" s="221" t="s">
        <v>180</v>
      </c>
      <c r="P82" s="209" t="s">
        <v>180</v>
      </c>
      <c r="Q82" s="221" t="s">
        <v>180</v>
      </c>
      <c r="R82" s="209">
        <v>28</v>
      </c>
      <c r="S82" s="221">
        <v>83.817278333233546</v>
      </c>
      <c r="T82" s="209">
        <v>57</v>
      </c>
      <c r="U82" s="221">
        <v>170.62803089265401</v>
      </c>
      <c r="V82" s="209">
        <v>14</v>
      </c>
      <c r="W82" s="221">
        <v>41.908639166616773</v>
      </c>
      <c r="X82" s="209">
        <v>19</v>
      </c>
      <c r="Y82" s="221">
        <v>56.876010297551339</v>
      </c>
      <c r="Z82" s="298">
        <v>33406</v>
      </c>
    </row>
    <row r="83" spans="1:26" s="146" customFormat="1" ht="13.5" customHeight="1" x14ac:dyDescent="0.15">
      <c r="A83" s="146" t="s">
        <v>1196</v>
      </c>
      <c r="B83" s="146" t="s">
        <v>1211</v>
      </c>
      <c r="C83" s="216" t="s">
        <v>488</v>
      </c>
      <c r="D83" s="226">
        <v>1</v>
      </c>
      <c r="E83" s="221">
        <v>26.602819898909285</v>
      </c>
      <c r="F83" s="209">
        <v>60</v>
      </c>
      <c r="G83" s="221">
        <v>1596.1691939345569</v>
      </c>
      <c r="H83" s="209">
        <v>60</v>
      </c>
      <c r="I83" s="221">
        <v>1596.1691939345569</v>
      </c>
      <c r="J83" s="209" t="s">
        <v>180</v>
      </c>
      <c r="K83" s="221" t="s">
        <v>180</v>
      </c>
      <c r="L83" s="209" t="s">
        <v>180</v>
      </c>
      <c r="M83" s="221" t="s">
        <v>180</v>
      </c>
      <c r="N83" s="209" t="s">
        <v>180</v>
      </c>
      <c r="O83" s="221" t="s">
        <v>180</v>
      </c>
      <c r="P83" s="209" t="s">
        <v>180</v>
      </c>
      <c r="Q83" s="221" t="s">
        <v>180</v>
      </c>
      <c r="R83" s="209">
        <v>4</v>
      </c>
      <c r="S83" s="221">
        <v>106.41127959563714</v>
      </c>
      <c r="T83" s="209" t="s">
        <v>180</v>
      </c>
      <c r="U83" s="221" t="s">
        <v>180</v>
      </c>
      <c r="V83" s="209" t="s">
        <v>180</v>
      </c>
      <c r="W83" s="221" t="s">
        <v>180</v>
      </c>
      <c r="X83" s="209">
        <v>1</v>
      </c>
      <c r="Y83" s="221">
        <v>26.602819898909285</v>
      </c>
      <c r="Z83" s="298">
        <v>3759</v>
      </c>
    </row>
    <row r="84" spans="1:26" s="146" customFormat="1" ht="13.5" customHeight="1" x14ac:dyDescent="0.15">
      <c r="A84" s="146" t="s">
        <v>1196</v>
      </c>
      <c r="B84" s="146" t="s">
        <v>1211</v>
      </c>
      <c r="C84" s="216" t="s">
        <v>489</v>
      </c>
      <c r="D84" s="226">
        <v>2</v>
      </c>
      <c r="E84" s="221">
        <v>82.338410868670238</v>
      </c>
      <c r="F84" s="209">
        <v>250</v>
      </c>
      <c r="G84" s="221">
        <v>10292.301358583778</v>
      </c>
      <c r="H84" s="209" t="s">
        <v>180</v>
      </c>
      <c r="I84" s="221" t="s">
        <v>180</v>
      </c>
      <c r="J84" s="209">
        <v>60</v>
      </c>
      <c r="K84" s="221">
        <v>2470.152326060107</v>
      </c>
      <c r="L84" s="209">
        <v>190</v>
      </c>
      <c r="M84" s="221">
        <v>7822.1490325236718</v>
      </c>
      <c r="N84" s="209" t="s">
        <v>180</v>
      </c>
      <c r="O84" s="221" t="s">
        <v>180</v>
      </c>
      <c r="P84" s="209" t="s">
        <v>180</v>
      </c>
      <c r="Q84" s="221" t="s">
        <v>180</v>
      </c>
      <c r="R84" s="209">
        <v>1</v>
      </c>
      <c r="S84" s="221">
        <v>41.169205434335119</v>
      </c>
      <c r="T84" s="209" t="s">
        <v>180</v>
      </c>
      <c r="U84" s="221" t="s">
        <v>180</v>
      </c>
      <c r="V84" s="209" t="s">
        <v>180</v>
      </c>
      <c r="W84" s="221" t="s">
        <v>180</v>
      </c>
      <c r="X84" s="209">
        <v>1</v>
      </c>
      <c r="Y84" s="221">
        <v>41.169205434335119</v>
      </c>
      <c r="Z84" s="298">
        <v>2429</v>
      </c>
    </row>
    <row r="85" spans="1:26" s="146" customFormat="1" ht="13.5" customHeight="1" x14ac:dyDescent="0.15">
      <c r="A85" s="146" t="s">
        <v>1196</v>
      </c>
      <c r="B85" s="146" t="s">
        <v>1211</v>
      </c>
      <c r="C85" s="216" t="s">
        <v>492</v>
      </c>
      <c r="D85" s="226">
        <v>2</v>
      </c>
      <c r="E85" s="221">
        <v>23.546032493524841</v>
      </c>
      <c r="F85" s="209">
        <v>359</v>
      </c>
      <c r="G85" s="221">
        <v>4226.5128325877085</v>
      </c>
      <c r="H85" s="209">
        <v>160</v>
      </c>
      <c r="I85" s="221">
        <v>1883.6825994819874</v>
      </c>
      <c r="J85" s="209">
        <v>199</v>
      </c>
      <c r="K85" s="221">
        <v>2342.8302331057216</v>
      </c>
      <c r="L85" s="209" t="s">
        <v>180</v>
      </c>
      <c r="M85" s="221" t="s">
        <v>180</v>
      </c>
      <c r="N85" s="209" t="s">
        <v>180</v>
      </c>
      <c r="O85" s="221" t="s">
        <v>180</v>
      </c>
      <c r="P85" s="209" t="s">
        <v>180</v>
      </c>
      <c r="Q85" s="221" t="s">
        <v>180</v>
      </c>
      <c r="R85" s="209">
        <v>8</v>
      </c>
      <c r="S85" s="221">
        <v>94.184129974099363</v>
      </c>
      <c r="T85" s="209" t="s">
        <v>180</v>
      </c>
      <c r="U85" s="221" t="s">
        <v>180</v>
      </c>
      <c r="V85" s="209" t="s">
        <v>180</v>
      </c>
      <c r="W85" s="221" t="s">
        <v>180</v>
      </c>
      <c r="X85" s="209">
        <v>4</v>
      </c>
      <c r="Y85" s="221">
        <v>47.092064987049682</v>
      </c>
      <c r="Z85" s="298">
        <v>8494</v>
      </c>
    </row>
    <row r="86" spans="1:26" s="146" customFormat="1" ht="13.5" customHeight="1" x14ac:dyDescent="0.15">
      <c r="A86" s="146" t="s">
        <v>1198</v>
      </c>
      <c r="B86" s="146" t="s">
        <v>1212</v>
      </c>
      <c r="C86" s="216" t="s">
        <v>359</v>
      </c>
      <c r="D86" s="226">
        <v>13</v>
      </c>
      <c r="E86" s="221">
        <v>7.6378484768367558</v>
      </c>
      <c r="F86" s="209">
        <v>2488</v>
      </c>
      <c r="G86" s="221">
        <v>1461.766693105373</v>
      </c>
      <c r="H86" s="209">
        <v>1293</v>
      </c>
      <c r="I86" s="221">
        <v>759.67216004230193</v>
      </c>
      <c r="J86" s="209">
        <v>457</v>
      </c>
      <c r="K86" s="221">
        <v>268.4997503011075</v>
      </c>
      <c r="L86" s="209">
        <v>734</v>
      </c>
      <c r="M86" s="221">
        <v>431.24467553832147</v>
      </c>
      <c r="N86" s="209" t="s">
        <v>180</v>
      </c>
      <c r="O86" s="221" t="s">
        <v>180</v>
      </c>
      <c r="P86" s="209">
        <v>4</v>
      </c>
      <c r="Q86" s="221">
        <v>2.350107223642079</v>
      </c>
      <c r="R86" s="209">
        <v>87</v>
      </c>
      <c r="S86" s="221">
        <v>51.114832114215218</v>
      </c>
      <c r="T86" s="209">
        <v>228</v>
      </c>
      <c r="U86" s="221">
        <v>133.9561117475985</v>
      </c>
      <c r="V86" s="209" t="s">
        <v>180</v>
      </c>
      <c r="W86" s="221" t="s">
        <v>180</v>
      </c>
      <c r="X86" s="209">
        <v>74</v>
      </c>
      <c r="Y86" s="221">
        <v>43.47698363737846</v>
      </c>
      <c r="Z86" s="298">
        <v>170205</v>
      </c>
    </row>
    <row r="87" spans="1:26" s="146" customFormat="1" ht="13.5" customHeight="1" x14ac:dyDescent="0.15">
      <c r="A87" s="146" t="s">
        <v>1198</v>
      </c>
      <c r="B87" s="146" t="s">
        <v>1212</v>
      </c>
      <c r="C87" s="216" t="s">
        <v>490</v>
      </c>
      <c r="D87" s="226">
        <v>1</v>
      </c>
      <c r="E87" s="221">
        <v>6.1139642944485209</v>
      </c>
      <c r="F87" s="209">
        <v>58</v>
      </c>
      <c r="G87" s="221">
        <v>354.6099290780142</v>
      </c>
      <c r="H87" s="209">
        <v>58</v>
      </c>
      <c r="I87" s="221">
        <v>354.6099290780142</v>
      </c>
      <c r="J87" s="209" t="s">
        <v>180</v>
      </c>
      <c r="K87" s="221" t="s">
        <v>180</v>
      </c>
      <c r="L87" s="209" t="s">
        <v>180</v>
      </c>
      <c r="M87" s="221" t="s">
        <v>180</v>
      </c>
      <c r="N87" s="209" t="s">
        <v>180</v>
      </c>
      <c r="O87" s="221" t="s">
        <v>180</v>
      </c>
      <c r="P87" s="209" t="s">
        <v>180</v>
      </c>
      <c r="Q87" s="221" t="s">
        <v>180</v>
      </c>
      <c r="R87" s="209">
        <v>6</v>
      </c>
      <c r="S87" s="221">
        <v>36.683785766691123</v>
      </c>
      <c r="T87" s="209">
        <v>38</v>
      </c>
      <c r="U87" s="221">
        <v>232.33064318904377</v>
      </c>
      <c r="V87" s="209" t="s">
        <v>180</v>
      </c>
      <c r="W87" s="221" t="s">
        <v>180</v>
      </c>
      <c r="X87" s="209">
        <v>8</v>
      </c>
      <c r="Y87" s="221">
        <v>48.911714355588167</v>
      </c>
      <c r="Z87" s="298">
        <v>16356</v>
      </c>
    </row>
    <row r="88" spans="1:26" s="146" customFormat="1" ht="13.5" customHeight="1" x14ac:dyDescent="0.15">
      <c r="A88" s="146" t="s">
        <v>1198</v>
      </c>
      <c r="B88" s="146" t="s">
        <v>1212</v>
      </c>
      <c r="C88" s="216" t="s">
        <v>491</v>
      </c>
      <c r="D88" s="226" t="s">
        <v>180</v>
      </c>
      <c r="E88" s="221" t="s">
        <v>180</v>
      </c>
      <c r="F88" s="209" t="s">
        <v>180</v>
      </c>
      <c r="G88" s="221" t="s">
        <v>180</v>
      </c>
      <c r="H88" s="209" t="s">
        <v>180</v>
      </c>
      <c r="I88" s="221" t="s">
        <v>180</v>
      </c>
      <c r="J88" s="209" t="s">
        <v>180</v>
      </c>
      <c r="K88" s="221" t="s">
        <v>180</v>
      </c>
      <c r="L88" s="209" t="s">
        <v>180</v>
      </c>
      <c r="M88" s="221" t="s">
        <v>180</v>
      </c>
      <c r="N88" s="209" t="s">
        <v>180</v>
      </c>
      <c r="O88" s="221" t="s">
        <v>180</v>
      </c>
      <c r="P88" s="209" t="s">
        <v>180</v>
      </c>
      <c r="Q88" s="221" t="s">
        <v>180</v>
      </c>
      <c r="R88" s="209">
        <v>2</v>
      </c>
      <c r="S88" s="221">
        <v>45.248868778280546</v>
      </c>
      <c r="T88" s="209" t="s">
        <v>180</v>
      </c>
      <c r="U88" s="221" t="s">
        <v>180</v>
      </c>
      <c r="V88" s="209" t="s">
        <v>180</v>
      </c>
      <c r="W88" s="221" t="s">
        <v>180</v>
      </c>
      <c r="X88" s="209">
        <v>2</v>
      </c>
      <c r="Y88" s="221">
        <v>45.248868778280546</v>
      </c>
      <c r="Z88" s="298">
        <v>4420</v>
      </c>
    </row>
    <row r="89" spans="1:26" s="146" customFormat="1" ht="13.5" customHeight="1" x14ac:dyDescent="0.15">
      <c r="A89" s="146" t="s">
        <v>1198</v>
      </c>
      <c r="B89" s="146" t="s">
        <v>1212</v>
      </c>
      <c r="C89" s="216" t="s">
        <v>493</v>
      </c>
      <c r="D89" s="226" t="s">
        <v>180</v>
      </c>
      <c r="E89" s="221" t="s">
        <v>180</v>
      </c>
      <c r="F89" s="209" t="s">
        <v>180</v>
      </c>
      <c r="G89" s="221" t="s">
        <v>180</v>
      </c>
      <c r="H89" s="209" t="s">
        <v>180</v>
      </c>
      <c r="I89" s="221" t="s">
        <v>180</v>
      </c>
      <c r="J89" s="209" t="s">
        <v>180</v>
      </c>
      <c r="K89" s="221" t="s">
        <v>180</v>
      </c>
      <c r="L89" s="209" t="s">
        <v>180</v>
      </c>
      <c r="M89" s="221" t="s">
        <v>180</v>
      </c>
      <c r="N89" s="209" t="s">
        <v>180</v>
      </c>
      <c r="O89" s="221" t="s">
        <v>180</v>
      </c>
      <c r="P89" s="209" t="s">
        <v>180</v>
      </c>
      <c r="Q89" s="221" t="s">
        <v>180</v>
      </c>
      <c r="R89" s="209">
        <v>4</v>
      </c>
      <c r="S89" s="221">
        <v>52.868094105207504</v>
      </c>
      <c r="T89" s="209" t="s">
        <v>180</v>
      </c>
      <c r="U89" s="221" t="s">
        <v>180</v>
      </c>
      <c r="V89" s="209" t="s">
        <v>180</v>
      </c>
      <c r="W89" s="221" t="s">
        <v>180</v>
      </c>
      <c r="X89" s="209">
        <v>4</v>
      </c>
      <c r="Y89" s="221">
        <v>52.868094105207504</v>
      </c>
      <c r="Z89" s="298">
        <v>7566</v>
      </c>
    </row>
    <row r="90" spans="1:26" s="146" customFormat="1" ht="13.5" customHeight="1" x14ac:dyDescent="0.15">
      <c r="A90" s="146" t="s">
        <v>1198</v>
      </c>
      <c r="B90" s="146" t="s">
        <v>1212</v>
      </c>
      <c r="C90" s="216" t="s">
        <v>494</v>
      </c>
      <c r="D90" s="226">
        <v>1</v>
      </c>
      <c r="E90" s="221">
        <v>12.929919834497026</v>
      </c>
      <c r="F90" s="209">
        <v>40</v>
      </c>
      <c r="G90" s="221">
        <v>517.196793379881</v>
      </c>
      <c r="H90" s="209">
        <v>40</v>
      </c>
      <c r="I90" s="221">
        <v>517.196793379881</v>
      </c>
      <c r="J90" s="209" t="s">
        <v>180</v>
      </c>
      <c r="K90" s="221" t="s">
        <v>180</v>
      </c>
      <c r="L90" s="209" t="s">
        <v>180</v>
      </c>
      <c r="M90" s="221" t="s">
        <v>180</v>
      </c>
      <c r="N90" s="209" t="s">
        <v>180</v>
      </c>
      <c r="O90" s="221" t="s">
        <v>180</v>
      </c>
      <c r="P90" s="209" t="s">
        <v>180</v>
      </c>
      <c r="Q90" s="221" t="s">
        <v>180</v>
      </c>
      <c r="R90" s="209">
        <v>3</v>
      </c>
      <c r="S90" s="221">
        <v>38.789759503491076</v>
      </c>
      <c r="T90" s="209">
        <v>19</v>
      </c>
      <c r="U90" s="221">
        <v>245.66847685544352</v>
      </c>
      <c r="V90" s="209" t="s">
        <v>180</v>
      </c>
      <c r="W90" s="221" t="s">
        <v>180</v>
      </c>
      <c r="X90" s="209">
        <v>4</v>
      </c>
      <c r="Y90" s="221">
        <v>51.719679337988104</v>
      </c>
      <c r="Z90" s="298">
        <v>7734</v>
      </c>
    </row>
    <row r="91" spans="1:26" s="146" customFormat="1" ht="13.5" customHeight="1" x14ac:dyDescent="0.15">
      <c r="A91" s="146" t="s">
        <v>1200</v>
      </c>
      <c r="B91" s="146" t="s">
        <v>1213</v>
      </c>
      <c r="C91" s="216" t="s">
        <v>495</v>
      </c>
      <c r="D91" s="226">
        <v>1</v>
      </c>
      <c r="E91" s="221">
        <v>8.5859019489997426</v>
      </c>
      <c r="F91" s="209">
        <v>34</v>
      </c>
      <c r="G91" s="221">
        <v>291.92066626599126</v>
      </c>
      <c r="H91" s="209">
        <v>34</v>
      </c>
      <c r="I91" s="221">
        <v>291.92066626599126</v>
      </c>
      <c r="J91" s="209" t="s">
        <v>180</v>
      </c>
      <c r="K91" s="221" t="s">
        <v>180</v>
      </c>
      <c r="L91" s="209" t="s">
        <v>180</v>
      </c>
      <c r="M91" s="221" t="s">
        <v>180</v>
      </c>
      <c r="N91" s="209" t="s">
        <v>180</v>
      </c>
      <c r="O91" s="221" t="s">
        <v>180</v>
      </c>
      <c r="P91" s="209" t="s">
        <v>180</v>
      </c>
      <c r="Q91" s="221" t="s">
        <v>180</v>
      </c>
      <c r="R91" s="209">
        <v>7</v>
      </c>
      <c r="S91" s="221">
        <v>60.1013136429982</v>
      </c>
      <c r="T91" s="209">
        <v>5</v>
      </c>
      <c r="U91" s="221">
        <v>42.929509744998711</v>
      </c>
      <c r="V91" s="209" t="s">
        <v>180</v>
      </c>
      <c r="W91" s="221" t="s">
        <v>180</v>
      </c>
      <c r="X91" s="209">
        <v>6</v>
      </c>
      <c r="Y91" s="221">
        <v>51.515411693998459</v>
      </c>
      <c r="Z91" s="298">
        <v>11647</v>
      </c>
    </row>
    <row r="92" spans="1:26" s="146" customFormat="1" ht="13.5" customHeight="1" x14ac:dyDescent="0.15">
      <c r="A92" s="146" t="s">
        <v>1200</v>
      </c>
      <c r="B92" s="146" t="s">
        <v>1213</v>
      </c>
      <c r="C92" s="216" t="s">
        <v>496</v>
      </c>
      <c r="D92" s="226">
        <v>1</v>
      </c>
      <c r="E92" s="221">
        <v>20.898641588296762</v>
      </c>
      <c r="F92" s="209">
        <v>42</v>
      </c>
      <c r="G92" s="221">
        <v>877.74294670846393</v>
      </c>
      <c r="H92" s="209">
        <v>42</v>
      </c>
      <c r="I92" s="221">
        <v>877.74294670846393</v>
      </c>
      <c r="J92" s="209" t="s">
        <v>180</v>
      </c>
      <c r="K92" s="221" t="s">
        <v>180</v>
      </c>
      <c r="L92" s="209" t="s">
        <v>180</v>
      </c>
      <c r="M92" s="221" t="s">
        <v>180</v>
      </c>
      <c r="N92" s="209" t="s">
        <v>180</v>
      </c>
      <c r="O92" s="221" t="s">
        <v>180</v>
      </c>
      <c r="P92" s="209" t="s">
        <v>180</v>
      </c>
      <c r="Q92" s="221" t="s">
        <v>180</v>
      </c>
      <c r="R92" s="209">
        <v>2</v>
      </c>
      <c r="S92" s="221">
        <v>41.797283176593524</v>
      </c>
      <c r="T92" s="209" t="s">
        <v>180</v>
      </c>
      <c r="U92" s="221" t="s">
        <v>180</v>
      </c>
      <c r="V92" s="209" t="s">
        <v>180</v>
      </c>
      <c r="W92" s="221" t="s">
        <v>180</v>
      </c>
      <c r="X92" s="209">
        <v>4</v>
      </c>
      <c r="Y92" s="221">
        <v>83.594566353187048</v>
      </c>
      <c r="Z92" s="298">
        <v>4785</v>
      </c>
    </row>
    <row r="93" spans="1:26" s="146" customFormat="1" ht="13.5" customHeight="1" x14ac:dyDescent="0.15">
      <c r="A93" s="146" t="s">
        <v>1200</v>
      </c>
      <c r="B93" s="146" t="s">
        <v>1213</v>
      </c>
      <c r="C93" s="216" t="s">
        <v>497</v>
      </c>
      <c r="D93" s="226" t="s">
        <v>180</v>
      </c>
      <c r="E93" s="221" t="s">
        <v>180</v>
      </c>
      <c r="F93" s="209" t="s">
        <v>180</v>
      </c>
      <c r="G93" s="221" t="s">
        <v>180</v>
      </c>
      <c r="H93" s="209" t="s">
        <v>180</v>
      </c>
      <c r="I93" s="221" t="s">
        <v>180</v>
      </c>
      <c r="J93" s="209" t="s">
        <v>180</v>
      </c>
      <c r="K93" s="221" t="s">
        <v>180</v>
      </c>
      <c r="L93" s="209" t="s">
        <v>180</v>
      </c>
      <c r="M93" s="221" t="s">
        <v>180</v>
      </c>
      <c r="N93" s="209" t="s">
        <v>180</v>
      </c>
      <c r="O93" s="221" t="s">
        <v>180</v>
      </c>
      <c r="P93" s="209" t="s">
        <v>180</v>
      </c>
      <c r="Q93" s="221" t="s">
        <v>180</v>
      </c>
      <c r="R93" s="209">
        <v>4</v>
      </c>
      <c r="S93" s="221">
        <v>74.183976261127597</v>
      </c>
      <c r="T93" s="209">
        <v>18</v>
      </c>
      <c r="U93" s="221">
        <v>333.82789317507417</v>
      </c>
      <c r="V93" s="209">
        <v>9</v>
      </c>
      <c r="W93" s="221">
        <v>166.91394658753708</v>
      </c>
      <c r="X93" s="209">
        <v>2</v>
      </c>
      <c r="Y93" s="221">
        <v>37.091988130563799</v>
      </c>
      <c r="Z93" s="298">
        <v>5392</v>
      </c>
    </row>
    <row r="94" spans="1:26" s="146" customFormat="1" ht="13.5" customHeight="1" x14ac:dyDescent="0.15">
      <c r="A94" s="146" t="s">
        <v>1200</v>
      </c>
      <c r="B94" s="146" t="s">
        <v>1214</v>
      </c>
      <c r="C94" s="216" t="s">
        <v>498</v>
      </c>
      <c r="D94" s="226">
        <v>1</v>
      </c>
      <c r="E94" s="221">
        <v>8.334722453742291</v>
      </c>
      <c r="F94" s="209">
        <v>196</v>
      </c>
      <c r="G94" s="221">
        <v>1633.6056009334889</v>
      </c>
      <c r="H94" s="209">
        <v>141</v>
      </c>
      <c r="I94" s="221">
        <v>1175.1958659776628</v>
      </c>
      <c r="J94" s="209">
        <v>51</v>
      </c>
      <c r="K94" s="221">
        <v>425.07084514085682</v>
      </c>
      <c r="L94" s="209" t="s">
        <v>180</v>
      </c>
      <c r="M94" s="221" t="s">
        <v>180</v>
      </c>
      <c r="N94" s="209" t="s">
        <v>180</v>
      </c>
      <c r="O94" s="221" t="s">
        <v>180</v>
      </c>
      <c r="P94" s="209">
        <v>4</v>
      </c>
      <c r="Q94" s="221">
        <v>33.338889814969164</v>
      </c>
      <c r="R94" s="209">
        <v>8</v>
      </c>
      <c r="S94" s="221">
        <v>66.677779629938328</v>
      </c>
      <c r="T94" s="209" t="s">
        <v>180</v>
      </c>
      <c r="U94" s="221" t="s">
        <v>180</v>
      </c>
      <c r="V94" s="209" t="s">
        <v>180</v>
      </c>
      <c r="W94" s="221" t="s">
        <v>180</v>
      </c>
      <c r="X94" s="209">
        <v>6</v>
      </c>
      <c r="Y94" s="221">
        <v>50.008334722453746</v>
      </c>
      <c r="Z94" s="298">
        <v>11998</v>
      </c>
    </row>
    <row r="95" spans="1:26" s="146" customFormat="1" ht="13.5" customHeight="1" x14ac:dyDescent="0.15">
      <c r="A95" s="146" t="s">
        <v>1200</v>
      </c>
      <c r="B95" s="146" t="s">
        <v>1214</v>
      </c>
      <c r="C95" s="216" t="s">
        <v>499</v>
      </c>
      <c r="D95" s="226" t="s">
        <v>180</v>
      </c>
      <c r="E95" s="221" t="s">
        <v>180</v>
      </c>
      <c r="F95" s="209" t="s">
        <v>180</v>
      </c>
      <c r="G95" s="221" t="s">
        <v>180</v>
      </c>
      <c r="H95" s="209" t="s">
        <v>180</v>
      </c>
      <c r="I95" s="221" t="s">
        <v>180</v>
      </c>
      <c r="J95" s="209" t="s">
        <v>180</v>
      </c>
      <c r="K95" s="221" t="s">
        <v>180</v>
      </c>
      <c r="L95" s="209" t="s">
        <v>180</v>
      </c>
      <c r="M95" s="221" t="s">
        <v>180</v>
      </c>
      <c r="N95" s="209" t="s">
        <v>180</v>
      </c>
      <c r="O95" s="221" t="s">
        <v>180</v>
      </c>
      <c r="P95" s="209" t="s">
        <v>180</v>
      </c>
      <c r="Q95" s="221" t="s">
        <v>180</v>
      </c>
      <c r="R95" s="209">
        <v>3</v>
      </c>
      <c r="S95" s="221">
        <v>72.72727272727272</v>
      </c>
      <c r="T95" s="209" t="s">
        <v>180</v>
      </c>
      <c r="U95" s="221" t="s">
        <v>180</v>
      </c>
      <c r="V95" s="209" t="s">
        <v>180</v>
      </c>
      <c r="W95" s="221" t="s">
        <v>180</v>
      </c>
      <c r="X95" s="209">
        <v>2</v>
      </c>
      <c r="Y95" s="221">
        <v>48.484848484848484</v>
      </c>
      <c r="Z95" s="298">
        <v>4125</v>
      </c>
    </row>
    <row r="96" spans="1:26" s="146" customFormat="1" ht="13.5" customHeight="1" x14ac:dyDescent="0.15">
      <c r="A96" s="146" t="s">
        <v>1200</v>
      </c>
      <c r="B96" s="146" t="s">
        <v>1214</v>
      </c>
      <c r="C96" s="216" t="s">
        <v>500</v>
      </c>
      <c r="D96" s="226" t="s">
        <v>180</v>
      </c>
      <c r="E96" s="221" t="s">
        <v>180</v>
      </c>
      <c r="F96" s="209" t="s">
        <v>180</v>
      </c>
      <c r="G96" s="221" t="s">
        <v>180</v>
      </c>
      <c r="H96" s="209" t="s">
        <v>180</v>
      </c>
      <c r="I96" s="221" t="s">
        <v>180</v>
      </c>
      <c r="J96" s="209" t="s">
        <v>180</v>
      </c>
      <c r="K96" s="221" t="s">
        <v>180</v>
      </c>
      <c r="L96" s="209" t="s">
        <v>180</v>
      </c>
      <c r="M96" s="221" t="s">
        <v>180</v>
      </c>
      <c r="N96" s="209" t="s">
        <v>180</v>
      </c>
      <c r="O96" s="221" t="s">
        <v>180</v>
      </c>
      <c r="P96" s="209" t="s">
        <v>180</v>
      </c>
      <c r="Q96" s="221" t="s">
        <v>180</v>
      </c>
      <c r="R96" s="209">
        <v>5</v>
      </c>
      <c r="S96" s="221">
        <v>110.71744906997344</v>
      </c>
      <c r="T96" s="209">
        <v>21</v>
      </c>
      <c r="U96" s="221">
        <v>465.01328609388838</v>
      </c>
      <c r="V96" s="209" t="s">
        <v>180</v>
      </c>
      <c r="W96" s="221" t="s">
        <v>180</v>
      </c>
      <c r="X96" s="209">
        <v>2</v>
      </c>
      <c r="Y96" s="221">
        <v>44.286979627989375</v>
      </c>
      <c r="Z96" s="298">
        <v>4516</v>
      </c>
    </row>
    <row r="97" spans="1:26" s="146" customFormat="1" ht="13.5" customHeight="1" x14ac:dyDescent="0.15">
      <c r="A97" s="146" t="s">
        <v>1200</v>
      </c>
      <c r="B97" s="146" t="s">
        <v>1213</v>
      </c>
      <c r="C97" s="216" t="s">
        <v>501</v>
      </c>
      <c r="D97" s="226">
        <v>4</v>
      </c>
      <c r="E97" s="221">
        <v>18.288222384784198</v>
      </c>
      <c r="F97" s="209">
        <v>517</v>
      </c>
      <c r="G97" s="221">
        <v>2363.7527432333577</v>
      </c>
      <c r="H97" s="209">
        <v>188</v>
      </c>
      <c r="I97" s="221">
        <v>859.54645208485726</v>
      </c>
      <c r="J97" s="209">
        <v>111</v>
      </c>
      <c r="K97" s="221">
        <v>507.49817117776155</v>
      </c>
      <c r="L97" s="209">
        <v>218</v>
      </c>
      <c r="M97" s="221">
        <v>996.70811997073884</v>
      </c>
      <c r="N97" s="209" t="s">
        <v>180</v>
      </c>
      <c r="O97" s="221" t="s">
        <v>180</v>
      </c>
      <c r="P97" s="209" t="s">
        <v>180</v>
      </c>
      <c r="Q97" s="221" t="s">
        <v>180</v>
      </c>
      <c r="R97" s="209">
        <v>13</v>
      </c>
      <c r="S97" s="221">
        <v>59.436722750548654</v>
      </c>
      <c r="T97" s="209">
        <v>3</v>
      </c>
      <c r="U97" s="221">
        <v>13.716166788588149</v>
      </c>
      <c r="V97" s="209" t="s">
        <v>180</v>
      </c>
      <c r="W97" s="221" t="s">
        <v>180</v>
      </c>
      <c r="X97" s="209">
        <v>10</v>
      </c>
      <c r="Y97" s="221">
        <v>45.7205559619605</v>
      </c>
      <c r="Z97" s="298">
        <v>21872</v>
      </c>
    </row>
    <row r="98" spans="1:26" s="146" customFormat="1" ht="13.5" customHeight="1" x14ac:dyDescent="0.15">
      <c r="A98" s="146" t="s">
        <v>1188</v>
      </c>
      <c r="B98" s="146" t="s">
        <v>539</v>
      </c>
      <c r="C98" s="216" t="s">
        <v>344</v>
      </c>
      <c r="D98" s="226">
        <v>36</v>
      </c>
      <c r="E98" s="221">
        <v>10.86310376979876</v>
      </c>
      <c r="F98" s="209">
        <v>6934</v>
      </c>
      <c r="G98" s="221">
        <v>2092.3544872162388</v>
      </c>
      <c r="H98" s="209">
        <v>4361</v>
      </c>
      <c r="I98" s="221">
        <v>1315.9443205581222</v>
      </c>
      <c r="J98" s="209">
        <v>1611</v>
      </c>
      <c r="K98" s="221">
        <v>486.12389369849456</v>
      </c>
      <c r="L98" s="209">
        <v>936</v>
      </c>
      <c r="M98" s="221">
        <v>282.44069801476775</v>
      </c>
      <c r="N98" s="209">
        <v>20</v>
      </c>
      <c r="O98" s="221">
        <v>6.0350576498882011</v>
      </c>
      <c r="P98" s="209">
        <v>6</v>
      </c>
      <c r="Q98" s="221">
        <v>1.8105172949664603</v>
      </c>
      <c r="R98" s="209">
        <v>227</v>
      </c>
      <c r="S98" s="221">
        <v>68.49790432623108</v>
      </c>
      <c r="T98" s="209">
        <v>403</v>
      </c>
      <c r="U98" s="221">
        <v>121.60641164524725</v>
      </c>
      <c r="V98" s="209">
        <v>45</v>
      </c>
      <c r="W98" s="221">
        <v>13.578879712248453</v>
      </c>
      <c r="X98" s="209">
        <v>170</v>
      </c>
      <c r="Y98" s="221">
        <v>51.297990024049703</v>
      </c>
      <c r="Z98" s="298">
        <v>331397</v>
      </c>
    </row>
    <row r="99" spans="1:26" s="146" customFormat="1" ht="13.5" customHeight="1" x14ac:dyDescent="0.15">
      <c r="A99" s="146" t="s">
        <v>1188</v>
      </c>
      <c r="B99" s="146" t="s">
        <v>538</v>
      </c>
      <c r="C99" s="216" t="s">
        <v>438</v>
      </c>
      <c r="D99" s="226" t="s">
        <v>180</v>
      </c>
      <c r="E99" s="221" t="s">
        <v>180</v>
      </c>
      <c r="F99" s="209" t="s">
        <v>180</v>
      </c>
      <c r="G99" s="221" t="s">
        <v>180</v>
      </c>
      <c r="H99" s="209" t="s">
        <v>180</v>
      </c>
      <c r="I99" s="221" t="s">
        <v>180</v>
      </c>
      <c r="J99" s="209" t="s">
        <v>180</v>
      </c>
      <c r="K99" s="221" t="s">
        <v>180</v>
      </c>
      <c r="L99" s="209" t="s">
        <v>180</v>
      </c>
      <c r="M99" s="221" t="s">
        <v>180</v>
      </c>
      <c r="N99" s="209" t="s">
        <v>180</v>
      </c>
      <c r="O99" s="221" t="s">
        <v>180</v>
      </c>
      <c r="P99" s="209" t="s">
        <v>180</v>
      </c>
      <c r="Q99" s="221" t="s">
        <v>180</v>
      </c>
      <c r="R99" s="209">
        <v>2</v>
      </c>
      <c r="S99" s="221">
        <v>29.537734455767243</v>
      </c>
      <c r="T99" s="209">
        <v>3</v>
      </c>
      <c r="U99" s="221">
        <v>44.306601683650861</v>
      </c>
      <c r="V99" s="209" t="s">
        <v>180</v>
      </c>
      <c r="W99" s="221" t="s">
        <v>180</v>
      </c>
      <c r="X99" s="209">
        <v>2</v>
      </c>
      <c r="Y99" s="221">
        <v>29.537734455767243</v>
      </c>
      <c r="Z99" s="298">
        <v>6771</v>
      </c>
    </row>
    <row r="100" spans="1:26" s="146" customFormat="1" ht="13.5" customHeight="1" x14ac:dyDescent="0.15">
      <c r="A100" s="146" t="s">
        <v>1188</v>
      </c>
      <c r="B100" s="146" t="s">
        <v>538</v>
      </c>
      <c r="C100" s="216" t="s">
        <v>439</v>
      </c>
      <c r="D100" s="226">
        <v>1</v>
      </c>
      <c r="E100" s="221">
        <v>9.8483356312783137</v>
      </c>
      <c r="F100" s="209">
        <v>120</v>
      </c>
      <c r="G100" s="221">
        <v>1181.8002757533977</v>
      </c>
      <c r="H100" s="209" t="s">
        <v>180</v>
      </c>
      <c r="I100" s="221" t="s">
        <v>180</v>
      </c>
      <c r="J100" s="209" t="s">
        <v>180</v>
      </c>
      <c r="K100" s="221" t="s">
        <v>180</v>
      </c>
      <c r="L100" s="209">
        <v>120</v>
      </c>
      <c r="M100" s="221">
        <v>1181.8002757533977</v>
      </c>
      <c r="N100" s="209" t="s">
        <v>180</v>
      </c>
      <c r="O100" s="221" t="s">
        <v>180</v>
      </c>
      <c r="P100" s="209" t="s">
        <v>180</v>
      </c>
      <c r="Q100" s="221" t="s">
        <v>180</v>
      </c>
      <c r="R100" s="209">
        <v>3</v>
      </c>
      <c r="S100" s="221">
        <v>29.545006893834945</v>
      </c>
      <c r="T100" s="209" t="s">
        <v>180</v>
      </c>
      <c r="U100" s="221" t="s">
        <v>180</v>
      </c>
      <c r="V100" s="209" t="s">
        <v>180</v>
      </c>
      <c r="W100" s="221" t="s">
        <v>180</v>
      </c>
      <c r="X100" s="209">
        <v>4</v>
      </c>
      <c r="Y100" s="221">
        <v>39.393342525113255</v>
      </c>
      <c r="Z100" s="298">
        <v>10154</v>
      </c>
    </row>
    <row r="101" spans="1:26" s="146" customFormat="1" ht="13.5" customHeight="1" x14ac:dyDescent="0.15">
      <c r="A101" s="146" t="s">
        <v>1188</v>
      </c>
      <c r="B101" s="146" t="s">
        <v>538</v>
      </c>
      <c r="C101" s="216" t="s">
        <v>440</v>
      </c>
      <c r="D101" s="226" t="s">
        <v>180</v>
      </c>
      <c r="E101" s="221" t="s">
        <v>180</v>
      </c>
      <c r="F101" s="209" t="s">
        <v>180</v>
      </c>
      <c r="G101" s="221" t="s">
        <v>180</v>
      </c>
      <c r="H101" s="209" t="s">
        <v>180</v>
      </c>
      <c r="I101" s="221" t="s">
        <v>180</v>
      </c>
      <c r="J101" s="209" t="s">
        <v>180</v>
      </c>
      <c r="K101" s="221" t="s">
        <v>180</v>
      </c>
      <c r="L101" s="209" t="s">
        <v>180</v>
      </c>
      <c r="M101" s="221" t="s">
        <v>180</v>
      </c>
      <c r="N101" s="209" t="s">
        <v>180</v>
      </c>
      <c r="O101" s="221" t="s">
        <v>180</v>
      </c>
      <c r="P101" s="209" t="s">
        <v>180</v>
      </c>
      <c r="Q101" s="221" t="s">
        <v>180</v>
      </c>
      <c r="R101" s="209">
        <v>4</v>
      </c>
      <c r="S101" s="221">
        <v>62.774639045825488</v>
      </c>
      <c r="T101" s="209" t="s">
        <v>180</v>
      </c>
      <c r="U101" s="221" t="s">
        <v>180</v>
      </c>
      <c r="V101" s="209" t="s">
        <v>180</v>
      </c>
      <c r="W101" s="221" t="s">
        <v>180</v>
      </c>
      <c r="X101" s="209">
        <v>2</v>
      </c>
      <c r="Y101" s="221">
        <v>31.387319522912744</v>
      </c>
      <c r="Z101" s="298">
        <v>6372</v>
      </c>
    </row>
    <row r="102" spans="1:26" s="146" customFormat="1" ht="13.5" customHeight="1" x14ac:dyDescent="0.15">
      <c r="A102" s="146" t="s">
        <v>1188</v>
      </c>
      <c r="B102" s="146" t="s">
        <v>538</v>
      </c>
      <c r="C102" s="216" t="s">
        <v>441</v>
      </c>
      <c r="D102" s="226" t="s">
        <v>180</v>
      </c>
      <c r="E102" s="221" t="s">
        <v>180</v>
      </c>
      <c r="F102" s="209" t="s">
        <v>180</v>
      </c>
      <c r="G102" s="221" t="s">
        <v>180</v>
      </c>
      <c r="H102" s="209" t="s">
        <v>180</v>
      </c>
      <c r="I102" s="221" t="s">
        <v>180</v>
      </c>
      <c r="J102" s="209" t="s">
        <v>180</v>
      </c>
      <c r="K102" s="221" t="s">
        <v>180</v>
      </c>
      <c r="L102" s="209" t="s">
        <v>180</v>
      </c>
      <c r="M102" s="221" t="s">
        <v>180</v>
      </c>
      <c r="N102" s="209" t="s">
        <v>180</v>
      </c>
      <c r="O102" s="221" t="s">
        <v>180</v>
      </c>
      <c r="P102" s="209" t="s">
        <v>180</v>
      </c>
      <c r="Q102" s="221" t="s">
        <v>180</v>
      </c>
      <c r="R102" s="209">
        <v>4</v>
      </c>
      <c r="S102" s="221">
        <v>110.61946902654867</v>
      </c>
      <c r="T102" s="209">
        <v>19</v>
      </c>
      <c r="U102" s="221">
        <v>525.44247787610618</v>
      </c>
      <c r="V102" s="209" t="s">
        <v>180</v>
      </c>
      <c r="W102" s="221" t="s">
        <v>180</v>
      </c>
      <c r="X102" s="209">
        <v>1</v>
      </c>
      <c r="Y102" s="221">
        <v>27.654867256637168</v>
      </c>
      <c r="Z102" s="298">
        <v>3616</v>
      </c>
    </row>
    <row r="103" spans="1:26" s="146" customFormat="1" ht="13.5" customHeight="1" x14ac:dyDescent="0.15">
      <c r="A103" s="146" t="s">
        <v>1188</v>
      </c>
      <c r="B103" s="146" t="s">
        <v>538</v>
      </c>
      <c r="C103" s="216" t="s">
        <v>442</v>
      </c>
      <c r="D103" s="226" t="s">
        <v>180</v>
      </c>
      <c r="E103" s="221" t="s">
        <v>180</v>
      </c>
      <c r="F103" s="209" t="s">
        <v>180</v>
      </c>
      <c r="G103" s="221" t="s">
        <v>180</v>
      </c>
      <c r="H103" s="209" t="s">
        <v>180</v>
      </c>
      <c r="I103" s="221" t="s">
        <v>180</v>
      </c>
      <c r="J103" s="209" t="s">
        <v>180</v>
      </c>
      <c r="K103" s="221" t="s">
        <v>180</v>
      </c>
      <c r="L103" s="209" t="s">
        <v>180</v>
      </c>
      <c r="M103" s="221" t="s">
        <v>180</v>
      </c>
      <c r="N103" s="209" t="s">
        <v>180</v>
      </c>
      <c r="O103" s="221" t="s">
        <v>180</v>
      </c>
      <c r="P103" s="209" t="s">
        <v>180</v>
      </c>
      <c r="Q103" s="221" t="s">
        <v>180</v>
      </c>
      <c r="R103" s="209">
        <v>2</v>
      </c>
      <c r="S103" s="221">
        <v>74.599030212607246</v>
      </c>
      <c r="T103" s="209" t="s">
        <v>180</v>
      </c>
      <c r="U103" s="221" t="s">
        <v>180</v>
      </c>
      <c r="V103" s="209" t="s">
        <v>180</v>
      </c>
      <c r="W103" s="221" t="s">
        <v>180</v>
      </c>
      <c r="X103" s="209">
        <v>1</v>
      </c>
      <c r="Y103" s="221">
        <v>37.299515106303623</v>
      </c>
      <c r="Z103" s="298">
        <v>2681</v>
      </c>
    </row>
    <row r="104" spans="1:26" s="146" customFormat="1" ht="13.5" customHeight="1" x14ac:dyDescent="0.15">
      <c r="A104" s="146" t="s">
        <v>1188</v>
      </c>
      <c r="B104" s="146" t="s">
        <v>538</v>
      </c>
      <c r="C104" s="216" t="s">
        <v>443</v>
      </c>
      <c r="D104" s="226" t="s">
        <v>180</v>
      </c>
      <c r="E104" s="221" t="s">
        <v>180</v>
      </c>
      <c r="F104" s="209" t="s">
        <v>180</v>
      </c>
      <c r="G104" s="221" t="s">
        <v>180</v>
      </c>
      <c r="H104" s="209" t="s">
        <v>180</v>
      </c>
      <c r="I104" s="221" t="s">
        <v>180</v>
      </c>
      <c r="J104" s="209" t="s">
        <v>180</v>
      </c>
      <c r="K104" s="221" t="s">
        <v>180</v>
      </c>
      <c r="L104" s="209" t="s">
        <v>180</v>
      </c>
      <c r="M104" s="221" t="s">
        <v>180</v>
      </c>
      <c r="N104" s="209" t="s">
        <v>180</v>
      </c>
      <c r="O104" s="221" t="s">
        <v>180</v>
      </c>
      <c r="P104" s="209" t="s">
        <v>180</v>
      </c>
      <c r="Q104" s="221" t="s">
        <v>180</v>
      </c>
      <c r="R104" s="209">
        <v>3</v>
      </c>
      <c r="S104" s="221">
        <v>88.287227781047676</v>
      </c>
      <c r="T104" s="209">
        <v>19</v>
      </c>
      <c r="U104" s="221">
        <v>559.1524426133019</v>
      </c>
      <c r="V104" s="209" t="s">
        <v>180</v>
      </c>
      <c r="W104" s="221" t="s">
        <v>180</v>
      </c>
      <c r="X104" s="209">
        <v>2</v>
      </c>
      <c r="Y104" s="221">
        <v>58.858151854031782</v>
      </c>
      <c r="Z104" s="298">
        <v>3398</v>
      </c>
    </row>
    <row r="105" spans="1:26" s="146" customFormat="1" ht="13.5" customHeight="1" x14ac:dyDescent="0.15">
      <c r="A105" s="146" t="s">
        <v>1188</v>
      </c>
      <c r="B105" s="146" t="s">
        <v>538</v>
      </c>
      <c r="C105" s="216" t="s">
        <v>444</v>
      </c>
      <c r="D105" s="226" t="s">
        <v>180</v>
      </c>
      <c r="E105" s="221" t="s">
        <v>180</v>
      </c>
      <c r="F105" s="209" t="s">
        <v>180</v>
      </c>
      <c r="G105" s="221" t="s">
        <v>180</v>
      </c>
      <c r="H105" s="209" t="s">
        <v>180</v>
      </c>
      <c r="I105" s="221" t="s">
        <v>180</v>
      </c>
      <c r="J105" s="209" t="s">
        <v>180</v>
      </c>
      <c r="K105" s="221" t="s">
        <v>180</v>
      </c>
      <c r="L105" s="209" t="s">
        <v>180</v>
      </c>
      <c r="M105" s="221" t="s">
        <v>180</v>
      </c>
      <c r="N105" s="209" t="s">
        <v>180</v>
      </c>
      <c r="O105" s="221" t="s">
        <v>180</v>
      </c>
      <c r="P105" s="209" t="s">
        <v>180</v>
      </c>
      <c r="Q105" s="221" t="s">
        <v>180</v>
      </c>
      <c r="R105" s="209">
        <v>3</v>
      </c>
      <c r="S105" s="221">
        <v>35.557662676306741</v>
      </c>
      <c r="T105" s="209">
        <v>19</v>
      </c>
      <c r="U105" s="221">
        <v>225.19853028327603</v>
      </c>
      <c r="V105" s="209" t="s">
        <v>180</v>
      </c>
      <c r="W105" s="221" t="s">
        <v>180</v>
      </c>
      <c r="X105" s="209">
        <v>2</v>
      </c>
      <c r="Y105" s="221">
        <v>23.705108450871165</v>
      </c>
      <c r="Z105" s="298">
        <v>8437</v>
      </c>
    </row>
    <row r="106" spans="1:26" s="146" customFormat="1" ht="13.5" customHeight="1" x14ac:dyDescent="0.15">
      <c r="A106" s="146" t="s">
        <v>1188</v>
      </c>
      <c r="B106" s="146" t="s">
        <v>538</v>
      </c>
      <c r="C106" s="216" t="s">
        <v>445</v>
      </c>
      <c r="D106" s="226">
        <v>1</v>
      </c>
      <c r="E106" s="221">
        <v>10.230179028132993</v>
      </c>
      <c r="F106" s="209">
        <v>98</v>
      </c>
      <c r="G106" s="221">
        <v>1002.5575447570334</v>
      </c>
      <c r="H106" s="209">
        <v>56</v>
      </c>
      <c r="I106" s="221">
        <v>572.89002557544757</v>
      </c>
      <c r="J106" s="209">
        <v>42</v>
      </c>
      <c r="K106" s="221">
        <v>429.66751918158565</v>
      </c>
      <c r="L106" s="209" t="s">
        <v>180</v>
      </c>
      <c r="M106" s="221" t="s">
        <v>180</v>
      </c>
      <c r="N106" s="209" t="s">
        <v>180</v>
      </c>
      <c r="O106" s="221" t="s">
        <v>180</v>
      </c>
      <c r="P106" s="209" t="s">
        <v>180</v>
      </c>
      <c r="Q106" s="221" t="s">
        <v>180</v>
      </c>
      <c r="R106" s="209">
        <v>3</v>
      </c>
      <c r="S106" s="221">
        <v>30.690537084398976</v>
      </c>
      <c r="T106" s="209" t="s">
        <v>180</v>
      </c>
      <c r="U106" s="221" t="s">
        <v>180</v>
      </c>
      <c r="V106" s="209" t="s">
        <v>180</v>
      </c>
      <c r="W106" s="221" t="s">
        <v>180</v>
      </c>
      <c r="X106" s="209">
        <v>4</v>
      </c>
      <c r="Y106" s="221">
        <v>40.92071611253197</v>
      </c>
      <c r="Z106" s="298">
        <v>9775</v>
      </c>
    </row>
    <row r="107" spans="1:26" s="146" customFormat="1" ht="13.5" customHeight="1" x14ac:dyDescent="0.15">
      <c r="A107" s="146" t="s">
        <v>1188</v>
      </c>
      <c r="B107" s="146" t="s">
        <v>538</v>
      </c>
      <c r="C107" s="216" t="s">
        <v>456</v>
      </c>
      <c r="D107" s="226" t="s">
        <v>180</v>
      </c>
      <c r="E107" s="221" t="s">
        <v>180</v>
      </c>
      <c r="F107" s="209" t="s">
        <v>180</v>
      </c>
      <c r="G107" s="221" t="s">
        <v>180</v>
      </c>
      <c r="H107" s="209" t="s">
        <v>180</v>
      </c>
      <c r="I107" s="221" t="s">
        <v>180</v>
      </c>
      <c r="J107" s="209" t="s">
        <v>180</v>
      </c>
      <c r="K107" s="221" t="s">
        <v>180</v>
      </c>
      <c r="L107" s="209" t="s">
        <v>180</v>
      </c>
      <c r="M107" s="221" t="s">
        <v>180</v>
      </c>
      <c r="N107" s="209" t="s">
        <v>180</v>
      </c>
      <c r="O107" s="221" t="s">
        <v>180</v>
      </c>
      <c r="P107" s="209" t="s">
        <v>180</v>
      </c>
      <c r="Q107" s="221" t="s">
        <v>180</v>
      </c>
      <c r="R107" s="209">
        <v>5</v>
      </c>
      <c r="S107" s="221">
        <v>360.75036075036076</v>
      </c>
      <c r="T107" s="209" t="s">
        <v>180</v>
      </c>
      <c r="U107" s="221" t="s">
        <v>180</v>
      </c>
      <c r="V107" s="209" t="s">
        <v>180</v>
      </c>
      <c r="W107" s="221" t="s">
        <v>180</v>
      </c>
      <c r="X107" s="209">
        <v>1</v>
      </c>
      <c r="Y107" s="221">
        <v>72.150072150072148</v>
      </c>
      <c r="Z107" s="298">
        <v>1386</v>
      </c>
    </row>
    <row r="108" spans="1:26" s="146" customFormat="1" ht="13.5" customHeight="1" x14ac:dyDescent="0.15">
      <c r="A108" s="146" t="s">
        <v>1195</v>
      </c>
      <c r="B108" s="146" t="s">
        <v>1217</v>
      </c>
      <c r="C108" s="216" t="s">
        <v>368</v>
      </c>
      <c r="D108" s="226">
        <v>1</v>
      </c>
      <c r="E108" s="221">
        <v>5.5145031432667917</v>
      </c>
      <c r="F108" s="209">
        <v>148</v>
      </c>
      <c r="G108" s="221">
        <v>816.14646520348515</v>
      </c>
      <c r="H108" s="209">
        <v>60</v>
      </c>
      <c r="I108" s="221">
        <v>330.87018859600749</v>
      </c>
      <c r="J108" s="209">
        <v>88</v>
      </c>
      <c r="K108" s="221">
        <v>485.27627660747766</v>
      </c>
      <c r="L108" s="209" t="s">
        <v>180</v>
      </c>
      <c r="M108" s="221" t="s">
        <v>180</v>
      </c>
      <c r="N108" s="209" t="s">
        <v>180</v>
      </c>
      <c r="O108" s="221" t="s">
        <v>180</v>
      </c>
      <c r="P108" s="209" t="s">
        <v>180</v>
      </c>
      <c r="Q108" s="221" t="s">
        <v>180</v>
      </c>
      <c r="R108" s="209">
        <v>11</v>
      </c>
      <c r="S108" s="221">
        <v>60.659534575934707</v>
      </c>
      <c r="T108" s="209" t="s">
        <v>180</v>
      </c>
      <c r="U108" s="221" t="s">
        <v>180</v>
      </c>
      <c r="V108" s="209" t="s">
        <v>180</v>
      </c>
      <c r="W108" s="221" t="s">
        <v>180</v>
      </c>
      <c r="X108" s="209">
        <v>8</v>
      </c>
      <c r="Y108" s="221">
        <v>44.116025146134334</v>
      </c>
      <c r="Z108" s="298">
        <v>18134</v>
      </c>
    </row>
    <row r="109" spans="1:26" s="146" customFormat="1" ht="13.5" customHeight="1" x14ac:dyDescent="0.15">
      <c r="A109" s="146" t="s">
        <v>1195</v>
      </c>
      <c r="B109" s="146" t="s">
        <v>1217</v>
      </c>
      <c r="C109" s="216" t="s">
        <v>369</v>
      </c>
      <c r="D109" s="226">
        <v>4</v>
      </c>
      <c r="E109" s="221">
        <v>14.782512287963339</v>
      </c>
      <c r="F109" s="209">
        <v>678</v>
      </c>
      <c r="G109" s="221">
        <v>2505.6358328097858</v>
      </c>
      <c r="H109" s="209">
        <v>408</v>
      </c>
      <c r="I109" s="221">
        <v>1507.8162533722607</v>
      </c>
      <c r="J109" s="209">
        <v>211</v>
      </c>
      <c r="K109" s="221">
        <v>779.77752319006618</v>
      </c>
      <c r="L109" s="209">
        <v>55</v>
      </c>
      <c r="M109" s="221">
        <v>203.25954395949591</v>
      </c>
      <c r="N109" s="209" t="s">
        <v>180</v>
      </c>
      <c r="O109" s="221" t="s">
        <v>180</v>
      </c>
      <c r="P109" s="209">
        <v>4</v>
      </c>
      <c r="Q109" s="221">
        <v>14.782512287963339</v>
      </c>
      <c r="R109" s="209">
        <v>10</v>
      </c>
      <c r="S109" s="221">
        <v>36.956280719908349</v>
      </c>
      <c r="T109" s="209">
        <v>19</v>
      </c>
      <c r="U109" s="221">
        <v>70.21693336782586</v>
      </c>
      <c r="V109" s="209" t="s">
        <v>180</v>
      </c>
      <c r="W109" s="221" t="s">
        <v>180</v>
      </c>
      <c r="X109" s="209">
        <v>15</v>
      </c>
      <c r="Y109" s="221">
        <v>55.434421079862524</v>
      </c>
      <c r="Z109" s="298">
        <v>27059</v>
      </c>
    </row>
    <row r="110" spans="1:26" s="146" customFormat="1" ht="13.5" customHeight="1" x14ac:dyDescent="0.15">
      <c r="A110" s="146" t="s">
        <v>1195</v>
      </c>
      <c r="B110" s="146" t="s">
        <v>1217</v>
      </c>
      <c r="C110" s="216" t="s">
        <v>450</v>
      </c>
      <c r="D110" s="226" t="s">
        <v>180</v>
      </c>
      <c r="E110" s="221" t="s">
        <v>180</v>
      </c>
      <c r="F110" s="209" t="s">
        <v>180</v>
      </c>
      <c r="G110" s="221" t="s">
        <v>180</v>
      </c>
      <c r="H110" s="209" t="s">
        <v>180</v>
      </c>
      <c r="I110" s="221" t="s">
        <v>180</v>
      </c>
      <c r="J110" s="209" t="s">
        <v>180</v>
      </c>
      <c r="K110" s="221" t="s">
        <v>180</v>
      </c>
      <c r="L110" s="209" t="s">
        <v>180</v>
      </c>
      <c r="M110" s="221" t="s">
        <v>180</v>
      </c>
      <c r="N110" s="209" t="s">
        <v>180</v>
      </c>
      <c r="O110" s="221" t="s">
        <v>180</v>
      </c>
      <c r="P110" s="209" t="s">
        <v>180</v>
      </c>
      <c r="Q110" s="221" t="s">
        <v>180</v>
      </c>
      <c r="R110" s="209">
        <v>4</v>
      </c>
      <c r="S110" s="221">
        <v>124.14649286157666</v>
      </c>
      <c r="T110" s="209" t="s">
        <v>180</v>
      </c>
      <c r="U110" s="221" t="s">
        <v>180</v>
      </c>
      <c r="V110" s="209" t="s">
        <v>180</v>
      </c>
      <c r="W110" s="221" t="s">
        <v>180</v>
      </c>
      <c r="X110" s="209">
        <v>2</v>
      </c>
      <c r="Y110" s="221">
        <v>62.07324643078833</v>
      </c>
      <c r="Z110" s="298">
        <v>3222</v>
      </c>
    </row>
    <row r="111" spans="1:26" s="146" customFormat="1" ht="13.5" customHeight="1" x14ac:dyDescent="0.15">
      <c r="A111" s="146" t="s">
        <v>1195</v>
      </c>
      <c r="B111" s="146" t="s">
        <v>1217</v>
      </c>
      <c r="C111" s="216" t="s">
        <v>451</v>
      </c>
      <c r="D111" s="226" t="s">
        <v>180</v>
      </c>
      <c r="E111" s="221" t="s">
        <v>180</v>
      </c>
      <c r="F111" s="209" t="s">
        <v>180</v>
      </c>
      <c r="G111" s="221" t="s">
        <v>180</v>
      </c>
      <c r="H111" s="209" t="s">
        <v>180</v>
      </c>
      <c r="I111" s="221" t="s">
        <v>180</v>
      </c>
      <c r="J111" s="209" t="s">
        <v>180</v>
      </c>
      <c r="K111" s="221" t="s">
        <v>180</v>
      </c>
      <c r="L111" s="209" t="s">
        <v>180</v>
      </c>
      <c r="M111" s="221" t="s">
        <v>180</v>
      </c>
      <c r="N111" s="209" t="s">
        <v>180</v>
      </c>
      <c r="O111" s="221" t="s">
        <v>180</v>
      </c>
      <c r="P111" s="209" t="s">
        <v>180</v>
      </c>
      <c r="Q111" s="221" t="s">
        <v>180</v>
      </c>
      <c r="R111" s="209">
        <v>3</v>
      </c>
      <c r="S111" s="221">
        <v>99.601593625498012</v>
      </c>
      <c r="T111" s="209" t="s">
        <v>180</v>
      </c>
      <c r="U111" s="221" t="s">
        <v>180</v>
      </c>
      <c r="V111" s="209" t="s">
        <v>180</v>
      </c>
      <c r="W111" s="221" t="s">
        <v>180</v>
      </c>
      <c r="X111" s="209">
        <v>2</v>
      </c>
      <c r="Y111" s="221">
        <v>66.40106241699867</v>
      </c>
      <c r="Z111" s="298">
        <v>3012</v>
      </c>
    </row>
    <row r="112" spans="1:26" s="146" customFormat="1" ht="13.5" customHeight="1" x14ac:dyDescent="0.15">
      <c r="A112" s="146" t="s">
        <v>1195</v>
      </c>
      <c r="B112" s="146" t="s">
        <v>1217</v>
      </c>
      <c r="C112" s="216" t="s">
        <v>452</v>
      </c>
      <c r="D112" s="226">
        <v>1</v>
      </c>
      <c r="E112" s="221">
        <v>31.387319522912744</v>
      </c>
      <c r="F112" s="209">
        <v>41</v>
      </c>
      <c r="G112" s="221">
        <v>1286.8801004394224</v>
      </c>
      <c r="H112" s="209">
        <v>41</v>
      </c>
      <c r="I112" s="221">
        <v>1286.8801004394224</v>
      </c>
      <c r="J112" s="209" t="s">
        <v>180</v>
      </c>
      <c r="K112" s="221" t="s">
        <v>180</v>
      </c>
      <c r="L112" s="209" t="s">
        <v>180</v>
      </c>
      <c r="M112" s="221" t="s">
        <v>180</v>
      </c>
      <c r="N112" s="209" t="s">
        <v>180</v>
      </c>
      <c r="O112" s="221" t="s">
        <v>180</v>
      </c>
      <c r="P112" s="209" t="s">
        <v>180</v>
      </c>
      <c r="Q112" s="221" t="s">
        <v>180</v>
      </c>
      <c r="R112" s="209">
        <v>1</v>
      </c>
      <c r="S112" s="221">
        <v>31.387319522912744</v>
      </c>
      <c r="T112" s="209" t="s">
        <v>180</v>
      </c>
      <c r="U112" s="221" t="s">
        <v>180</v>
      </c>
      <c r="V112" s="209" t="s">
        <v>180</v>
      </c>
      <c r="W112" s="221" t="s">
        <v>180</v>
      </c>
      <c r="X112" s="209" t="s">
        <v>180</v>
      </c>
      <c r="Y112" s="221" t="s">
        <v>180</v>
      </c>
      <c r="Z112" s="298">
        <v>3186</v>
      </c>
    </row>
    <row r="113" spans="1:26" s="146" customFormat="1" ht="13.5" customHeight="1" x14ac:dyDescent="0.15">
      <c r="A113" s="146" t="s">
        <v>1195</v>
      </c>
      <c r="B113" s="146" t="s">
        <v>1217</v>
      </c>
      <c r="C113" s="216" t="s">
        <v>453</v>
      </c>
      <c r="D113" s="226">
        <v>1</v>
      </c>
      <c r="E113" s="221">
        <v>24.319066147859921</v>
      </c>
      <c r="F113" s="209">
        <v>64</v>
      </c>
      <c r="G113" s="221">
        <v>1556.4202334630349</v>
      </c>
      <c r="H113" s="209">
        <v>52</v>
      </c>
      <c r="I113" s="221">
        <v>1264.591439688716</v>
      </c>
      <c r="J113" s="209">
        <v>12</v>
      </c>
      <c r="K113" s="221">
        <v>291.82879377431908</v>
      </c>
      <c r="L113" s="209" t="s">
        <v>180</v>
      </c>
      <c r="M113" s="221" t="s">
        <v>180</v>
      </c>
      <c r="N113" s="209" t="s">
        <v>180</v>
      </c>
      <c r="O113" s="221" t="s">
        <v>180</v>
      </c>
      <c r="P113" s="209" t="s">
        <v>180</v>
      </c>
      <c r="Q113" s="221" t="s">
        <v>180</v>
      </c>
      <c r="R113" s="209">
        <v>2</v>
      </c>
      <c r="S113" s="221">
        <v>48.638132295719842</v>
      </c>
      <c r="T113" s="209" t="s">
        <v>180</v>
      </c>
      <c r="U113" s="221" t="s">
        <v>180</v>
      </c>
      <c r="V113" s="209" t="s">
        <v>180</v>
      </c>
      <c r="W113" s="221" t="s">
        <v>180</v>
      </c>
      <c r="X113" s="209">
        <v>1</v>
      </c>
      <c r="Y113" s="221">
        <v>24.319066147859921</v>
      </c>
      <c r="Z113" s="298">
        <v>4112</v>
      </c>
    </row>
    <row r="114" spans="1:26" s="146" customFormat="1" ht="13.5" customHeight="1" x14ac:dyDescent="0.15">
      <c r="A114" s="146" t="s">
        <v>1195</v>
      </c>
      <c r="B114" s="146" t="s">
        <v>1217</v>
      </c>
      <c r="C114" s="216" t="s">
        <v>454</v>
      </c>
      <c r="D114" s="226" t="s">
        <v>180</v>
      </c>
      <c r="E114" s="221" t="s">
        <v>180</v>
      </c>
      <c r="F114" s="209" t="s">
        <v>180</v>
      </c>
      <c r="G114" s="221" t="s">
        <v>180</v>
      </c>
      <c r="H114" s="209" t="s">
        <v>180</v>
      </c>
      <c r="I114" s="221" t="s">
        <v>180</v>
      </c>
      <c r="J114" s="209" t="s">
        <v>180</v>
      </c>
      <c r="K114" s="221" t="s">
        <v>180</v>
      </c>
      <c r="L114" s="209" t="s">
        <v>180</v>
      </c>
      <c r="M114" s="221" t="s">
        <v>180</v>
      </c>
      <c r="N114" s="209" t="s">
        <v>180</v>
      </c>
      <c r="O114" s="221" t="s">
        <v>180</v>
      </c>
      <c r="P114" s="209" t="s">
        <v>180</v>
      </c>
      <c r="Q114" s="221" t="s">
        <v>180</v>
      </c>
      <c r="R114" s="209">
        <v>1</v>
      </c>
      <c r="S114" s="221">
        <v>143.06151645207439</v>
      </c>
      <c r="T114" s="209">
        <v>19</v>
      </c>
      <c r="U114" s="221">
        <v>2718.1688125894134</v>
      </c>
      <c r="V114" s="209">
        <v>8</v>
      </c>
      <c r="W114" s="221">
        <v>1144.4921316165951</v>
      </c>
      <c r="X114" s="209" t="s">
        <v>180</v>
      </c>
      <c r="Y114" s="221" t="s">
        <v>180</v>
      </c>
      <c r="Z114" s="298">
        <v>699</v>
      </c>
    </row>
    <row r="115" spans="1:26" s="146" customFormat="1" ht="13.5" customHeight="1" x14ac:dyDescent="0.15">
      <c r="A115" s="146" t="s">
        <v>1195</v>
      </c>
      <c r="B115" s="146" t="s">
        <v>1217</v>
      </c>
      <c r="C115" s="216" t="s">
        <v>455</v>
      </c>
      <c r="D115" s="226" t="s">
        <v>180</v>
      </c>
      <c r="E115" s="221" t="s">
        <v>180</v>
      </c>
      <c r="F115" s="209" t="s">
        <v>180</v>
      </c>
      <c r="G115" s="221" t="s">
        <v>180</v>
      </c>
      <c r="H115" s="209" t="s">
        <v>180</v>
      </c>
      <c r="I115" s="221" t="s">
        <v>180</v>
      </c>
      <c r="J115" s="209" t="s">
        <v>180</v>
      </c>
      <c r="K115" s="221" t="s">
        <v>180</v>
      </c>
      <c r="L115" s="209" t="s">
        <v>180</v>
      </c>
      <c r="M115" s="221" t="s">
        <v>180</v>
      </c>
      <c r="N115" s="209" t="s">
        <v>180</v>
      </c>
      <c r="O115" s="221" t="s">
        <v>180</v>
      </c>
      <c r="P115" s="209" t="s">
        <v>180</v>
      </c>
      <c r="Q115" s="221" t="s">
        <v>180</v>
      </c>
      <c r="R115" s="209">
        <v>2</v>
      </c>
      <c r="S115" s="221">
        <v>138.88888888888889</v>
      </c>
      <c r="T115" s="209">
        <v>10</v>
      </c>
      <c r="U115" s="221">
        <v>694.44444444444446</v>
      </c>
      <c r="V115" s="209" t="s">
        <v>180</v>
      </c>
      <c r="W115" s="221" t="s">
        <v>180</v>
      </c>
      <c r="X115" s="209">
        <v>1</v>
      </c>
      <c r="Y115" s="221">
        <v>69.444444444444443</v>
      </c>
      <c r="Z115" s="298">
        <v>1440</v>
      </c>
    </row>
    <row r="116" spans="1:26" s="146" customFormat="1" ht="13.5" customHeight="1" x14ac:dyDescent="0.15">
      <c r="A116" s="146" t="s">
        <v>1194</v>
      </c>
      <c r="B116" s="146" t="s">
        <v>1194</v>
      </c>
      <c r="C116" s="216" t="s">
        <v>378</v>
      </c>
      <c r="D116" s="226">
        <v>3</v>
      </c>
      <c r="E116" s="221">
        <v>14.237577713445019</v>
      </c>
      <c r="F116" s="209">
        <v>524</v>
      </c>
      <c r="G116" s="221">
        <v>2486.8302406150633</v>
      </c>
      <c r="H116" s="209">
        <v>253</v>
      </c>
      <c r="I116" s="221">
        <v>1200.7023871671965</v>
      </c>
      <c r="J116" s="209">
        <v>97</v>
      </c>
      <c r="K116" s="221">
        <v>460.34834606805566</v>
      </c>
      <c r="L116" s="209">
        <v>170</v>
      </c>
      <c r="M116" s="221">
        <v>806.79607042855105</v>
      </c>
      <c r="N116" s="209" t="s">
        <v>180</v>
      </c>
      <c r="O116" s="221" t="s">
        <v>180</v>
      </c>
      <c r="P116" s="209">
        <v>4</v>
      </c>
      <c r="Q116" s="221">
        <v>18.983436951260025</v>
      </c>
      <c r="R116" s="209">
        <v>11</v>
      </c>
      <c r="S116" s="221">
        <v>52.204451615965063</v>
      </c>
      <c r="T116" s="209">
        <v>19</v>
      </c>
      <c r="U116" s="221">
        <v>90.171325518485119</v>
      </c>
      <c r="V116" s="209" t="s">
        <v>180</v>
      </c>
      <c r="W116" s="221" t="s">
        <v>180</v>
      </c>
      <c r="X116" s="209">
        <v>13</v>
      </c>
      <c r="Y116" s="221">
        <v>61.696170091595079</v>
      </c>
      <c r="Z116" s="298">
        <v>21071</v>
      </c>
    </row>
    <row r="117" spans="1:26" s="146" customFormat="1" ht="13.5" customHeight="1" x14ac:dyDescent="0.15">
      <c r="A117" s="146" t="s">
        <v>1194</v>
      </c>
      <c r="B117" s="146" t="s">
        <v>1194</v>
      </c>
      <c r="C117" s="216" t="s">
        <v>446</v>
      </c>
      <c r="D117" s="226">
        <v>1</v>
      </c>
      <c r="E117" s="221">
        <v>9.5229025807065995</v>
      </c>
      <c r="F117" s="209">
        <v>39</v>
      </c>
      <c r="G117" s="221">
        <v>371.39320064755736</v>
      </c>
      <c r="H117" s="209">
        <v>39</v>
      </c>
      <c r="I117" s="221">
        <v>371.39320064755736</v>
      </c>
      <c r="J117" s="209" t="s">
        <v>180</v>
      </c>
      <c r="K117" s="221" t="s">
        <v>180</v>
      </c>
      <c r="L117" s="209" t="s">
        <v>180</v>
      </c>
      <c r="M117" s="221" t="s">
        <v>180</v>
      </c>
      <c r="N117" s="209" t="s">
        <v>180</v>
      </c>
      <c r="O117" s="221" t="s">
        <v>180</v>
      </c>
      <c r="P117" s="209" t="s">
        <v>180</v>
      </c>
      <c r="Q117" s="221" t="s">
        <v>180</v>
      </c>
      <c r="R117" s="209">
        <v>4</v>
      </c>
      <c r="S117" s="221">
        <v>38.091610322826398</v>
      </c>
      <c r="T117" s="209">
        <v>10</v>
      </c>
      <c r="U117" s="221">
        <v>95.229025807065995</v>
      </c>
      <c r="V117" s="209" t="s">
        <v>180</v>
      </c>
      <c r="W117" s="221" t="s">
        <v>180</v>
      </c>
      <c r="X117" s="209">
        <v>5</v>
      </c>
      <c r="Y117" s="221">
        <v>47.614512903532997</v>
      </c>
      <c r="Z117" s="298">
        <v>10501</v>
      </c>
    </row>
    <row r="118" spans="1:26" s="146" customFormat="1" ht="13.5" customHeight="1" x14ac:dyDescent="0.15">
      <c r="A118" s="146" t="s">
        <v>1194</v>
      </c>
      <c r="B118" s="146" t="s">
        <v>1194</v>
      </c>
      <c r="C118" s="216" t="s">
        <v>447</v>
      </c>
      <c r="D118" s="226">
        <v>1</v>
      </c>
      <c r="E118" s="221">
        <v>20.622808826562178</v>
      </c>
      <c r="F118" s="209">
        <v>35</v>
      </c>
      <c r="G118" s="221">
        <v>721.7983089296763</v>
      </c>
      <c r="H118" s="209">
        <v>35</v>
      </c>
      <c r="I118" s="221">
        <v>721.7983089296763</v>
      </c>
      <c r="J118" s="209" t="s">
        <v>180</v>
      </c>
      <c r="K118" s="221" t="s">
        <v>180</v>
      </c>
      <c r="L118" s="209" t="s">
        <v>180</v>
      </c>
      <c r="M118" s="221" t="s">
        <v>180</v>
      </c>
      <c r="N118" s="209" t="s">
        <v>180</v>
      </c>
      <c r="O118" s="221" t="s">
        <v>180</v>
      </c>
      <c r="P118" s="209" t="s">
        <v>180</v>
      </c>
      <c r="Q118" s="221" t="s">
        <v>180</v>
      </c>
      <c r="R118" s="209">
        <v>1</v>
      </c>
      <c r="S118" s="221">
        <v>20.622808826562178</v>
      </c>
      <c r="T118" s="209" t="s">
        <v>180</v>
      </c>
      <c r="U118" s="221" t="s">
        <v>180</v>
      </c>
      <c r="V118" s="209" t="s">
        <v>180</v>
      </c>
      <c r="W118" s="221" t="s">
        <v>180</v>
      </c>
      <c r="X118" s="209">
        <v>2</v>
      </c>
      <c r="Y118" s="221">
        <v>41.245617653124356</v>
      </c>
      <c r="Z118" s="298">
        <v>4849</v>
      </c>
    </row>
    <row r="119" spans="1:26" s="146" customFormat="1" ht="13.5" customHeight="1" x14ac:dyDescent="0.15">
      <c r="A119" s="146" t="s">
        <v>1194</v>
      </c>
      <c r="B119" s="146" t="s">
        <v>1194</v>
      </c>
      <c r="C119" s="216" t="s">
        <v>448</v>
      </c>
      <c r="D119" s="226" t="s">
        <v>180</v>
      </c>
      <c r="E119" s="221" t="s">
        <v>180</v>
      </c>
      <c r="F119" s="209" t="s">
        <v>180</v>
      </c>
      <c r="G119" s="221" t="s">
        <v>180</v>
      </c>
      <c r="H119" s="209" t="s">
        <v>180</v>
      </c>
      <c r="I119" s="221" t="s">
        <v>180</v>
      </c>
      <c r="J119" s="209" t="s">
        <v>180</v>
      </c>
      <c r="K119" s="221" t="s">
        <v>180</v>
      </c>
      <c r="L119" s="209" t="s">
        <v>180</v>
      </c>
      <c r="M119" s="221" t="s">
        <v>180</v>
      </c>
      <c r="N119" s="209" t="s">
        <v>180</v>
      </c>
      <c r="O119" s="221" t="s">
        <v>180</v>
      </c>
      <c r="P119" s="209" t="s">
        <v>180</v>
      </c>
      <c r="Q119" s="221" t="s">
        <v>180</v>
      </c>
      <c r="R119" s="209">
        <v>6</v>
      </c>
      <c r="S119" s="221">
        <v>251.57232704402514</v>
      </c>
      <c r="T119" s="209" t="s">
        <v>180</v>
      </c>
      <c r="U119" s="221" t="s">
        <v>180</v>
      </c>
      <c r="V119" s="209" t="s">
        <v>180</v>
      </c>
      <c r="W119" s="221" t="s">
        <v>180</v>
      </c>
      <c r="X119" s="209">
        <v>1</v>
      </c>
      <c r="Y119" s="221">
        <v>41.928721174004188</v>
      </c>
      <c r="Z119" s="298">
        <v>2385</v>
      </c>
    </row>
    <row r="120" spans="1:26" s="146" customFormat="1" ht="13.5" customHeight="1" x14ac:dyDescent="0.15">
      <c r="A120" s="146" t="s">
        <v>1194</v>
      </c>
      <c r="B120" s="146" t="s">
        <v>1194</v>
      </c>
      <c r="C120" s="216" t="s">
        <v>449</v>
      </c>
      <c r="D120" s="226" t="s">
        <v>180</v>
      </c>
      <c r="E120" s="221" t="s">
        <v>180</v>
      </c>
      <c r="F120" s="209" t="s">
        <v>180</v>
      </c>
      <c r="G120" s="221" t="s">
        <v>180</v>
      </c>
      <c r="H120" s="209" t="s">
        <v>180</v>
      </c>
      <c r="I120" s="221" t="s">
        <v>180</v>
      </c>
      <c r="J120" s="209" t="s">
        <v>180</v>
      </c>
      <c r="K120" s="221" t="s">
        <v>180</v>
      </c>
      <c r="L120" s="209" t="s">
        <v>180</v>
      </c>
      <c r="M120" s="221" t="s">
        <v>180</v>
      </c>
      <c r="N120" s="209" t="s">
        <v>180</v>
      </c>
      <c r="O120" s="221" t="s">
        <v>180</v>
      </c>
      <c r="P120" s="209" t="s">
        <v>180</v>
      </c>
      <c r="Q120" s="221" t="s">
        <v>180</v>
      </c>
      <c r="R120" s="209">
        <v>2</v>
      </c>
      <c r="S120" s="221">
        <v>152.09125475285171</v>
      </c>
      <c r="T120" s="209" t="s">
        <v>180</v>
      </c>
      <c r="U120" s="221" t="s">
        <v>180</v>
      </c>
      <c r="V120" s="209" t="s">
        <v>180</v>
      </c>
      <c r="W120" s="221" t="s">
        <v>180</v>
      </c>
      <c r="X120" s="209">
        <v>3</v>
      </c>
      <c r="Y120" s="221">
        <v>228.13688212927758</v>
      </c>
      <c r="Z120" s="298">
        <v>1315</v>
      </c>
    </row>
    <row r="121" spans="1:26" s="146" customFormat="1" ht="13.5" customHeight="1" x14ac:dyDescent="0.15">
      <c r="A121" s="146" t="s">
        <v>1208</v>
      </c>
      <c r="B121" s="146" t="s">
        <v>1208</v>
      </c>
      <c r="C121" s="216" t="s">
        <v>358</v>
      </c>
      <c r="D121" s="226">
        <v>3</v>
      </c>
      <c r="E121" s="221">
        <v>14.809695413930987</v>
      </c>
      <c r="F121" s="209">
        <v>516</v>
      </c>
      <c r="G121" s="221">
        <v>2547.2676111961296</v>
      </c>
      <c r="H121" s="209">
        <v>246</v>
      </c>
      <c r="I121" s="221">
        <v>1214.3950239423409</v>
      </c>
      <c r="J121" s="209">
        <v>167</v>
      </c>
      <c r="K121" s="221">
        <v>824.40637804215828</v>
      </c>
      <c r="L121" s="209">
        <v>99</v>
      </c>
      <c r="M121" s="221">
        <v>488.71994865972255</v>
      </c>
      <c r="N121" s="209" t="s">
        <v>180</v>
      </c>
      <c r="O121" s="221" t="s">
        <v>180</v>
      </c>
      <c r="P121" s="209">
        <v>4</v>
      </c>
      <c r="Q121" s="221">
        <v>19.74626055190798</v>
      </c>
      <c r="R121" s="209">
        <v>15</v>
      </c>
      <c r="S121" s="221">
        <v>74.048477069654936</v>
      </c>
      <c r="T121" s="209">
        <v>43</v>
      </c>
      <c r="U121" s="221">
        <v>212.27230093301083</v>
      </c>
      <c r="V121" s="209" t="s">
        <v>180</v>
      </c>
      <c r="W121" s="221" t="s">
        <v>180</v>
      </c>
      <c r="X121" s="209">
        <v>11</v>
      </c>
      <c r="Y121" s="221">
        <v>54.302216517746956</v>
      </c>
      <c r="Z121" s="298">
        <v>20257</v>
      </c>
    </row>
    <row r="122" spans="1:26" s="146" customFormat="1" ht="13.5" customHeight="1" x14ac:dyDescent="0.15">
      <c r="A122" s="146" t="s">
        <v>1208</v>
      </c>
      <c r="B122" s="146" t="s">
        <v>1208</v>
      </c>
      <c r="C122" s="216" t="s">
        <v>457</v>
      </c>
      <c r="D122" s="226" t="s">
        <v>180</v>
      </c>
      <c r="E122" s="221" t="s">
        <v>180</v>
      </c>
      <c r="F122" s="209" t="s">
        <v>180</v>
      </c>
      <c r="G122" s="221" t="s">
        <v>180</v>
      </c>
      <c r="H122" s="209" t="s">
        <v>180</v>
      </c>
      <c r="I122" s="221" t="s">
        <v>180</v>
      </c>
      <c r="J122" s="209" t="s">
        <v>180</v>
      </c>
      <c r="K122" s="221" t="s">
        <v>180</v>
      </c>
      <c r="L122" s="209" t="s">
        <v>180</v>
      </c>
      <c r="M122" s="221" t="s">
        <v>180</v>
      </c>
      <c r="N122" s="209" t="s">
        <v>180</v>
      </c>
      <c r="O122" s="221" t="s">
        <v>180</v>
      </c>
      <c r="P122" s="209" t="s">
        <v>180</v>
      </c>
      <c r="Q122" s="221" t="s">
        <v>180</v>
      </c>
      <c r="R122" s="209">
        <v>5</v>
      </c>
      <c r="S122" s="221">
        <v>121.47716229348883</v>
      </c>
      <c r="T122" s="209">
        <v>19</v>
      </c>
      <c r="U122" s="221">
        <v>461.61321671525752</v>
      </c>
      <c r="V122" s="209" t="s">
        <v>180</v>
      </c>
      <c r="W122" s="221" t="s">
        <v>180</v>
      </c>
      <c r="X122" s="209">
        <v>1</v>
      </c>
      <c r="Y122" s="221">
        <v>24.295432458697764</v>
      </c>
      <c r="Z122" s="298">
        <v>4116</v>
      </c>
    </row>
    <row r="123" spans="1:26" s="146" customFormat="1" ht="13.5" customHeight="1" x14ac:dyDescent="0.15">
      <c r="A123" s="146" t="s">
        <v>1208</v>
      </c>
      <c r="B123" s="146" t="s">
        <v>1208</v>
      </c>
      <c r="C123" s="216" t="s">
        <v>458</v>
      </c>
      <c r="D123" s="226" t="s">
        <v>180</v>
      </c>
      <c r="E123" s="221" t="s">
        <v>180</v>
      </c>
      <c r="F123" s="209" t="s">
        <v>180</v>
      </c>
      <c r="G123" s="221" t="s">
        <v>180</v>
      </c>
      <c r="H123" s="209" t="s">
        <v>180</v>
      </c>
      <c r="I123" s="221" t="s">
        <v>180</v>
      </c>
      <c r="J123" s="209" t="s">
        <v>180</v>
      </c>
      <c r="K123" s="221" t="s">
        <v>180</v>
      </c>
      <c r="L123" s="209" t="s">
        <v>180</v>
      </c>
      <c r="M123" s="221" t="s">
        <v>180</v>
      </c>
      <c r="N123" s="209" t="s">
        <v>180</v>
      </c>
      <c r="O123" s="221" t="s">
        <v>180</v>
      </c>
      <c r="P123" s="209" t="s">
        <v>180</v>
      </c>
      <c r="Q123" s="221" t="s">
        <v>180</v>
      </c>
      <c r="R123" s="209">
        <v>3</v>
      </c>
      <c r="S123" s="221">
        <v>100.13351134846462</v>
      </c>
      <c r="T123" s="209" t="s">
        <v>180</v>
      </c>
      <c r="U123" s="221" t="s">
        <v>180</v>
      </c>
      <c r="V123" s="209" t="s">
        <v>180</v>
      </c>
      <c r="W123" s="221" t="s">
        <v>180</v>
      </c>
      <c r="X123" s="209">
        <v>2</v>
      </c>
      <c r="Y123" s="221">
        <v>66.755674232309744</v>
      </c>
      <c r="Z123" s="298">
        <v>2996</v>
      </c>
    </row>
    <row r="124" spans="1:26" s="146" customFormat="1" ht="13.5" customHeight="1" x14ac:dyDescent="0.15">
      <c r="A124" s="146" t="s">
        <v>1208</v>
      </c>
      <c r="B124" s="146" t="s">
        <v>1208</v>
      </c>
      <c r="C124" s="216" t="s">
        <v>459</v>
      </c>
      <c r="D124" s="226" t="s">
        <v>180</v>
      </c>
      <c r="E124" s="221" t="s">
        <v>180</v>
      </c>
      <c r="F124" s="209" t="s">
        <v>180</v>
      </c>
      <c r="G124" s="221" t="s">
        <v>180</v>
      </c>
      <c r="H124" s="209" t="s">
        <v>180</v>
      </c>
      <c r="I124" s="221" t="s">
        <v>180</v>
      </c>
      <c r="J124" s="209" t="s">
        <v>180</v>
      </c>
      <c r="K124" s="221" t="s">
        <v>180</v>
      </c>
      <c r="L124" s="209" t="s">
        <v>180</v>
      </c>
      <c r="M124" s="221" t="s">
        <v>180</v>
      </c>
      <c r="N124" s="209" t="s">
        <v>180</v>
      </c>
      <c r="O124" s="221" t="s">
        <v>180</v>
      </c>
      <c r="P124" s="209" t="s">
        <v>180</v>
      </c>
      <c r="Q124" s="221" t="s">
        <v>180</v>
      </c>
      <c r="R124" s="209">
        <v>3</v>
      </c>
      <c r="S124" s="221">
        <v>100.46885465505693</v>
      </c>
      <c r="T124" s="209" t="s">
        <v>180</v>
      </c>
      <c r="U124" s="221" t="s">
        <v>180</v>
      </c>
      <c r="V124" s="209" t="s">
        <v>180</v>
      </c>
      <c r="W124" s="221" t="s">
        <v>180</v>
      </c>
      <c r="X124" s="209">
        <v>2</v>
      </c>
      <c r="Y124" s="221">
        <v>66.979236436704625</v>
      </c>
      <c r="Z124" s="298">
        <v>2986</v>
      </c>
    </row>
    <row r="125" spans="1:26" s="146" customFormat="1" ht="13.5" customHeight="1" x14ac:dyDescent="0.15">
      <c r="A125" s="146" t="s">
        <v>1208</v>
      </c>
      <c r="B125" s="146" t="s">
        <v>1208</v>
      </c>
      <c r="C125" s="216" t="s">
        <v>460</v>
      </c>
      <c r="D125" s="226">
        <v>2</v>
      </c>
      <c r="E125" s="221">
        <v>30.025521693439426</v>
      </c>
      <c r="F125" s="209">
        <v>155</v>
      </c>
      <c r="G125" s="221">
        <v>2326.9779312415553</v>
      </c>
      <c r="H125" s="209">
        <v>120</v>
      </c>
      <c r="I125" s="221">
        <v>1801.5313016063656</v>
      </c>
      <c r="J125" s="209">
        <v>35</v>
      </c>
      <c r="K125" s="221">
        <v>525.44662963518988</v>
      </c>
      <c r="L125" s="209" t="s">
        <v>180</v>
      </c>
      <c r="M125" s="221" t="s">
        <v>180</v>
      </c>
      <c r="N125" s="209" t="s">
        <v>180</v>
      </c>
      <c r="O125" s="221" t="s">
        <v>180</v>
      </c>
      <c r="P125" s="209" t="s">
        <v>180</v>
      </c>
      <c r="Q125" s="221" t="s">
        <v>180</v>
      </c>
      <c r="R125" s="209">
        <v>4</v>
      </c>
      <c r="S125" s="221">
        <v>60.051043386878852</v>
      </c>
      <c r="T125" s="209" t="s">
        <v>180</v>
      </c>
      <c r="U125" s="221" t="s">
        <v>180</v>
      </c>
      <c r="V125" s="209" t="s">
        <v>180</v>
      </c>
      <c r="W125" s="221" t="s">
        <v>180</v>
      </c>
      <c r="X125" s="209">
        <v>3</v>
      </c>
      <c r="Y125" s="221">
        <v>45.038282540159138</v>
      </c>
      <c r="Z125" s="298">
        <v>6661</v>
      </c>
    </row>
    <row r="126" spans="1:26" s="146" customFormat="1" ht="13.5" customHeight="1" x14ac:dyDescent="0.15">
      <c r="A126" s="146" t="s">
        <v>1208</v>
      </c>
      <c r="B126" s="146" t="s">
        <v>1208</v>
      </c>
      <c r="C126" s="216" t="s">
        <v>461</v>
      </c>
      <c r="D126" s="226" t="s">
        <v>180</v>
      </c>
      <c r="E126" s="221" t="s">
        <v>180</v>
      </c>
      <c r="F126" s="209" t="s">
        <v>180</v>
      </c>
      <c r="G126" s="221" t="s">
        <v>180</v>
      </c>
      <c r="H126" s="209" t="s">
        <v>180</v>
      </c>
      <c r="I126" s="221" t="s">
        <v>180</v>
      </c>
      <c r="J126" s="209" t="s">
        <v>180</v>
      </c>
      <c r="K126" s="221" t="s">
        <v>180</v>
      </c>
      <c r="L126" s="209" t="s">
        <v>180</v>
      </c>
      <c r="M126" s="221" t="s">
        <v>180</v>
      </c>
      <c r="N126" s="209" t="s">
        <v>180</v>
      </c>
      <c r="O126" s="221" t="s">
        <v>180</v>
      </c>
      <c r="P126" s="209" t="s">
        <v>180</v>
      </c>
      <c r="Q126" s="221" t="s">
        <v>180</v>
      </c>
      <c r="R126" s="209">
        <v>4</v>
      </c>
      <c r="S126" s="221">
        <v>355.5555555555556</v>
      </c>
      <c r="T126" s="209" t="s">
        <v>180</v>
      </c>
      <c r="U126" s="221" t="s">
        <v>180</v>
      </c>
      <c r="V126" s="209" t="s">
        <v>180</v>
      </c>
      <c r="W126" s="221" t="s">
        <v>180</v>
      </c>
      <c r="X126" s="209">
        <v>1</v>
      </c>
      <c r="Y126" s="221">
        <v>88.8888888888889</v>
      </c>
      <c r="Z126" s="298">
        <v>1125</v>
      </c>
    </row>
    <row r="127" spans="1:26" s="146" customFormat="1" ht="13.5" customHeight="1" x14ac:dyDescent="0.15">
      <c r="A127" s="146" t="s">
        <v>1208</v>
      </c>
      <c r="B127" s="146" t="s">
        <v>1208</v>
      </c>
      <c r="C127" s="216" t="s">
        <v>462</v>
      </c>
      <c r="D127" s="226">
        <v>1</v>
      </c>
      <c r="E127" s="221">
        <v>39.323633503735742</v>
      </c>
      <c r="F127" s="209">
        <v>36</v>
      </c>
      <c r="G127" s="221">
        <v>1415.6508061344869</v>
      </c>
      <c r="H127" s="209">
        <v>16</v>
      </c>
      <c r="I127" s="221">
        <v>629.17813605977187</v>
      </c>
      <c r="J127" s="209">
        <v>20</v>
      </c>
      <c r="K127" s="221">
        <v>786.47267007471487</v>
      </c>
      <c r="L127" s="209" t="s">
        <v>180</v>
      </c>
      <c r="M127" s="221" t="s">
        <v>180</v>
      </c>
      <c r="N127" s="209" t="s">
        <v>180</v>
      </c>
      <c r="O127" s="221" t="s">
        <v>180</v>
      </c>
      <c r="P127" s="209" t="s">
        <v>180</v>
      </c>
      <c r="Q127" s="221" t="s">
        <v>180</v>
      </c>
      <c r="R127" s="209">
        <v>1</v>
      </c>
      <c r="S127" s="221">
        <v>39.323633503735742</v>
      </c>
      <c r="T127" s="209" t="s">
        <v>180</v>
      </c>
      <c r="U127" s="221" t="s">
        <v>180</v>
      </c>
      <c r="V127" s="209" t="s">
        <v>180</v>
      </c>
      <c r="W127" s="221" t="s">
        <v>180</v>
      </c>
      <c r="X127" s="209">
        <v>1</v>
      </c>
      <c r="Y127" s="221">
        <v>39.323633503735742</v>
      </c>
      <c r="Z127" s="298">
        <v>2543</v>
      </c>
    </row>
    <row r="128" spans="1:26" s="146" customFormat="1" ht="13.5" customHeight="1" x14ac:dyDescent="0.15">
      <c r="A128" s="146" t="s">
        <v>1208</v>
      </c>
      <c r="B128" s="146" t="s">
        <v>1208</v>
      </c>
      <c r="C128" s="216" t="s">
        <v>463</v>
      </c>
      <c r="D128" s="226">
        <v>1</v>
      </c>
      <c r="E128" s="221">
        <v>33.636057854019512</v>
      </c>
      <c r="F128" s="209">
        <v>48</v>
      </c>
      <c r="G128" s="221">
        <v>1614.5307769929364</v>
      </c>
      <c r="H128" s="209">
        <v>48</v>
      </c>
      <c r="I128" s="221">
        <v>1614.5307769929364</v>
      </c>
      <c r="J128" s="209" t="s">
        <v>180</v>
      </c>
      <c r="K128" s="221" t="s">
        <v>180</v>
      </c>
      <c r="L128" s="209" t="s">
        <v>180</v>
      </c>
      <c r="M128" s="221" t="s">
        <v>180</v>
      </c>
      <c r="N128" s="209" t="s">
        <v>180</v>
      </c>
      <c r="O128" s="221" t="s">
        <v>180</v>
      </c>
      <c r="P128" s="209" t="s">
        <v>180</v>
      </c>
      <c r="Q128" s="221" t="s">
        <v>180</v>
      </c>
      <c r="R128" s="209">
        <v>1</v>
      </c>
      <c r="S128" s="221">
        <v>33.636057854019512</v>
      </c>
      <c r="T128" s="209" t="s">
        <v>180</v>
      </c>
      <c r="U128" s="221" t="s">
        <v>180</v>
      </c>
      <c r="V128" s="209" t="s">
        <v>180</v>
      </c>
      <c r="W128" s="221" t="s">
        <v>180</v>
      </c>
      <c r="X128" s="209">
        <v>2</v>
      </c>
      <c r="Y128" s="221">
        <v>67.272115708039024</v>
      </c>
      <c r="Z128" s="298">
        <v>2973</v>
      </c>
    </row>
    <row r="129" spans="1:26" s="146" customFormat="1" ht="13.5" customHeight="1" x14ac:dyDescent="0.15">
      <c r="A129" s="146" t="s">
        <v>1207</v>
      </c>
      <c r="B129" s="146" t="s">
        <v>1218</v>
      </c>
      <c r="C129" s="216" t="s">
        <v>360</v>
      </c>
      <c r="D129" s="226">
        <v>3</v>
      </c>
      <c r="E129" s="221">
        <v>9.0821022039234691</v>
      </c>
      <c r="F129" s="209">
        <v>487</v>
      </c>
      <c r="G129" s="221">
        <v>1474.3279244369096</v>
      </c>
      <c r="H129" s="209">
        <v>308</v>
      </c>
      <c r="I129" s="221">
        <v>932.42915960280936</v>
      </c>
      <c r="J129" s="209">
        <v>105</v>
      </c>
      <c r="K129" s="221">
        <v>317.87357713732138</v>
      </c>
      <c r="L129" s="209">
        <v>70</v>
      </c>
      <c r="M129" s="221">
        <v>211.91571809154757</v>
      </c>
      <c r="N129" s="209" t="s">
        <v>180</v>
      </c>
      <c r="O129" s="221" t="s">
        <v>180</v>
      </c>
      <c r="P129" s="209">
        <v>4</v>
      </c>
      <c r="Q129" s="221">
        <v>12.10946960523129</v>
      </c>
      <c r="R129" s="209">
        <v>15</v>
      </c>
      <c r="S129" s="221">
        <v>45.410511019617346</v>
      </c>
      <c r="T129" s="209">
        <v>19</v>
      </c>
      <c r="U129" s="221">
        <v>57.519980624848635</v>
      </c>
      <c r="V129" s="209" t="s">
        <v>180</v>
      </c>
      <c r="W129" s="221" t="s">
        <v>180</v>
      </c>
      <c r="X129" s="209">
        <v>11</v>
      </c>
      <c r="Y129" s="221">
        <v>33.301041414386049</v>
      </c>
      <c r="Z129" s="298">
        <v>33032</v>
      </c>
    </row>
    <row r="130" spans="1:26" s="146" customFormat="1" ht="13.5" customHeight="1" x14ac:dyDescent="0.15">
      <c r="A130" s="146" t="s">
        <v>1207</v>
      </c>
      <c r="B130" s="146" t="s">
        <v>1218</v>
      </c>
      <c r="C130" s="216" t="s">
        <v>464</v>
      </c>
      <c r="D130" s="226">
        <v>1</v>
      </c>
      <c r="E130" s="221">
        <v>36.737692872887578</v>
      </c>
      <c r="F130" s="209">
        <v>28</v>
      </c>
      <c r="G130" s="221">
        <v>1028.6554004408524</v>
      </c>
      <c r="H130" s="209">
        <v>24</v>
      </c>
      <c r="I130" s="221">
        <v>881.70462894930199</v>
      </c>
      <c r="J130" s="209">
        <v>4</v>
      </c>
      <c r="K130" s="221">
        <v>146.95077149155031</v>
      </c>
      <c r="L130" s="209" t="s">
        <v>180</v>
      </c>
      <c r="M130" s="221" t="s">
        <v>180</v>
      </c>
      <c r="N130" s="209" t="s">
        <v>180</v>
      </c>
      <c r="O130" s="221" t="s">
        <v>180</v>
      </c>
      <c r="P130" s="209" t="s">
        <v>180</v>
      </c>
      <c r="Q130" s="221" t="s">
        <v>180</v>
      </c>
      <c r="R130" s="209">
        <v>3</v>
      </c>
      <c r="S130" s="221">
        <v>110.21307861866275</v>
      </c>
      <c r="T130" s="209" t="s">
        <v>180</v>
      </c>
      <c r="U130" s="221" t="s">
        <v>180</v>
      </c>
      <c r="V130" s="209" t="s">
        <v>180</v>
      </c>
      <c r="W130" s="221" t="s">
        <v>180</v>
      </c>
      <c r="X130" s="209">
        <v>1</v>
      </c>
      <c r="Y130" s="221">
        <v>36.737692872887578</v>
      </c>
      <c r="Z130" s="298">
        <v>2722</v>
      </c>
    </row>
    <row r="131" spans="1:26" s="146" customFormat="1" ht="13.5" customHeight="1" x14ac:dyDescent="0.15">
      <c r="A131" s="146" t="s">
        <v>1207</v>
      </c>
      <c r="B131" s="146" t="s">
        <v>1218</v>
      </c>
      <c r="C131" s="216" t="s">
        <v>465</v>
      </c>
      <c r="D131" s="226">
        <v>1</v>
      </c>
      <c r="E131" s="221">
        <v>28.669724770642205</v>
      </c>
      <c r="F131" s="209">
        <v>40</v>
      </c>
      <c r="G131" s="221">
        <v>1146.7889908256882</v>
      </c>
      <c r="H131" s="209">
        <v>40</v>
      </c>
      <c r="I131" s="221">
        <v>1146.7889908256882</v>
      </c>
      <c r="J131" s="209" t="s">
        <v>180</v>
      </c>
      <c r="K131" s="221" t="s">
        <v>180</v>
      </c>
      <c r="L131" s="209" t="s">
        <v>180</v>
      </c>
      <c r="M131" s="221" t="s">
        <v>180</v>
      </c>
      <c r="N131" s="209" t="s">
        <v>180</v>
      </c>
      <c r="O131" s="221" t="s">
        <v>180</v>
      </c>
      <c r="P131" s="209" t="s">
        <v>180</v>
      </c>
      <c r="Q131" s="221" t="s">
        <v>180</v>
      </c>
      <c r="R131" s="209">
        <v>3</v>
      </c>
      <c r="S131" s="221">
        <v>86.009174311926614</v>
      </c>
      <c r="T131" s="209" t="s">
        <v>180</v>
      </c>
      <c r="U131" s="221" t="s">
        <v>180</v>
      </c>
      <c r="V131" s="209" t="s">
        <v>180</v>
      </c>
      <c r="W131" s="221" t="s">
        <v>180</v>
      </c>
      <c r="X131" s="209">
        <v>2</v>
      </c>
      <c r="Y131" s="221">
        <v>57.339449541284409</v>
      </c>
      <c r="Z131" s="298">
        <v>3488</v>
      </c>
    </row>
    <row r="132" spans="1:26" s="146" customFormat="1" ht="13.5" customHeight="1" x14ac:dyDescent="0.15">
      <c r="A132" s="146" t="s">
        <v>1207</v>
      </c>
      <c r="B132" s="146" t="s">
        <v>1218</v>
      </c>
      <c r="C132" s="216" t="s">
        <v>466</v>
      </c>
      <c r="D132" s="226">
        <v>1</v>
      </c>
      <c r="E132" s="221">
        <v>60.350030175015085</v>
      </c>
      <c r="F132" s="209">
        <v>50</v>
      </c>
      <c r="G132" s="221">
        <v>3017.5015087507541</v>
      </c>
      <c r="H132" s="209">
        <v>50</v>
      </c>
      <c r="I132" s="221">
        <v>3017.5015087507541</v>
      </c>
      <c r="J132" s="209" t="s">
        <v>180</v>
      </c>
      <c r="K132" s="221" t="s">
        <v>180</v>
      </c>
      <c r="L132" s="209" t="s">
        <v>180</v>
      </c>
      <c r="M132" s="221" t="s">
        <v>180</v>
      </c>
      <c r="N132" s="209" t="s">
        <v>180</v>
      </c>
      <c r="O132" s="221" t="s">
        <v>180</v>
      </c>
      <c r="P132" s="209" t="s">
        <v>180</v>
      </c>
      <c r="Q132" s="221" t="s">
        <v>180</v>
      </c>
      <c r="R132" s="209">
        <v>2</v>
      </c>
      <c r="S132" s="221">
        <v>120.70006035003017</v>
      </c>
      <c r="T132" s="209" t="s">
        <v>180</v>
      </c>
      <c r="U132" s="221" t="s">
        <v>180</v>
      </c>
      <c r="V132" s="209" t="s">
        <v>180</v>
      </c>
      <c r="W132" s="221" t="s">
        <v>180</v>
      </c>
      <c r="X132" s="209">
        <v>1</v>
      </c>
      <c r="Y132" s="221">
        <v>60.350030175015085</v>
      </c>
      <c r="Z132" s="298">
        <v>1657</v>
      </c>
    </row>
    <row r="133" spans="1:26" s="146" customFormat="1" ht="13.5" customHeight="1" x14ac:dyDescent="0.15">
      <c r="A133" s="146" t="s">
        <v>1207</v>
      </c>
      <c r="B133" s="146" t="s">
        <v>1218</v>
      </c>
      <c r="C133" s="216" t="s">
        <v>467</v>
      </c>
      <c r="D133" s="226">
        <v>1</v>
      </c>
      <c r="E133" s="221">
        <v>12.729124236252545</v>
      </c>
      <c r="F133" s="209">
        <v>83</v>
      </c>
      <c r="G133" s="221">
        <v>1056.5173116089613</v>
      </c>
      <c r="H133" s="209">
        <v>46</v>
      </c>
      <c r="I133" s="221">
        <v>585.53971486761714</v>
      </c>
      <c r="J133" s="209">
        <v>37</v>
      </c>
      <c r="K133" s="221">
        <v>470.9775967413442</v>
      </c>
      <c r="L133" s="209" t="s">
        <v>180</v>
      </c>
      <c r="M133" s="221" t="s">
        <v>180</v>
      </c>
      <c r="N133" s="209" t="s">
        <v>180</v>
      </c>
      <c r="O133" s="221" t="s">
        <v>180</v>
      </c>
      <c r="P133" s="209" t="s">
        <v>180</v>
      </c>
      <c r="Q133" s="221" t="s">
        <v>180</v>
      </c>
      <c r="R133" s="209">
        <v>4</v>
      </c>
      <c r="S133" s="221">
        <v>50.916496945010181</v>
      </c>
      <c r="T133" s="209" t="s">
        <v>180</v>
      </c>
      <c r="U133" s="221" t="s">
        <v>180</v>
      </c>
      <c r="V133" s="209" t="s">
        <v>180</v>
      </c>
      <c r="W133" s="221" t="s">
        <v>180</v>
      </c>
      <c r="X133" s="209">
        <v>4</v>
      </c>
      <c r="Y133" s="221">
        <v>50.916496945010181</v>
      </c>
      <c r="Z133" s="298">
        <v>7856</v>
      </c>
    </row>
    <row r="134" spans="1:26" s="146" customFormat="1" ht="13.5" customHeight="1" x14ac:dyDescent="0.15">
      <c r="A134" s="146" t="s">
        <v>1207</v>
      </c>
      <c r="B134" s="146" t="s">
        <v>1218</v>
      </c>
      <c r="C134" s="216" t="s">
        <v>468</v>
      </c>
      <c r="D134" s="226" t="s">
        <v>180</v>
      </c>
      <c r="E134" s="221" t="s">
        <v>180</v>
      </c>
      <c r="F134" s="209" t="s">
        <v>180</v>
      </c>
      <c r="G134" s="221" t="s">
        <v>180</v>
      </c>
      <c r="H134" s="209" t="s">
        <v>180</v>
      </c>
      <c r="I134" s="221" t="s">
        <v>180</v>
      </c>
      <c r="J134" s="209" t="s">
        <v>180</v>
      </c>
      <c r="K134" s="221" t="s">
        <v>180</v>
      </c>
      <c r="L134" s="209" t="s">
        <v>180</v>
      </c>
      <c r="M134" s="221" t="s">
        <v>180</v>
      </c>
      <c r="N134" s="209" t="s">
        <v>180</v>
      </c>
      <c r="O134" s="221" t="s">
        <v>180</v>
      </c>
      <c r="P134" s="209" t="s">
        <v>180</v>
      </c>
      <c r="Q134" s="221" t="s">
        <v>180</v>
      </c>
      <c r="R134" s="209">
        <v>3</v>
      </c>
      <c r="S134" s="221">
        <v>78.472403871305261</v>
      </c>
      <c r="T134" s="209">
        <v>19</v>
      </c>
      <c r="U134" s="221">
        <v>496.99189118493331</v>
      </c>
      <c r="V134" s="209" t="s">
        <v>180</v>
      </c>
      <c r="W134" s="221" t="s">
        <v>180</v>
      </c>
      <c r="X134" s="209">
        <v>1</v>
      </c>
      <c r="Y134" s="221">
        <v>26.157467957101751</v>
      </c>
      <c r="Z134" s="298">
        <v>3823</v>
      </c>
    </row>
    <row r="135" spans="1:26" s="146" customFormat="1" ht="13.5" customHeight="1" x14ac:dyDescent="0.15">
      <c r="A135" s="146" t="s">
        <v>1207</v>
      </c>
      <c r="B135" s="146" t="s">
        <v>1218</v>
      </c>
      <c r="C135" s="216" t="s">
        <v>469</v>
      </c>
      <c r="D135" s="226" t="s">
        <v>180</v>
      </c>
      <c r="E135" s="221" t="s">
        <v>180</v>
      </c>
      <c r="F135" s="209" t="s">
        <v>180</v>
      </c>
      <c r="G135" s="221" t="s">
        <v>180</v>
      </c>
      <c r="H135" s="209" t="s">
        <v>180</v>
      </c>
      <c r="I135" s="221" t="s">
        <v>180</v>
      </c>
      <c r="J135" s="209" t="s">
        <v>180</v>
      </c>
      <c r="K135" s="221" t="s">
        <v>180</v>
      </c>
      <c r="L135" s="209" t="s">
        <v>180</v>
      </c>
      <c r="M135" s="221" t="s">
        <v>180</v>
      </c>
      <c r="N135" s="209" t="s">
        <v>180</v>
      </c>
      <c r="O135" s="221" t="s">
        <v>180</v>
      </c>
      <c r="P135" s="209" t="s">
        <v>180</v>
      </c>
      <c r="Q135" s="221" t="s">
        <v>180</v>
      </c>
      <c r="R135" s="209">
        <v>3</v>
      </c>
      <c r="S135" s="221">
        <v>124.17218543046359</v>
      </c>
      <c r="T135" s="209">
        <v>19</v>
      </c>
      <c r="U135" s="221">
        <v>786.42384105960264</v>
      </c>
      <c r="V135" s="209" t="s">
        <v>180</v>
      </c>
      <c r="W135" s="221" t="s">
        <v>180</v>
      </c>
      <c r="X135" s="209">
        <v>2</v>
      </c>
      <c r="Y135" s="221">
        <v>82.78145695364239</v>
      </c>
      <c r="Z135" s="298">
        <v>2416</v>
      </c>
    </row>
    <row r="136" spans="1:26" s="146" customFormat="1" ht="13.5" customHeight="1" x14ac:dyDescent="0.15">
      <c r="A136" s="146" t="s">
        <v>1207</v>
      </c>
      <c r="B136" s="146" t="s">
        <v>1218</v>
      </c>
      <c r="C136" s="216" t="s">
        <v>470</v>
      </c>
      <c r="D136" s="226">
        <v>1</v>
      </c>
      <c r="E136" s="221">
        <v>50.916496945010181</v>
      </c>
      <c r="F136" s="209">
        <v>42</v>
      </c>
      <c r="G136" s="221">
        <v>2138.4928716904278</v>
      </c>
      <c r="H136" s="209">
        <v>42</v>
      </c>
      <c r="I136" s="221">
        <v>2138.4928716904278</v>
      </c>
      <c r="J136" s="209" t="s">
        <v>180</v>
      </c>
      <c r="K136" s="221" t="s">
        <v>180</v>
      </c>
      <c r="L136" s="209" t="s">
        <v>180</v>
      </c>
      <c r="M136" s="221" t="s">
        <v>180</v>
      </c>
      <c r="N136" s="209" t="s">
        <v>180</v>
      </c>
      <c r="O136" s="221" t="s">
        <v>180</v>
      </c>
      <c r="P136" s="209" t="s">
        <v>180</v>
      </c>
      <c r="Q136" s="221" t="s">
        <v>180</v>
      </c>
      <c r="R136" s="209">
        <v>1</v>
      </c>
      <c r="S136" s="221">
        <v>50.916496945010181</v>
      </c>
      <c r="T136" s="209" t="s">
        <v>180</v>
      </c>
      <c r="U136" s="221" t="s">
        <v>180</v>
      </c>
      <c r="V136" s="209" t="s">
        <v>180</v>
      </c>
      <c r="W136" s="221" t="s">
        <v>180</v>
      </c>
      <c r="X136" s="209">
        <v>2</v>
      </c>
      <c r="Y136" s="221">
        <v>101.83299389002036</v>
      </c>
      <c r="Z136" s="298">
        <v>1964</v>
      </c>
    </row>
    <row r="137" spans="1:26" s="146" customFormat="1" ht="13.5" customHeight="1" x14ac:dyDescent="0.15">
      <c r="A137" s="146" t="s">
        <v>1207</v>
      </c>
      <c r="B137" s="146" t="s">
        <v>1218</v>
      </c>
      <c r="C137" s="216" t="s">
        <v>471</v>
      </c>
      <c r="D137" s="226" t="s">
        <v>180</v>
      </c>
      <c r="E137" s="221" t="s">
        <v>180</v>
      </c>
      <c r="F137" s="209" t="s">
        <v>180</v>
      </c>
      <c r="G137" s="221" t="s">
        <v>180</v>
      </c>
      <c r="H137" s="209" t="s">
        <v>180</v>
      </c>
      <c r="I137" s="221" t="s">
        <v>180</v>
      </c>
      <c r="J137" s="209" t="s">
        <v>180</v>
      </c>
      <c r="K137" s="221" t="s">
        <v>180</v>
      </c>
      <c r="L137" s="209" t="s">
        <v>180</v>
      </c>
      <c r="M137" s="221" t="s">
        <v>180</v>
      </c>
      <c r="N137" s="209" t="s">
        <v>180</v>
      </c>
      <c r="O137" s="221" t="s">
        <v>180</v>
      </c>
      <c r="P137" s="209" t="s">
        <v>180</v>
      </c>
      <c r="Q137" s="221" t="s">
        <v>180</v>
      </c>
      <c r="R137" s="209">
        <v>3</v>
      </c>
      <c r="S137" s="221">
        <v>125.62814070351759</v>
      </c>
      <c r="T137" s="209" t="s">
        <v>180</v>
      </c>
      <c r="U137" s="221" t="s">
        <v>180</v>
      </c>
      <c r="V137" s="209" t="s">
        <v>180</v>
      </c>
      <c r="W137" s="221" t="s">
        <v>180</v>
      </c>
      <c r="X137" s="209">
        <v>2</v>
      </c>
      <c r="Y137" s="221">
        <v>83.752093802345058</v>
      </c>
      <c r="Z137" s="298">
        <v>2388</v>
      </c>
    </row>
    <row r="138" spans="1:26" s="146" customFormat="1" ht="13.5" customHeight="1" x14ac:dyDescent="0.15">
      <c r="A138" s="146" t="s">
        <v>1207</v>
      </c>
      <c r="B138" s="146" t="s">
        <v>1218</v>
      </c>
      <c r="C138" s="216" t="s">
        <v>472</v>
      </c>
      <c r="D138" s="226" t="s">
        <v>180</v>
      </c>
      <c r="E138" s="221" t="s">
        <v>180</v>
      </c>
      <c r="F138" s="209" t="s">
        <v>180</v>
      </c>
      <c r="G138" s="221" t="s">
        <v>180</v>
      </c>
      <c r="H138" s="209" t="s">
        <v>180</v>
      </c>
      <c r="I138" s="221" t="s">
        <v>180</v>
      </c>
      <c r="J138" s="209" t="s">
        <v>180</v>
      </c>
      <c r="K138" s="221" t="s">
        <v>180</v>
      </c>
      <c r="L138" s="209" t="s">
        <v>180</v>
      </c>
      <c r="M138" s="221" t="s">
        <v>180</v>
      </c>
      <c r="N138" s="209" t="s">
        <v>180</v>
      </c>
      <c r="O138" s="221" t="s">
        <v>180</v>
      </c>
      <c r="P138" s="209" t="s">
        <v>180</v>
      </c>
      <c r="Q138" s="221" t="s">
        <v>180</v>
      </c>
      <c r="R138" s="209">
        <v>4</v>
      </c>
      <c r="S138" s="221">
        <v>176.28911414720142</v>
      </c>
      <c r="T138" s="209">
        <v>19</v>
      </c>
      <c r="U138" s="221">
        <v>837.37329219920673</v>
      </c>
      <c r="V138" s="209">
        <v>15</v>
      </c>
      <c r="W138" s="221">
        <v>661.08417805200531</v>
      </c>
      <c r="X138" s="209">
        <v>1</v>
      </c>
      <c r="Y138" s="221">
        <v>44.072278536800354</v>
      </c>
      <c r="Z138" s="298">
        <v>2269</v>
      </c>
    </row>
    <row r="139" spans="1:26" s="146" customFormat="1" ht="13.5" customHeight="1" x14ac:dyDescent="0.15">
      <c r="A139" s="146" t="s">
        <v>1203</v>
      </c>
      <c r="B139" s="146" t="s">
        <v>1219</v>
      </c>
      <c r="C139" s="216" t="s">
        <v>354</v>
      </c>
      <c r="D139" s="226">
        <v>14</v>
      </c>
      <c r="E139" s="221">
        <v>12.128037423658336</v>
      </c>
      <c r="F139" s="209">
        <v>1712</v>
      </c>
      <c r="G139" s="221">
        <v>1483.0857192359335</v>
      </c>
      <c r="H139" s="209">
        <v>1120</v>
      </c>
      <c r="I139" s="221">
        <v>970.24299389266696</v>
      </c>
      <c r="J139" s="209">
        <v>300</v>
      </c>
      <c r="K139" s="221">
        <v>259.88651622125008</v>
      </c>
      <c r="L139" s="209">
        <v>290</v>
      </c>
      <c r="M139" s="221">
        <v>251.22363234720839</v>
      </c>
      <c r="N139" s="209" t="s">
        <v>180</v>
      </c>
      <c r="O139" s="221" t="s">
        <v>180</v>
      </c>
      <c r="P139" s="209">
        <v>2</v>
      </c>
      <c r="Q139" s="221">
        <v>1.7325767748083336</v>
      </c>
      <c r="R139" s="209">
        <v>64</v>
      </c>
      <c r="S139" s="221">
        <v>55.442456793866675</v>
      </c>
      <c r="T139" s="209">
        <v>186</v>
      </c>
      <c r="U139" s="221">
        <v>161.12964005717504</v>
      </c>
      <c r="V139" s="209">
        <v>54</v>
      </c>
      <c r="W139" s="221">
        <v>46.779572919825007</v>
      </c>
      <c r="X139" s="209">
        <v>52</v>
      </c>
      <c r="Y139" s="221">
        <v>45.046996145016678</v>
      </c>
      <c r="Z139" s="298">
        <v>115435</v>
      </c>
    </row>
    <row r="140" spans="1:26" s="146" customFormat="1" ht="13.5" customHeight="1" x14ac:dyDescent="0.15">
      <c r="A140" s="146" t="s">
        <v>1203</v>
      </c>
      <c r="B140" s="146" t="s">
        <v>1220</v>
      </c>
      <c r="C140" s="216" t="s">
        <v>357</v>
      </c>
      <c r="D140" s="226">
        <v>4</v>
      </c>
      <c r="E140" s="221">
        <v>11.547344110854503</v>
      </c>
      <c r="F140" s="209">
        <v>623</v>
      </c>
      <c r="G140" s="221">
        <v>1798.4988452655889</v>
      </c>
      <c r="H140" s="209">
        <v>429</v>
      </c>
      <c r="I140" s="221">
        <v>1238.4526558891455</v>
      </c>
      <c r="J140" s="209">
        <v>87</v>
      </c>
      <c r="K140" s="221">
        <v>251.15473441108546</v>
      </c>
      <c r="L140" s="209">
        <v>105</v>
      </c>
      <c r="M140" s="221">
        <v>303.11778290993072</v>
      </c>
      <c r="N140" s="209" t="s">
        <v>180</v>
      </c>
      <c r="O140" s="221" t="s">
        <v>180</v>
      </c>
      <c r="P140" s="209">
        <v>2</v>
      </c>
      <c r="Q140" s="221">
        <v>5.7736720554272516</v>
      </c>
      <c r="R140" s="209">
        <v>17</v>
      </c>
      <c r="S140" s="221">
        <v>49.07621247113164</v>
      </c>
      <c r="T140" s="209">
        <v>55</v>
      </c>
      <c r="U140" s="221">
        <v>158.77598152424943</v>
      </c>
      <c r="V140" s="209" t="s">
        <v>180</v>
      </c>
      <c r="W140" s="221" t="s">
        <v>180</v>
      </c>
      <c r="X140" s="209">
        <v>14</v>
      </c>
      <c r="Y140" s="221">
        <v>40.415704387990765</v>
      </c>
      <c r="Z140" s="298">
        <v>34640</v>
      </c>
    </row>
    <row r="141" spans="1:26" s="146" customFormat="1" ht="13.5" customHeight="1" x14ac:dyDescent="0.15">
      <c r="A141" s="146" t="s">
        <v>1203</v>
      </c>
      <c r="B141" s="146" t="s">
        <v>1219</v>
      </c>
      <c r="C141" s="216" t="s">
        <v>473</v>
      </c>
      <c r="D141" s="226">
        <v>2</v>
      </c>
      <c r="E141" s="221">
        <v>10.559104587930944</v>
      </c>
      <c r="F141" s="209">
        <v>249</v>
      </c>
      <c r="G141" s="221">
        <v>1314.6085211974025</v>
      </c>
      <c r="H141" s="209">
        <v>159</v>
      </c>
      <c r="I141" s="221">
        <v>839.4488147405101</v>
      </c>
      <c r="J141" s="209">
        <v>30</v>
      </c>
      <c r="K141" s="221">
        <v>158.38656881896415</v>
      </c>
      <c r="L141" s="209">
        <v>60</v>
      </c>
      <c r="M141" s="221">
        <v>316.7731376379283</v>
      </c>
      <c r="N141" s="209" t="s">
        <v>180</v>
      </c>
      <c r="O141" s="221" t="s">
        <v>180</v>
      </c>
      <c r="P141" s="209" t="s">
        <v>180</v>
      </c>
      <c r="Q141" s="221" t="s">
        <v>180</v>
      </c>
      <c r="R141" s="209">
        <v>9</v>
      </c>
      <c r="S141" s="221">
        <v>47.515970645689244</v>
      </c>
      <c r="T141" s="209">
        <v>8</v>
      </c>
      <c r="U141" s="221">
        <v>42.236418351723778</v>
      </c>
      <c r="V141" s="209" t="s">
        <v>180</v>
      </c>
      <c r="W141" s="221" t="s">
        <v>180</v>
      </c>
      <c r="X141" s="209">
        <v>10</v>
      </c>
      <c r="Y141" s="221">
        <v>52.795522939654724</v>
      </c>
      <c r="Z141" s="298">
        <v>18941</v>
      </c>
    </row>
    <row r="142" spans="1:26" s="146" customFormat="1" ht="13.5" customHeight="1" x14ac:dyDescent="0.15">
      <c r="A142" s="146" t="s">
        <v>1203</v>
      </c>
      <c r="B142" s="146" t="s">
        <v>1219</v>
      </c>
      <c r="C142" s="216" t="s">
        <v>474</v>
      </c>
      <c r="D142" s="226">
        <v>1</v>
      </c>
      <c r="E142" s="221">
        <v>22.301516503122212</v>
      </c>
      <c r="F142" s="209">
        <v>60</v>
      </c>
      <c r="G142" s="221">
        <v>1338.0909901873329</v>
      </c>
      <c r="H142" s="209">
        <v>60</v>
      </c>
      <c r="I142" s="221">
        <v>1338.0909901873329</v>
      </c>
      <c r="J142" s="209" t="s">
        <v>180</v>
      </c>
      <c r="K142" s="221" t="s">
        <v>180</v>
      </c>
      <c r="L142" s="209" t="s">
        <v>180</v>
      </c>
      <c r="M142" s="221" t="s">
        <v>180</v>
      </c>
      <c r="N142" s="209" t="s">
        <v>180</v>
      </c>
      <c r="O142" s="221" t="s">
        <v>180</v>
      </c>
      <c r="P142" s="209" t="s">
        <v>180</v>
      </c>
      <c r="Q142" s="221" t="s">
        <v>180</v>
      </c>
      <c r="R142" s="209">
        <v>1</v>
      </c>
      <c r="S142" s="221">
        <v>22.301516503122212</v>
      </c>
      <c r="T142" s="209" t="s">
        <v>180</v>
      </c>
      <c r="U142" s="221" t="s">
        <v>180</v>
      </c>
      <c r="V142" s="209" t="s">
        <v>180</v>
      </c>
      <c r="W142" s="221" t="s">
        <v>180</v>
      </c>
      <c r="X142" s="209">
        <v>1</v>
      </c>
      <c r="Y142" s="221">
        <v>22.301516503122212</v>
      </c>
      <c r="Z142" s="298">
        <v>4484</v>
      </c>
    </row>
    <row r="143" spans="1:26" s="146" customFormat="1" ht="13.5" customHeight="1" x14ac:dyDescent="0.15">
      <c r="A143" s="146" t="s">
        <v>1203</v>
      </c>
      <c r="B143" s="146" t="s">
        <v>1220</v>
      </c>
      <c r="C143" s="216" t="s">
        <v>475</v>
      </c>
      <c r="D143" s="226">
        <v>1</v>
      </c>
      <c r="E143" s="221">
        <v>8.8495575221238933</v>
      </c>
      <c r="F143" s="209">
        <v>95</v>
      </c>
      <c r="G143" s="221">
        <v>840.70796460176985</v>
      </c>
      <c r="H143" s="209">
        <v>55</v>
      </c>
      <c r="I143" s="221">
        <v>486.72566371681415</v>
      </c>
      <c r="J143" s="209">
        <v>40</v>
      </c>
      <c r="K143" s="221">
        <v>353.98230088495575</v>
      </c>
      <c r="L143" s="209" t="s">
        <v>180</v>
      </c>
      <c r="M143" s="221" t="s">
        <v>180</v>
      </c>
      <c r="N143" s="209" t="s">
        <v>180</v>
      </c>
      <c r="O143" s="221" t="s">
        <v>180</v>
      </c>
      <c r="P143" s="209" t="s">
        <v>180</v>
      </c>
      <c r="Q143" s="221" t="s">
        <v>180</v>
      </c>
      <c r="R143" s="209">
        <v>3</v>
      </c>
      <c r="S143" s="221">
        <v>26.548672566371682</v>
      </c>
      <c r="T143" s="209" t="s">
        <v>180</v>
      </c>
      <c r="U143" s="221" t="s">
        <v>180</v>
      </c>
      <c r="V143" s="209" t="s">
        <v>180</v>
      </c>
      <c r="W143" s="221" t="s">
        <v>180</v>
      </c>
      <c r="X143" s="209">
        <v>6</v>
      </c>
      <c r="Y143" s="221">
        <v>53.097345132743364</v>
      </c>
      <c r="Z143" s="298">
        <v>11300</v>
      </c>
    </row>
    <row r="144" spans="1:26" s="146" customFormat="1" ht="13.5" customHeight="1" x14ac:dyDescent="0.15">
      <c r="A144" s="146" t="s">
        <v>1203</v>
      </c>
      <c r="B144" s="146" t="s">
        <v>1220</v>
      </c>
      <c r="C144" s="216" t="s">
        <v>476</v>
      </c>
      <c r="D144" s="226" t="s">
        <v>180</v>
      </c>
      <c r="E144" s="221" t="s">
        <v>180</v>
      </c>
      <c r="F144" s="209" t="s">
        <v>180</v>
      </c>
      <c r="G144" s="221" t="s">
        <v>180</v>
      </c>
      <c r="H144" s="209" t="s">
        <v>180</v>
      </c>
      <c r="I144" s="221" t="s">
        <v>180</v>
      </c>
      <c r="J144" s="209" t="s">
        <v>180</v>
      </c>
      <c r="K144" s="221" t="s">
        <v>180</v>
      </c>
      <c r="L144" s="209" t="s">
        <v>180</v>
      </c>
      <c r="M144" s="221" t="s">
        <v>180</v>
      </c>
      <c r="N144" s="209" t="s">
        <v>180</v>
      </c>
      <c r="O144" s="221" t="s">
        <v>180</v>
      </c>
      <c r="P144" s="209" t="s">
        <v>180</v>
      </c>
      <c r="Q144" s="221" t="s">
        <v>180</v>
      </c>
      <c r="R144" s="209">
        <v>2</v>
      </c>
      <c r="S144" s="221">
        <v>50.620096178182742</v>
      </c>
      <c r="T144" s="209" t="s">
        <v>180</v>
      </c>
      <c r="U144" s="221" t="s">
        <v>180</v>
      </c>
      <c r="V144" s="209" t="s">
        <v>180</v>
      </c>
      <c r="W144" s="221" t="s">
        <v>180</v>
      </c>
      <c r="X144" s="209">
        <v>2</v>
      </c>
      <c r="Y144" s="221">
        <v>50.620096178182742</v>
      </c>
      <c r="Z144" s="298">
        <v>3951</v>
      </c>
    </row>
    <row r="145" spans="1:26" s="146" customFormat="1" ht="13.5" customHeight="1" x14ac:dyDescent="0.15">
      <c r="A145" s="146" t="s">
        <v>1203</v>
      </c>
      <c r="B145" s="146" t="s">
        <v>1220</v>
      </c>
      <c r="C145" s="216" t="s">
        <v>477</v>
      </c>
      <c r="D145" s="226">
        <v>1</v>
      </c>
      <c r="E145" s="221">
        <v>21.385799828913601</v>
      </c>
      <c r="F145" s="209">
        <v>87</v>
      </c>
      <c r="G145" s="221">
        <v>1860.5645851154834</v>
      </c>
      <c r="H145" s="209">
        <v>49</v>
      </c>
      <c r="I145" s="221">
        <v>1047.9041916167664</v>
      </c>
      <c r="J145" s="209">
        <v>38</v>
      </c>
      <c r="K145" s="221">
        <v>812.66039349871687</v>
      </c>
      <c r="L145" s="209" t="s">
        <v>180</v>
      </c>
      <c r="M145" s="221" t="s">
        <v>180</v>
      </c>
      <c r="N145" s="209" t="s">
        <v>180</v>
      </c>
      <c r="O145" s="221" t="s">
        <v>180</v>
      </c>
      <c r="P145" s="209" t="s">
        <v>180</v>
      </c>
      <c r="Q145" s="221" t="s">
        <v>180</v>
      </c>
      <c r="R145" s="209">
        <v>1</v>
      </c>
      <c r="S145" s="221">
        <v>21.385799828913601</v>
      </c>
      <c r="T145" s="209" t="s">
        <v>180</v>
      </c>
      <c r="U145" s="221" t="s">
        <v>180</v>
      </c>
      <c r="V145" s="209" t="s">
        <v>180</v>
      </c>
      <c r="W145" s="221" t="s">
        <v>180</v>
      </c>
      <c r="X145" s="209">
        <v>1</v>
      </c>
      <c r="Y145" s="221">
        <v>21.385799828913601</v>
      </c>
      <c r="Z145" s="298">
        <v>4676</v>
      </c>
    </row>
    <row r="146" spans="1:26" s="146" customFormat="1" ht="13.5" customHeight="1" x14ac:dyDescent="0.15">
      <c r="A146" s="146" t="s">
        <v>1203</v>
      </c>
      <c r="B146" s="146" t="s">
        <v>1219</v>
      </c>
      <c r="C146" s="216" t="s">
        <v>478</v>
      </c>
      <c r="D146" s="226" t="s">
        <v>180</v>
      </c>
      <c r="E146" s="221" t="s">
        <v>180</v>
      </c>
      <c r="F146" s="209" t="s">
        <v>180</v>
      </c>
      <c r="G146" s="221" t="s">
        <v>180</v>
      </c>
      <c r="H146" s="209" t="s">
        <v>180</v>
      </c>
      <c r="I146" s="221" t="s">
        <v>180</v>
      </c>
      <c r="J146" s="209" t="s">
        <v>180</v>
      </c>
      <c r="K146" s="221" t="s">
        <v>180</v>
      </c>
      <c r="L146" s="209" t="s">
        <v>180</v>
      </c>
      <c r="M146" s="221" t="s">
        <v>180</v>
      </c>
      <c r="N146" s="209" t="s">
        <v>180</v>
      </c>
      <c r="O146" s="221" t="s">
        <v>180</v>
      </c>
      <c r="P146" s="209" t="s">
        <v>180</v>
      </c>
      <c r="Q146" s="221" t="s">
        <v>180</v>
      </c>
      <c r="R146" s="209">
        <v>2</v>
      </c>
      <c r="S146" s="221">
        <v>41.580041580041581</v>
      </c>
      <c r="T146" s="209">
        <v>19</v>
      </c>
      <c r="U146" s="221">
        <v>395.01039501039503</v>
      </c>
      <c r="V146" s="209" t="s">
        <v>180</v>
      </c>
      <c r="W146" s="221" t="s">
        <v>180</v>
      </c>
      <c r="X146" s="209">
        <v>2</v>
      </c>
      <c r="Y146" s="221">
        <v>41.580041580041581</v>
      </c>
      <c r="Z146" s="298">
        <v>4810</v>
      </c>
    </row>
    <row r="147" spans="1:26" s="146" customFormat="1" ht="13.5" customHeight="1" x14ac:dyDescent="0.15">
      <c r="A147" s="146" t="s">
        <v>1203</v>
      </c>
      <c r="B147" s="146" t="s">
        <v>1219</v>
      </c>
      <c r="C147" s="216" t="s">
        <v>479</v>
      </c>
      <c r="D147" s="226">
        <v>1</v>
      </c>
      <c r="E147" s="221">
        <v>36.166365280289334</v>
      </c>
      <c r="F147" s="209">
        <v>95</v>
      </c>
      <c r="G147" s="221">
        <v>3435.8047016274868</v>
      </c>
      <c r="H147" s="209">
        <v>47</v>
      </c>
      <c r="I147" s="221">
        <v>1699.8191681735987</v>
      </c>
      <c r="J147" s="209">
        <v>48</v>
      </c>
      <c r="K147" s="221">
        <v>1735.9855334538879</v>
      </c>
      <c r="L147" s="209" t="s">
        <v>180</v>
      </c>
      <c r="M147" s="221" t="s">
        <v>180</v>
      </c>
      <c r="N147" s="209" t="s">
        <v>180</v>
      </c>
      <c r="O147" s="221" t="s">
        <v>180</v>
      </c>
      <c r="P147" s="209" t="s">
        <v>180</v>
      </c>
      <c r="Q147" s="221" t="s">
        <v>180</v>
      </c>
      <c r="R147" s="209">
        <v>1</v>
      </c>
      <c r="S147" s="221">
        <v>36.166365280289334</v>
      </c>
      <c r="T147" s="209" t="s">
        <v>180</v>
      </c>
      <c r="U147" s="221" t="s">
        <v>180</v>
      </c>
      <c r="V147" s="209" t="s">
        <v>180</v>
      </c>
      <c r="W147" s="221" t="s">
        <v>180</v>
      </c>
      <c r="X147" s="209">
        <v>1</v>
      </c>
      <c r="Y147" s="221">
        <v>36.166365280289334</v>
      </c>
      <c r="Z147" s="298">
        <v>2765</v>
      </c>
    </row>
    <row r="148" spans="1:26" s="146" customFormat="1" ht="13.5" customHeight="1" x14ac:dyDescent="0.15">
      <c r="A148" s="146" t="s">
        <v>1203</v>
      </c>
      <c r="B148" s="146" t="s">
        <v>1220</v>
      </c>
      <c r="C148" s="216" t="s">
        <v>487</v>
      </c>
      <c r="D148" s="226">
        <v>1</v>
      </c>
      <c r="E148" s="221">
        <v>14.361625736033318</v>
      </c>
      <c r="F148" s="209">
        <v>82</v>
      </c>
      <c r="G148" s="221">
        <v>1177.6533103547322</v>
      </c>
      <c r="H148" s="209">
        <v>42</v>
      </c>
      <c r="I148" s="221">
        <v>603.18828091339935</v>
      </c>
      <c r="J148" s="209">
        <v>40</v>
      </c>
      <c r="K148" s="221">
        <v>574.46502944133272</v>
      </c>
      <c r="L148" s="209" t="s">
        <v>180</v>
      </c>
      <c r="M148" s="221" t="s">
        <v>180</v>
      </c>
      <c r="N148" s="209" t="s">
        <v>180</v>
      </c>
      <c r="O148" s="221" t="s">
        <v>180</v>
      </c>
      <c r="P148" s="209" t="s">
        <v>180</v>
      </c>
      <c r="Q148" s="221" t="s">
        <v>180</v>
      </c>
      <c r="R148" s="209">
        <v>4</v>
      </c>
      <c r="S148" s="221">
        <v>57.446502944133272</v>
      </c>
      <c r="T148" s="209" t="s">
        <v>180</v>
      </c>
      <c r="U148" s="221" t="s">
        <v>180</v>
      </c>
      <c r="V148" s="209" t="s">
        <v>180</v>
      </c>
      <c r="W148" s="221" t="s">
        <v>180</v>
      </c>
      <c r="X148" s="209">
        <v>3</v>
      </c>
      <c r="Y148" s="221">
        <v>43.084877208099954</v>
      </c>
      <c r="Z148" s="298">
        <v>6963</v>
      </c>
    </row>
    <row r="149" spans="1:26" s="146" customFormat="1" ht="13.5" customHeight="1" x14ac:dyDescent="0.15">
      <c r="A149" s="146" t="s">
        <v>1205</v>
      </c>
      <c r="B149" s="146" t="s">
        <v>1221</v>
      </c>
      <c r="C149" s="216" t="s">
        <v>367</v>
      </c>
      <c r="D149" s="226">
        <v>5</v>
      </c>
      <c r="E149" s="221">
        <v>23.455458085096403</v>
      </c>
      <c r="F149" s="209">
        <v>404</v>
      </c>
      <c r="G149" s="221">
        <v>1895.2010132757894</v>
      </c>
      <c r="H149" s="209">
        <v>198</v>
      </c>
      <c r="I149" s="221">
        <v>928.83614016981744</v>
      </c>
      <c r="J149" s="209">
        <v>204</v>
      </c>
      <c r="K149" s="221">
        <v>956.98268987193319</v>
      </c>
      <c r="L149" s="209" t="s">
        <v>180</v>
      </c>
      <c r="M149" s="221" t="s">
        <v>180</v>
      </c>
      <c r="N149" s="209" t="s">
        <v>180</v>
      </c>
      <c r="O149" s="221" t="s">
        <v>180</v>
      </c>
      <c r="P149" s="209">
        <v>2</v>
      </c>
      <c r="Q149" s="221">
        <v>9.3821832340385605</v>
      </c>
      <c r="R149" s="209">
        <v>7</v>
      </c>
      <c r="S149" s="221">
        <v>32.837641319134967</v>
      </c>
      <c r="T149" s="209">
        <v>19</v>
      </c>
      <c r="U149" s="221">
        <v>89.13074072336633</v>
      </c>
      <c r="V149" s="209" t="s">
        <v>180</v>
      </c>
      <c r="W149" s="221" t="s">
        <v>180</v>
      </c>
      <c r="X149" s="209">
        <v>10</v>
      </c>
      <c r="Y149" s="221">
        <v>46.910916170192806</v>
      </c>
      <c r="Z149" s="298">
        <v>21317</v>
      </c>
    </row>
    <row r="150" spans="1:26" s="146" customFormat="1" ht="13.5" customHeight="1" x14ac:dyDescent="0.15">
      <c r="A150" s="146" t="s">
        <v>1205</v>
      </c>
      <c r="B150" s="146" t="s">
        <v>1221</v>
      </c>
      <c r="C150" s="216" t="s">
        <v>480</v>
      </c>
      <c r="D150" s="226" t="s">
        <v>180</v>
      </c>
      <c r="E150" s="221" t="s">
        <v>180</v>
      </c>
      <c r="F150" s="209" t="s">
        <v>180</v>
      </c>
      <c r="G150" s="221" t="s">
        <v>180</v>
      </c>
      <c r="H150" s="209" t="s">
        <v>180</v>
      </c>
      <c r="I150" s="221" t="s">
        <v>180</v>
      </c>
      <c r="J150" s="209" t="s">
        <v>180</v>
      </c>
      <c r="K150" s="221" t="s">
        <v>180</v>
      </c>
      <c r="L150" s="209" t="s">
        <v>180</v>
      </c>
      <c r="M150" s="221" t="s">
        <v>180</v>
      </c>
      <c r="N150" s="209" t="s">
        <v>180</v>
      </c>
      <c r="O150" s="221" t="s">
        <v>180</v>
      </c>
      <c r="P150" s="209" t="s">
        <v>180</v>
      </c>
      <c r="Q150" s="221" t="s">
        <v>180</v>
      </c>
      <c r="R150" s="209">
        <v>2</v>
      </c>
      <c r="S150" s="221">
        <v>40.363269424823415</v>
      </c>
      <c r="T150" s="209">
        <v>19</v>
      </c>
      <c r="U150" s="221">
        <v>383.45105953582237</v>
      </c>
      <c r="V150" s="209">
        <v>11</v>
      </c>
      <c r="W150" s="221">
        <v>221.99798183652874</v>
      </c>
      <c r="X150" s="209">
        <v>2</v>
      </c>
      <c r="Y150" s="221">
        <v>40.363269424823415</v>
      </c>
      <c r="Z150" s="298">
        <v>4955</v>
      </c>
    </row>
    <row r="151" spans="1:26" s="146" customFormat="1" ht="13.5" customHeight="1" x14ac:dyDescent="0.15">
      <c r="A151" s="146" t="s">
        <v>1205</v>
      </c>
      <c r="B151" s="146" t="s">
        <v>1221</v>
      </c>
      <c r="C151" s="216" t="s">
        <v>481</v>
      </c>
      <c r="D151" s="226">
        <v>3</v>
      </c>
      <c r="E151" s="221">
        <v>15.497468746771361</v>
      </c>
      <c r="F151" s="209">
        <v>511</v>
      </c>
      <c r="G151" s="221">
        <v>2639.7355098667217</v>
      </c>
      <c r="H151" s="209">
        <v>324</v>
      </c>
      <c r="I151" s="221">
        <v>1673.726624651307</v>
      </c>
      <c r="J151" s="209">
        <v>50</v>
      </c>
      <c r="K151" s="221">
        <v>258.29114577952271</v>
      </c>
      <c r="L151" s="209">
        <v>135</v>
      </c>
      <c r="M151" s="221">
        <v>697.38609360471128</v>
      </c>
      <c r="N151" s="209" t="s">
        <v>180</v>
      </c>
      <c r="O151" s="221" t="s">
        <v>180</v>
      </c>
      <c r="P151" s="209">
        <v>2</v>
      </c>
      <c r="Q151" s="221">
        <v>10.331645831180907</v>
      </c>
      <c r="R151" s="209">
        <v>14</v>
      </c>
      <c r="S151" s="221">
        <v>72.32152081826635</v>
      </c>
      <c r="T151" s="209">
        <v>5</v>
      </c>
      <c r="U151" s="221">
        <v>25.829114577952268</v>
      </c>
      <c r="V151" s="209" t="s">
        <v>180</v>
      </c>
      <c r="W151" s="221" t="s">
        <v>180</v>
      </c>
      <c r="X151" s="209">
        <v>10</v>
      </c>
      <c r="Y151" s="221">
        <v>51.658229155904536</v>
      </c>
      <c r="Z151" s="298">
        <v>19358</v>
      </c>
    </row>
    <row r="152" spans="1:26" s="146" customFormat="1" ht="13.5" customHeight="1" x14ac:dyDescent="0.15">
      <c r="A152" s="146" t="s">
        <v>1205</v>
      </c>
      <c r="B152" s="146" t="s">
        <v>1221</v>
      </c>
      <c r="C152" s="216" t="s">
        <v>482</v>
      </c>
      <c r="D152" s="226">
        <v>1</v>
      </c>
      <c r="E152" s="221">
        <v>11.807769512339119</v>
      </c>
      <c r="F152" s="209">
        <v>47</v>
      </c>
      <c r="G152" s="221">
        <v>554.96516707993862</v>
      </c>
      <c r="H152" s="209">
        <v>47</v>
      </c>
      <c r="I152" s="221">
        <v>554.96516707993862</v>
      </c>
      <c r="J152" s="209" t="s">
        <v>180</v>
      </c>
      <c r="K152" s="221" t="s">
        <v>180</v>
      </c>
      <c r="L152" s="209" t="s">
        <v>180</v>
      </c>
      <c r="M152" s="221" t="s">
        <v>180</v>
      </c>
      <c r="N152" s="209" t="s">
        <v>180</v>
      </c>
      <c r="O152" s="221" t="s">
        <v>180</v>
      </c>
      <c r="P152" s="209" t="s">
        <v>180</v>
      </c>
      <c r="Q152" s="221" t="s">
        <v>180</v>
      </c>
      <c r="R152" s="209">
        <v>3</v>
      </c>
      <c r="S152" s="221">
        <v>35.423308537017355</v>
      </c>
      <c r="T152" s="209" t="s">
        <v>180</v>
      </c>
      <c r="U152" s="221" t="s">
        <v>180</v>
      </c>
      <c r="V152" s="209" t="s">
        <v>180</v>
      </c>
      <c r="W152" s="221" t="s">
        <v>180</v>
      </c>
      <c r="X152" s="209">
        <v>3</v>
      </c>
      <c r="Y152" s="221">
        <v>35.423308537017355</v>
      </c>
      <c r="Z152" s="298">
        <v>8469</v>
      </c>
    </row>
    <row r="153" spans="1:26" s="146" customFormat="1" ht="13.5" customHeight="1" x14ac:dyDescent="0.15">
      <c r="A153" s="146" t="s">
        <v>1205</v>
      </c>
      <c r="B153" s="146" t="s">
        <v>1221</v>
      </c>
      <c r="C153" s="216" t="s">
        <v>483</v>
      </c>
      <c r="D153" s="226" t="s">
        <v>180</v>
      </c>
      <c r="E153" s="221" t="s">
        <v>180</v>
      </c>
      <c r="F153" s="209" t="s">
        <v>180</v>
      </c>
      <c r="G153" s="221" t="s">
        <v>180</v>
      </c>
      <c r="H153" s="209" t="s">
        <v>180</v>
      </c>
      <c r="I153" s="221" t="s">
        <v>180</v>
      </c>
      <c r="J153" s="209" t="s">
        <v>180</v>
      </c>
      <c r="K153" s="221" t="s">
        <v>180</v>
      </c>
      <c r="L153" s="209" t="s">
        <v>180</v>
      </c>
      <c r="M153" s="221" t="s">
        <v>180</v>
      </c>
      <c r="N153" s="209" t="s">
        <v>180</v>
      </c>
      <c r="O153" s="221" t="s">
        <v>180</v>
      </c>
      <c r="P153" s="209" t="s">
        <v>180</v>
      </c>
      <c r="Q153" s="221" t="s">
        <v>180</v>
      </c>
      <c r="R153" s="209">
        <v>3</v>
      </c>
      <c r="S153" s="221">
        <v>121.01653892698668</v>
      </c>
      <c r="T153" s="209">
        <v>19</v>
      </c>
      <c r="U153" s="221">
        <v>766.43807987091566</v>
      </c>
      <c r="V153" s="209" t="s">
        <v>180</v>
      </c>
      <c r="W153" s="221" t="s">
        <v>180</v>
      </c>
      <c r="X153" s="209">
        <v>1</v>
      </c>
      <c r="Y153" s="221">
        <v>40.338846308995564</v>
      </c>
      <c r="Z153" s="298">
        <v>2479</v>
      </c>
    </row>
    <row r="154" spans="1:26" s="146" customFormat="1" ht="13.5" customHeight="1" x14ac:dyDescent="0.15">
      <c r="A154" s="146" t="s">
        <v>1205</v>
      </c>
      <c r="B154" s="146" t="s">
        <v>1221</v>
      </c>
      <c r="C154" s="216" t="s">
        <v>484</v>
      </c>
      <c r="D154" s="226">
        <v>1</v>
      </c>
      <c r="E154" s="221">
        <v>26.631158455392807</v>
      </c>
      <c r="F154" s="209">
        <v>50</v>
      </c>
      <c r="G154" s="221">
        <v>1331.5579227696405</v>
      </c>
      <c r="H154" s="209">
        <v>32</v>
      </c>
      <c r="I154" s="221">
        <v>852.19707057256983</v>
      </c>
      <c r="J154" s="209">
        <v>18</v>
      </c>
      <c r="K154" s="221">
        <v>479.36085219707059</v>
      </c>
      <c r="L154" s="209" t="s">
        <v>180</v>
      </c>
      <c r="M154" s="221" t="s">
        <v>180</v>
      </c>
      <c r="N154" s="209" t="s">
        <v>180</v>
      </c>
      <c r="O154" s="221" t="s">
        <v>180</v>
      </c>
      <c r="P154" s="209" t="s">
        <v>180</v>
      </c>
      <c r="Q154" s="221" t="s">
        <v>180</v>
      </c>
      <c r="R154" s="209" t="s">
        <v>180</v>
      </c>
      <c r="S154" s="221" t="s">
        <v>180</v>
      </c>
      <c r="T154" s="209" t="s">
        <v>180</v>
      </c>
      <c r="U154" s="221" t="s">
        <v>180</v>
      </c>
      <c r="V154" s="209" t="s">
        <v>180</v>
      </c>
      <c r="W154" s="221" t="s">
        <v>180</v>
      </c>
      <c r="X154" s="209">
        <v>2</v>
      </c>
      <c r="Y154" s="221">
        <v>53.262316910785614</v>
      </c>
      <c r="Z154" s="298">
        <v>3755</v>
      </c>
    </row>
    <row r="155" spans="1:26" s="146" customFormat="1" ht="13.5" customHeight="1" x14ac:dyDescent="0.15">
      <c r="A155" s="146" t="s">
        <v>1205</v>
      </c>
      <c r="B155" s="146" t="s">
        <v>1221</v>
      </c>
      <c r="C155" s="216" t="s">
        <v>485</v>
      </c>
      <c r="D155" s="226" t="s">
        <v>180</v>
      </c>
      <c r="E155" s="221" t="s">
        <v>180</v>
      </c>
      <c r="F155" s="209" t="s">
        <v>180</v>
      </c>
      <c r="G155" s="221" t="s">
        <v>180</v>
      </c>
      <c r="H155" s="209" t="s">
        <v>180</v>
      </c>
      <c r="I155" s="221" t="s">
        <v>180</v>
      </c>
      <c r="J155" s="209" t="s">
        <v>180</v>
      </c>
      <c r="K155" s="221" t="s">
        <v>180</v>
      </c>
      <c r="L155" s="209" t="s">
        <v>180</v>
      </c>
      <c r="M155" s="221" t="s">
        <v>180</v>
      </c>
      <c r="N155" s="209" t="s">
        <v>180</v>
      </c>
      <c r="O155" s="221" t="s">
        <v>180</v>
      </c>
      <c r="P155" s="209" t="s">
        <v>180</v>
      </c>
      <c r="Q155" s="221" t="s">
        <v>180</v>
      </c>
      <c r="R155" s="209">
        <v>2</v>
      </c>
      <c r="S155" s="221">
        <v>189.03591682419659</v>
      </c>
      <c r="T155" s="209" t="s">
        <v>180</v>
      </c>
      <c r="U155" s="221" t="s">
        <v>180</v>
      </c>
      <c r="V155" s="209" t="s">
        <v>180</v>
      </c>
      <c r="W155" s="221" t="s">
        <v>180</v>
      </c>
      <c r="X155" s="209">
        <v>1</v>
      </c>
      <c r="Y155" s="221">
        <v>94.517958412098295</v>
      </c>
      <c r="Z155" s="298">
        <v>1058</v>
      </c>
    </row>
    <row r="156" spans="1:26" s="146" customFormat="1" ht="13.5" customHeight="1" x14ac:dyDescent="0.15">
      <c r="A156" s="146" t="s">
        <v>1205</v>
      </c>
      <c r="B156" s="146" t="s">
        <v>1221</v>
      </c>
      <c r="C156" s="216" t="s">
        <v>486</v>
      </c>
      <c r="D156" s="226">
        <v>1</v>
      </c>
      <c r="E156" s="221">
        <v>23.046784973496194</v>
      </c>
      <c r="F156" s="209">
        <v>25</v>
      </c>
      <c r="G156" s="221">
        <v>576.16962433740491</v>
      </c>
      <c r="H156" s="209">
        <v>25</v>
      </c>
      <c r="I156" s="221">
        <v>576.16962433740491</v>
      </c>
      <c r="J156" s="209" t="s">
        <v>180</v>
      </c>
      <c r="K156" s="221" t="s">
        <v>180</v>
      </c>
      <c r="L156" s="209" t="s">
        <v>180</v>
      </c>
      <c r="M156" s="221" t="s">
        <v>180</v>
      </c>
      <c r="N156" s="209" t="s">
        <v>180</v>
      </c>
      <c r="O156" s="221" t="s">
        <v>180</v>
      </c>
      <c r="P156" s="209" t="s">
        <v>180</v>
      </c>
      <c r="Q156" s="221" t="s">
        <v>180</v>
      </c>
      <c r="R156" s="209">
        <v>2</v>
      </c>
      <c r="S156" s="221">
        <v>46.093569946992389</v>
      </c>
      <c r="T156" s="209" t="s">
        <v>180</v>
      </c>
      <c r="U156" s="221" t="s">
        <v>180</v>
      </c>
      <c r="V156" s="209" t="s">
        <v>180</v>
      </c>
      <c r="W156" s="221" t="s">
        <v>180</v>
      </c>
      <c r="X156" s="209">
        <v>1</v>
      </c>
      <c r="Y156" s="221">
        <v>23.046784973496194</v>
      </c>
      <c r="Z156" s="298">
        <v>4339</v>
      </c>
    </row>
    <row r="157" spans="1:26" s="146" customFormat="1" ht="13.5" customHeight="1" x14ac:dyDescent="0.15">
      <c r="A157" s="146" t="s">
        <v>158</v>
      </c>
      <c r="B157" s="146" t="s">
        <v>340</v>
      </c>
      <c r="C157" s="216" t="s">
        <v>353</v>
      </c>
      <c r="D157" s="226">
        <v>18</v>
      </c>
      <c r="E157" s="221">
        <v>10.864972535763869</v>
      </c>
      <c r="F157" s="209">
        <v>3253</v>
      </c>
      <c r="G157" s="221">
        <v>1963.541981046659</v>
      </c>
      <c r="H157" s="209">
        <v>2338</v>
      </c>
      <c r="I157" s="221">
        <v>1411.2392104786622</v>
      </c>
      <c r="J157" s="209">
        <v>610</v>
      </c>
      <c r="K157" s="221">
        <v>368.20184704533108</v>
      </c>
      <c r="L157" s="209">
        <v>299</v>
      </c>
      <c r="M157" s="221">
        <v>180.47926601074425</v>
      </c>
      <c r="N157" s="209" t="s">
        <v>180</v>
      </c>
      <c r="O157" s="221" t="s">
        <v>180</v>
      </c>
      <c r="P157" s="209">
        <v>6</v>
      </c>
      <c r="Q157" s="221">
        <v>3.6216575119212893</v>
      </c>
      <c r="R157" s="209">
        <v>111</v>
      </c>
      <c r="S157" s="221">
        <v>67.000663970543854</v>
      </c>
      <c r="T157" s="209">
        <v>152</v>
      </c>
      <c r="U157" s="221">
        <v>91.748656968672663</v>
      </c>
      <c r="V157" s="209" t="s">
        <v>180</v>
      </c>
      <c r="W157" s="221" t="s">
        <v>180</v>
      </c>
      <c r="X157" s="209">
        <v>96</v>
      </c>
      <c r="Y157" s="221">
        <v>57.946520190740628</v>
      </c>
      <c r="Z157" s="298">
        <v>165670</v>
      </c>
    </row>
    <row r="158" spans="1:26" s="146" customFormat="1" ht="13.5" customHeight="1" x14ac:dyDescent="0.15">
      <c r="A158" s="146" t="s">
        <v>158</v>
      </c>
      <c r="B158" s="146" t="s">
        <v>340</v>
      </c>
      <c r="C158" s="216" t="s">
        <v>502</v>
      </c>
      <c r="D158" s="226">
        <v>4</v>
      </c>
      <c r="E158" s="221">
        <v>9.0816210693608799</v>
      </c>
      <c r="F158" s="209">
        <v>608</v>
      </c>
      <c r="G158" s="221">
        <v>1380.4064025428538</v>
      </c>
      <c r="H158" s="209">
        <v>212</v>
      </c>
      <c r="I158" s="221">
        <v>481.32591667612667</v>
      </c>
      <c r="J158" s="209">
        <v>228</v>
      </c>
      <c r="K158" s="221">
        <v>517.65240095357024</v>
      </c>
      <c r="L158" s="209">
        <v>168</v>
      </c>
      <c r="M158" s="221">
        <v>381.42808491315697</v>
      </c>
      <c r="N158" s="209" t="s">
        <v>180</v>
      </c>
      <c r="O158" s="221" t="s">
        <v>180</v>
      </c>
      <c r="P158" s="209" t="s">
        <v>180</v>
      </c>
      <c r="Q158" s="221" t="s">
        <v>180</v>
      </c>
      <c r="R158" s="209">
        <v>18</v>
      </c>
      <c r="S158" s="221">
        <v>40.867294812123959</v>
      </c>
      <c r="T158" s="209" t="s">
        <v>180</v>
      </c>
      <c r="U158" s="221" t="s">
        <v>180</v>
      </c>
      <c r="V158" s="209" t="s">
        <v>180</v>
      </c>
      <c r="W158" s="221" t="s">
        <v>180</v>
      </c>
      <c r="X158" s="209">
        <v>18</v>
      </c>
      <c r="Y158" s="221">
        <v>40.867294812123959</v>
      </c>
      <c r="Z158" s="298">
        <v>44045</v>
      </c>
    </row>
    <row r="159" spans="1:26" s="146" customFormat="1" ht="13.5" customHeight="1" x14ac:dyDescent="0.15">
      <c r="A159" s="146" t="s">
        <v>158</v>
      </c>
      <c r="B159" s="146" t="s">
        <v>340</v>
      </c>
      <c r="C159" s="216" t="s">
        <v>503</v>
      </c>
      <c r="D159" s="226">
        <v>1</v>
      </c>
      <c r="E159" s="221">
        <v>16.592002654720424</v>
      </c>
      <c r="F159" s="209">
        <v>50</v>
      </c>
      <c r="G159" s="221">
        <v>829.60013273602124</v>
      </c>
      <c r="H159" s="209">
        <v>50</v>
      </c>
      <c r="I159" s="221">
        <v>829.60013273602124</v>
      </c>
      <c r="J159" s="209" t="s">
        <v>180</v>
      </c>
      <c r="K159" s="221" t="s">
        <v>180</v>
      </c>
      <c r="L159" s="209" t="s">
        <v>180</v>
      </c>
      <c r="M159" s="221" t="s">
        <v>180</v>
      </c>
      <c r="N159" s="209" t="s">
        <v>180</v>
      </c>
      <c r="O159" s="221" t="s">
        <v>180</v>
      </c>
      <c r="P159" s="209" t="s">
        <v>180</v>
      </c>
      <c r="Q159" s="221" t="s">
        <v>180</v>
      </c>
      <c r="R159" s="209">
        <v>2</v>
      </c>
      <c r="S159" s="221">
        <v>33.184005309440849</v>
      </c>
      <c r="T159" s="209" t="s">
        <v>180</v>
      </c>
      <c r="U159" s="221" t="s">
        <v>180</v>
      </c>
      <c r="V159" s="209" t="s">
        <v>180</v>
      </c>
      <c r="W159" s="221" t="s">
        <v>180</v>
      </c>
      <c r="X159" s="209">
        <v>3</v>
      </c>
      <c r="Y159" s="221">
        <v>49.776007964161273</v>
      </c>
      <c r="Z159" s="298">
        <v>6027</v>
      </c>
    </row>
    <row r="160" spans="1:26" s="146" customFormat="1" ht="13.5" customHeight="1" x14ac:dyDescent="0.15">
      <c r="A160" s="146" t="s">
        <v>158</v>
      </c>
      <c r="B160" s="146" t="s">
        <v>340</v>
      </c>
      <c r="C160" s="216" t="s">
        <v>504</v>
      </c>
      <c r="D160" s="226" t="s">
        <v>180</v>
      </c>
      <c r="E160" s="221" t="s">
        <v>180</v>
      </c>
      <c r="F160" s="209" t="s">
        <v>180</v>
      </c>
      <c r="G160" s="221" t="s">
        <v>180</v>
      </c>
      <c r="H160" s="209" t="s">
        <v>180</v>
      </c>
      <c r="I160" s="221" t="s">
        <v>180</v>
      </c>
      <c r="J160" s="209" t="s">
        <v>180</v>
      </c>
      <c r="K160" s="221" t="s">
        <v>180</v>
      </c>
      <c r="L160" s="209" t="s">
        <v>180</v>
      </c>
      <c r="M160" s="221" t="s">
        <v>180</v>
      </c>
      <c r="N160" s="209" t="s">
        <v>180</v>
      </c>
      <c r="O160" s="221" t="s">
        <v>180</v>
      </c>
      <c r="P160" s="209" t="s">
        <v>180</v>
      </c>
      <c r="Q160" s="221" t="s">
        <v>180</v>
      </c>
      <c r="R160" s="209">
        <v>3</v>
      </c>
      <c r="S160" s="221">
        <v>60.43513295729251</v>
      </c>
      <c r="T160" s="209">
        <v>5</v>
      </c>
      <c r="U160" s="221">
        <v>100.7252215954875</v>
      </c>
      <c r="V160" s="209" t="s">
        <v>180</v>
      </c>
      <c r="W160" s="221" t="s">
        <v>180</v>
      </c>
      <c r="X160" s="209">
        <v>2</v>
      </c>
      <c r="Y160" s="221">
        <v>40.290088638195002</v>
      </c>
      <c r="Z160" s="298">
        <v>4964</v>
      </c>
    </row>
    <row r="161" spans="1:26" s="146" customFormat="1" ht="13.5" customHeight="1" x14ac:dyDescent="0.15">
      <c r="A161" s="146" t="s">
        <v>158</v>
      </c>
      <c r="B161" s="146" t="s">
        <v>340</v>
      </c>
      <c r="C161" s="216" t="s">
        <v>505</v>
      </c>
      <c r="D161" s="226">
        <v>1</v>
      </c>
      <c r="E161" s="221">
        <v>19.058509624547359</v>
      </c>
      <c r="F161" s="209">
        <v>50</v>
      </c>
      <c r="G161" s="221">
        <v>952.92548122736798</v>
      </c>
      <c r="H161" s="209">
        <v>30</v>
      </c>
      <c r="I161" s="221">
        <v>571.75528873642077</v>
      </c>
      <c r="J161" s="209">
        <v>20</v>
      </c>
      <c r="K161" s="221">
        <v>381.17019249094722</v>
      </c>
      <c r="L161" s="209" t="s">
        <v>180</v>
      </c>
      <c r="M161" s="221" t="s">
        <v>180</v>
      </c>
      <c r="N161" s="209" t="s">
        <v>180</v>
      </c>
      <c r="O161" s="221" t="s">
        <v>180</v>
      </c>
      <c r="P161" s="209" t="s">
        <v>180</v>
      </c>
      <c r="Q161" s="221" t="s">
        <v>180</v>
      </c>
      <c r="R161" s="209">
        <v>3</v>
      </c>
      <c r="S161" s="221">
        <v>57.175528873642079</v>
      </c>
      <c r="T161" s="209">
        <v>3</v>
      </c>
      <c r="U161" s="221">
        <v>57.175528873642079</v>
      </c>
      <c r="V161" s="209" t="s">
        <v>180</v>
      </c>
      <c r="W161" s="221" t="s">
        <v>180</v>
      </c>
      <c r="X161" s="209">
        <v>1</v>
      </c>
      <c r="Y161" s="221">
        <v>19.058509624547359</v>
      </c>
      <c r="Z161" s="298">
        <v>5247</v>
      </c>
    </row>
    <row r="162" spans="1:26" s="146" customFormat="1" ht="13.5" customHeight="1" x14ac:dyDescent="0.15">
      <c r="A162" s="146" t="s">
        <v>158</v>
      </c>
      <c r="B162" s="146" t="s">
        <v>340</v>
      </c>
      <c r="C162" s="216" t="s">
        <v>506</v>
      </c>
      <c r="D162" s="226" t="s">
        <v>180</v>
      </c>
      <c r="E162" s="221" t="s">
        <v>180</v>
      </c>
      <c r="F162" s="209" t="s">
        <v>180</v>
      </c>
      <c r="G162" s="221" t="s">
        <v>180</v>
      </c>
      <c r="H162" s="209" t="s">
        <v>180</v>
      </c>
      <c r="I162" s="221" t="s">
        <v>180</v>
      </c>
      <c r="J162" s="209" t="s">
        <v>180</v>
      </c>
      <c r="K162" s="221" t="s">
        <v>180</v>
      </c>
      <c r="L162" s="209" t="s">
        <v>180</v>
      </c>
      <c r="M162" s="221" t="s">
        <v>180</v>
      </c>
      <c r="N162" s="209" t="s">
        <v>180</v>
      </c>
      <c r="O162" s="221" t="s">
        <v>180</v>
      </c>
      <c r="P162" s="209" t="s">
        <v>180</v>
      </c>
      <c r="Q162" s="221" t="s">
        <v>180</v>
      </c>
      <c r="R162" s="209">
        <v>7</v>
      </c>
      <c r="S162" s="221">
        <v>119.96572407883461</v>
      </c>
      <c r="T162" s="209">
        <v>19</v>
      </c>
      <c r="U162" s="221">
        <v>325.62125107112257</v>
      </c>
      <c r="V162" s="209" t="s">
        <v>180</v>
      </c>
      <c r="W162" s="221" t="s">
        <v>180</v>
      </c>
      <c r="X162" s="209">
        <v>4</v>
      </c>
      <c r="Y162" s="221">
        <v>68.551842330762639</v>
      </c>
      <c r="Z162" s="298">
        <v>5835</v>
      </c>
    </row>
    <row r="163" spans="1:26" s="146" customFormat="1" ht="13.5" customHeight="1" x14ac:dyDescent="0.15">
      <c r="A163" s="146" t="s">
        <v>158</v>
      </c>
      <c r="B163" s="146" t="s">
        <v>340</v>
      </c>
      <c r="C163" s="216" t="s">
        <v>507</v>
      </c>
      <c r="D163" s="226">
        <v>1</v>
      </c>
      <c r="E163" s="221">
        <v>10.746910263299302</v>
      </c>
      <c r="F163" s="209">
        <v>91</v>
      </c>
      <c r="G163" s="221">
        <v>977.96883396023634</v>
      </c>
      <c r="H163" s="209">
        <v>91</v>
      </c>
      <c r="I163" s="221">
        <v>977.96883396023634</v>
      </c>
      <c r="J163" s="209" t="s">
        <v>180</v>
      </c>
      <c r="K163" s="221" t="s">
        <v>180</v>
      </c>
      <c r="L163" s="209" t="s">
        <v>180</v>
      </c>
      <c r="M163" s="221" t="s">
        <v>180</v>
      </c>
      <c r="N163" s="209" t="s">
        <v>180</v>
      </c>
      <c r="O163" s="221" t="s">
        <v>180</v>
      </c>
      <c r="P163" s="209" t="s">
        <v>180</v>
      </c>
      <c r="Q163" s="221" t="s">
        <v>180</v>
      </c>
      <c r="R163" s="209">
        <v>4</v>
      </c>
      <c r="S163" s="221">
        <v>42.987641053197208</v>
      </c>
      <c r="T163" s="209">
        <v>26</v>
      </c>
      <c r="U163" s="221">
        <v>279.41966684578182</v>
      </c>
      <c r="V163" s="209" t="s">
        <v>180</v>
      </c>
      <c r="W163" s="221" t="s">
        <v>180</v>
      </c>
      <c r="X163" s="209">
        <v>3</v>
      </c>
      <c r="Y163" s="221">
        <v>32.240730789897903</v>
      </c>
      <c r="Z163" s="298">
        <v>9305</v>
      </c>
    </row>
    <row r="164" spans="1:26" s="146" customFormat="1" ht="13.5" customHeight="1" x14ac:dyDescent="0.15">
      <c r="A164" s="146" t="s">
        <v>158</v>
      </c>
      <c r="B164" s="146" t="s">
        <v>340</v>
      </c>
      <c r="C164" s="216" t="s">
        <v>508</v>
      </c>
      <c r="D164" s="226">
        <v>1</v>
      </c>
      <c r="E164" s="221">
        <v>5.4567281458037762</v>
      </c>
      <c r="F164" s="209">
        <v>150</v>
      </c>
      <c r="G164" s="221">
        <v>818.50922187056642</v>
      </c>
      <c r="H164" s="209">
        <v>150</v>
      </c>
      <c r="I164" s="221">
        <v>818.50922187056642</v>
      </c>
      <c r="J164" s="209" t="s">
        <v>180</v>
      </c>
      <c r="K164" s="221" t="s">
        <v>180</v>
      </c>
      <c r="L164" s="209" t="s">
        <v>180</v>
      </c>
      <c r="M164" s="221" t="s">
        <v>180</v>
      </c>
      <c r="N164" s="209" t="s">
        <v>180</v>
      </c>
      <c r="O164" s="221" t="s">
        <v>180</v>
      </c>
      <c r="P164" s="209" t="s">
        <v>180</v>
      </c>
      <c r="Q164" s="221" t="s">
        <v>180</v>
      </c>
      <c r="R164" s="209">
        <v>4</v>
      </c>
      <c r="S164" s="221">
        <v>21.826912583215105</v>
      </c>
      <c r="T164" s="209" t="s">
        <v>180</v>
      </c>
      <c r="U164" s="221" t="s">
        <v>180</v>
      </c>
      <c r="V164" s="209" t="s">
        <v>180</v>
      </c>
      <c r="W164" s="221" t="s">
        <v>180</v>
      </c>
      <c r="X164" s="209">
        <v>8</v>
      </c>
      <c r="Y164" s="221">
        <v>43.653825166430209</v>
      </c>
      <c r="Z164" s="298">
        <v>18326</v>
      </c>
    </row>
    <row r="165" spans="1:26" s="146" customFormat="1" ht="13.5" customHeight="1" x14ac:dyDescent="0.15">
      <c r="A165" s="146" t="s">
        <v>158</v>
      </c>
      <c r="B165" s="146" t="s">
        <v>340</v>
      </c>
      <c r="C165" s="216" t="s">
        <v>509</v>
      </c>
      <c r="D165" s="226" t="s">
        <v>180</v>
      </c>
      <c r="E165" s="221" t="s">
        <v>180</v>
      </c>
      <c r="F165" s="209" t="s">
        <v>180</v>
      </c>
      <c r="G165" s="221" t="s">
        <v>180</v>
      </c>
      <c r="H165" s="209" t="s">
        <v>180</v>
      </c>
      <c r="I165" s="221" t="s">
        <v>180</v>
      </c>
      <c r="J165" s="209" t="s">
        <v>180</v>
      </c>
      <c r="K165" s="221" t="s">
        <v>180</v>
      </c>
      <c r="L165" s="209" t="s">
        <v>180</v>
      </c>
      <c r="M165" s="221" t="s">
        <v>180</v>
      </c>
      <c r="N165" s="209" t="s">
        <v>180</v>
      </c>
      <c r="O165" s="221" t="s">
        <v>180</v>
      </c>
      <c r="P165" s="209" t="s">
        <v>180</v>
      </c>
      <c r="Q165" s="221" t="s">
        <v>180</v>
      </c>
      <c r="R165" s="209">
        <v>3</v>
      </c>
      <c r="S165" s="221">
        <v>76.491585925548193</v>
      </c>
      <c r="T165" s="209" t="s">
        <v>180</v>
      </c>
      <c r="U165" s="221" t="s">
        <v>180</v>
      </c>
      <c r="V165" s="209" t="s">
        <v>180</v>
      </c>
      <c r="W165" s="221" t="s">
        <v>180</v>
      </c>
      <c r="X165" s="209">
        <v>2</v>
      </c>
      <c r="Y165" s="221">
        <v>50.994390617032131</v>
      </c>
      <c r="Z165" s="298">
        <v>3922</v>
      </c>
    </row>
    <row r="166" spans="1:26" s="146" customFormat="1" ht="13.5" customHeight="1" x14ac:dyDescent="0.15">
      <c r="A166" s="146" t="s">
        <v>158</v>
      </c>
      <c r="B166" s="146" t="s">
        <v>340</v>
      </c>
      <c r="C166" s="216" t="s">
        <v>510</v>
      </c>
      <c r="D166" s="226" t="s">
        <v>180</v>
      </c>
      <c r="E166" s="221" t="s">
        <v>180</v>
      </c>
      <c r="F166" s="209" t="s">
        <v>180</v>
      </c>
      <c r="G166" s="221" t="s">
        <v>180</v>
      </c>
      <c r="H166" s="209" t="s">
        <v>180</v>
      </c>
      <c r="I166" s="221" t="s">
        <v>180</v>
      </c>
      <c r="J166" s="209" t="s">
        <v>180</v>
      </c>
      <c r="K166" s="221" t="s">
        <v>180</v>
      </c>
      <c r="L166" s="209" t="s">
        <v>180</v>
      </c>
      <c r="M166" s="221" t="s">
        <v>180</v>
      </c>
      <c r="N166" s="209" t="s">
        <v>180</v>
      </c>
      <c r="O166" s="221" t="s">
        <v>180</v>
      </c>
      <c r="P166" s="209" t="s">
        <v>180</v>
      </c>
      <c r="Q166" s="221" t="s">
        <v>180</v>
      </c>
      <c r="R166" s="209">
        <v>2</v>
      </c>
      <c r="S166" s="221">
        <v>63.471913678197396</v>
      </c>
      <c r="T166" s="209">
        <v>19</v>
      </c>
      <c r="U166" s="221">
        <v>602.98317994287527</v>
      </c>
      <c r="V166" s="209" t="s">
        <v>180</v>
      </c>
      <c r="W166" s="221" t="s">
        <v>180</v>
      </c>
      <c r="X166" s="209">
        <v>1</v>
      </c>
      <c r="Y166" s="221">
        <v>31.735956839098698</v>
      </c>
      <c r="Z166" s="298">
        <v>3151</v>
      </c>
    </row>
    <row r="167" spans="1:26" s="146" customFormat="1" ht="13.5" customHeight="1" x14ac:dyDescent="0.15">
      <c r="A167" s="146" t="s">
        <v>158</v>
      </c>
      <c r="B167" s="146" t="s">
        <v>340</v>
      </c>
      <c r="C167" s="216" t="s">
        <v>511</v>
      </c>
      <c r="D167" s="226">
        <v>1</v>
      </c>
      <c r="E167" s="221">
        <v>18.345257750871401</v>
      </c>
      <c r="F167" s="209">
        <v>50</v>
      </c>
      <c r="G167" s="221">
        <v>917.26288754356995</v>
      </c>
      <c r="H167" s="209">
        <v>50</v>
      </c>
      <c r="I167" s="221">
        <v>917.26288754356995</v>
      </c>
      <c r="J167" s="209" t="s">
        <v>180</v>
      </c>
      <c r="K167" s="221" t="s">
        <v>180</v>
      </c>
      <c r="L167" s="209" t="s">
        <v>180</v>
      </c>
      <c r="M167" s="221" t="s">
        <v>180</v>
      </c>
      <c r="N167" s="209" t="s">
        <v>180</v>
      </c>
      <c r="O167" s="221" t="s">
        <v>180</v>
      </c>
      <c r="P167" s="209" t="s">
        <v>180</v>
      </c>
      <c r="Q167" s="221" t="s">
        <v>180</v>
      </c>
      <c r="R167" s="209">
        <v>3</v>
      </c>
      <c r="S167" s="221">
        <v>55.035773252614199</v>
      </c>
      <c r="T167" s="209" t="s">
        <v>180</v>
      </c>
      <c r="U167" s="221" t="s">
        <v>180</v>
      </c>
      <c r="V167" s="209" t="s">
        <v>180</v>
      </c>
      <c r="W167" s="221" t="s">
        <v>180</v>
      </c>
      <c r="X167" s="209">
        <v>2</v>
      </c>
      <c r="Y167" s="221">
        <v>36.690515501742802</v>
      </c>
      <c r="Z167" s="298">
        <v>5451</v>
      </c>
    </row>
    <row r="168" spans="1:26" s="146" customFormat="1" ht="13.5" customHeight="1" x14ac:dyDescent="0.15">
      <c r="A168" s="146" t="s">
        <v>158</v>
      </c>
      <c r="B168" s="146" t="s">
        <v>340</v>
      </c>
      <c r="C168" s="216" t="s">
        <v>512</v>
      </c>
      <c r="D168" s="226">
        <v>1</v>
      </c>
      <c r="E168" s="221">
        <v>15.27417137620284</v>
      </c>
      <c r="F168" s="209">
        <v>48</v>
      </c>
      <c r="G168" s="221">
        <v>733.16022605773639</v>
      </c>
      <c r="H168" s="209">
        <v>48</v>
      </c>
      <c r="I168" s="221">
        <v>733.16022605773639</v>
      </c>
      <c r="J168" s="209" t="s">
        <v>180</v>
      </c>
      <c r="K168" s="221" t="s">
        <v>180</v>
      </c>
      <c r="L168" s="209" t="s">
        <v>180</v>
      </c>
      <c r="M168" s="221" t="s">
        <v>180</v>
      </c>
      <c r="N168" s="209" t="s">
        <v>180</v>
      </c>
      <c r="O168" s="221" t="s">
        <v>180</v>
      </c>
      <c r="P168" s="209" t="s">
        <v>180</v>
      </c>
      <c r="Q168" s="221" t="s">
        <v>180</v>
      </c>
      <c r="R168" s="209">
        <v>4</v>
      </c>
      <c r="S168" s="221">
        <v>61.096685504811362</v>
      </c>
      <c r="T168" s="209" t="s">
        <v>180</v>
      </c>
      <c r="U168" s="221" t="s">
        <v>180</v>
      </c>
      <c r="V168" s="209" t="s">
        <v>180</v>
      </c>
      <c r="W168" s="221" t="s">
        <v>180</v>
      </c>
      <c r="X168" s="209">
        <v>3</v>
      </c>
      <c r="Y168" s="221">
        <v>45.822514128608525</v>
      </c>
      <c r="Z168" s="298">
        <v>6547</v>
      </c>
    </row>
    <row r="169" spans="1:26" s="146" customFormat="1" ht="13.5" customHeight="1" x14ac:dyDescent="0.15">
      <c r="A169" s="146" t="s">
        <v>158</v>
      </c>
      <c r="B169" s="146" t="s">
        <v>340</v>
      </c>
      <c r="C169" s="216" t="s">
        <v>513</v>
      </c>
      <c r="D169" s="226">
        <v>1</v>
      </c>
      <c r="E169" s="221">
        <v>3.7817191695344703</v>
      </c>
      <c r="F169" s="209">
        <v>110</v>
      </c>
      <c r="G169" s="221">
        <v>415.98910864879173</v>
      </c>
      <c r="H169" s="209">
        <v>52</v>
      </c>
      <c r="I169" s="221">
        <v>196.64939681579247</v>
      </c>
      <c r="J169" s="209">
        <v>58</v>
      </c>
      <c r="K169" s="221">
        <v>219.33971183299926</v>
      </c>
      <c r="L169" s="209" t="s">
        <v>180</v>
      </c>
      <c r="M169" s="221" t="s">
        <v>180</v>
      </c>
      <c r="N169" s="209" t="s">
        <v>180</v>
      </c>
      <c r="O169" s="221" t="s">
        <v>180</v>
      </c>
      <c r="P169" s="209" t="s">
        <v>180</v>
      </c>
      <c r="Q169" s="221" t="s">
        <v>180</v>
      </c>
      <c r="R169" s="209">
        <v>13</v>
      </c>
      <c r="S169" s="221">
        <v>49.162349203948118</v>
      </c>
      <c r="T169" s="209" t="s">
        <v>180</v>
      </c>
      <c r="U169" s="221" t="s">
        <v>180</v>
      </c>
      <c r="V169" s="209" t="s">
        <v>180</v>
      </c>
      <c r="W169" s="221" t="s">
        <v>180</v>
      </c>
      <c r="X169" s="209">
        <v>10</v>
      </c>
      <c r="Y169" s="221">
        <v>37.817191695344704</v>
      </c>
      <c r="Z169" s="298">
        <v>26443</v>
      </c>
    </row>
    <row r="170" spans="1:26" s="146" customFormat="1" ht="13.5" customHeight="1" x14ac:dyDescent="0.15">
      <c r="A170" s="146" t="s">
        <v>158</v>
      </c>
      <c r="B170" s="146" t="s">
        <v>340</v>
      </c>
      <c r="C170" s="216" t="s">
        <v>514</v>
      </c>
      <c r="D170" s="226">
        <v>1</v>
      </c>
      <c r="E170" s="221">
        <v>15.527950310559007</v>
      </c>
      <c r="F170" s="209">
        <v>60</v>
      </c>
      <c r="G170" s="221">
        <v>931.67701863354034</v>
      </c>
      <c r="H170" s="209">
        <v>60</v>
      </c>
      <c r="I170" s="221">
        <v>931.67701863354034</v>
      </c>
      <c r="J170" s="209" t="s">
        <v>180</v>
      </c>
      <c r="K170" s="221" t="s">
        <v>180</v>
      </c>
      <c r="L170" s="209" t="s">
        <v>180</v>
      </c>
      <c r="M170" s="221" t="s">
        <v>180</v>
      </c>
      <c r="N170" s="209" t="s">
        <v>180</v>
      </c>
      <c r="O170" s="221" t="s">
        <v>180</v>
      </c>
      <c r="P170" s="209" t="s">
        <v>180</v>
      </c>
      <c r="Q170" s="221" t="s">
        <v>180</v>
      </c>
      <c r="R170" s="209">
        <v>6</v>
      </c>
      <c r="S170" s="221">
        <v>93.16770186335404</v>
      </c>
      <c r="T170" s="209" t="s">
        <v>180</v>
      </c>
      <c r="U170" s="221" t="s">
        <v>180</v>
      </c>
      <c r="V170" s="209" t="s">
        <v>180</v>
      </c>
      <c r="W170" s="221" t="s">
        <v>180</v>
      </c>
      <c r="X170" s="209">
        <v>4</v>
      </c>
      <c r="Y170" s="221">
        <v>62.111801242236027</v>
      </c>
      <c r="Z170" s="298">
        <v>6440</v>
      </c>
    </row>
    <row r="171" spans="1:26" s="146" customFormat="1" ht="13.5" customHeight="1" x14ac:dyDescent="0.15">
      <c r="A171" s="146" t="s">
        <v>158</v>
      </c>
      <c r="B171" s="146" t="s">
        <v>340</v>
      </c>
      <c r="C171" s="216" t="s">
        <v>515</v>
      </c>
      <c r="D171" s="226" t="s">
        <v>180</v>
      </c>
      <c r="E171" s="221" t="s">
        <v>180</v>
      </c>
      <c r="F171" s="209" t="s">
        <v>180</v>
      </c>
      <c r="G171" s="221" t="s">
        <v>180</v>
      </c>
      <c r="H171" s="209" t="s">
        <v>180</v>
      </c>
      <c r="I171" s="221" t="s">
        <v>180</v>
      </c>
      <c r="J171" s="209" t="s">
        <v>180</v>
      </c>
      <c r="K171" s="221" t="s">
        <v>180</v>
      </c>
      <c r="L171" s="209" t="s">
        <v>180</v>
      </c>
      <c r="M171" s="221" t="s">
        <v>180</v>
      </c>
      <c r="N171" s="209" t="s">
        <v>180</v>
      </c>
      <c r="O171" s="221" t="s">
        <v>180</v>
      </c>
      <c r="P171" s="209" t="s">
        <v>180</v>
      </c>
      <c r="Q171" s="221" t="s">
        <v>180</v>
      </c>
      <c r="R171" s="209">
        <v>4</v>
      </c>
      <c r="S171" s="221">
        <v>129.53367875647669</v>
      </c>
      <c r="T171" s="209">
        <v>19</v>
      </c>
      <c r="U171" s="221">
        <v>615.28497409326428</v>
      </c>
      <c r="V171" s="209" t="s">
        <v>180</v>
      </c>
      <c r="W171" s="221" t="s">
        <v>180</v>
      </c>
      <c r="X171" s="209">
        <v>1</v>
      </c>
      <c r="Y171" s="221">
        <v>32.383419689119172</v>
      </c>
      <c r="Z171" s="298">
        <v>3088</v>
      </c>
    </row>
    <row r="172" spans="1:26" s="146" customFormat="1" ht="13.5" customHeight="1" x14ac:dyDescent="0.15">
      <c r="A172" s="146" t="s">
        <v>158</v>
      </c>
      <c r="B172" s="146" t="s">
        <v>340</v>
      </c>
      <c r="C172" s="216" t="s">
        <v>516</v>
      </c>
      <c r="D172" s="226">
        <v>1</v>
      </c>
      <c r="E172" s="221">
        <v>14.852220406950838</v>
      </c>
      <c r="F172" s="209">
        <v>60</v>
      </c>
      <c r="G172" s="221">
        <v>891.13322441705043</v>
      </c>
      <c r="H172" s="209">
        <v>60</v>
      </c>
      <c r="I172" s="221">
        <v>891.13322441705043</v>
      </c>
      <c r="J172" s="209" t="s">
        <v>180</v>
      </c>
      <c r="K172" s="221" t="s">
        <v>180</v>
      </c>
      <c r="L172" s="209" t="s">
        <v>180</v>
      </c>
      <c r="M172" s="221" t="s">
        <v>180</v>
      </c>
      <c r="N172" s="209" t="s">
        <v>180</v>
      </c>
      <c r="O172" s="221" t="s">
        <v>180</v>
      </c>
      <c r="P172" s="209" t="s">
        <v>180</v>
      </c>
      <c r="Q172" s="221" t="s">
        <v>180</v>
      </c>
      <c r="R172" s="209">
        <v>3</v>
      </c>
      <c r="S172" s="221">
        <v>44.556661220852519</v>
      </c>
      <c r="T172" s="209" t="s">
        <v>180</v>
      </c>
      <c r="U172" s="221" t="s">
        <v>180</v>
      </c>
      <c r="V172" s="209" t="s">
        <v>180</v>
      </c>
      <c r="W172" s="221" t="s">
        <v>180</v>
      </c>
      <c r="X172" s="209">
        <v>4</v>
      </c>
      <c r="Y172" s="221">
        <v>59.408881627803353</v>
      </c>
      <c r="Z172" s="298">
        <v>6733</v>
      </c>
    </row>
    <row r="173" spans="1:26" s="146" customFormat="1" ht="13.5" customHeight="1" x14ac:dyDescent="0.15">
      <c r="A173" s="146" t="s">
        <v>158</v>
      </c>
      <c r="B173" s="146" t="s">
        <v>340</v>
      </c>
      <c r="C173" s="216" t="s">
        <v>517</v>
      </c>
      <c r="D173" s="226">
        <v>1</v>
      </c>
      <c r="E173" s="221">
        <v>14.961101137043686</v>
      </c>
      <c r="F173" s="209">
        <v>60</v>
      </c>
      <c r="G173" s="221">
        <v>897.66606822262122</v>
      </c>
      <c r="H173" s="209">
        <v>60</v>
      </c>
      <c r="I173" s="221">
        <v>897.66606822262122</v>
      </c>
      <c r="J173" s="209" t="s">
        <v>180</v>
      </c>
      <c r="K173" s="221" t="s">
        <v>180</v>
      </c>
      <c r="L173" s="209" t="s">
        <v>180</v>
      </c>
      <c r="M173" s="221" t="s">
        <v>180</v>
      </c>
      <c r="N173" s="209" t="s">
        <v>180</v>
      </c>
      <c r="O173" s="221" t="s">
        <v>180</v>
      </c>
      <c r="P173" s="209" t="s">
        <v>180</v>
      </c>
      <c r="Q173" s="221" t="s">
        <v>180</v>
      </c>
      <c r="R173" s="209">
        <v>3</v>
      </c>
      <c r="S173" s="221">
        <v>44.88330341113106</v>
      </c>
      <c r="T173" s="209" t="s">
        <v>180</v>
      </c>
      <c r="U173" s="221" t="s">
        <v>180</v>
      </c>
      <c r="V173" s="209" t="s">
        <v>180</v>
      </c>
      <c r="W173" s="221" t="s">
        <v>180</v>
      </c>
      <c r="X173" s="209">
        <v>2</v>
      </c>
      <c r="Y173" s="221">
        <v>29.922202274087372</v>
      </c>
      <c r="Z173" s="298">
        <v>6684</v>
      </c>
    </row>
    <row r="174" spans="1:26" s="146" customFormat="1" ht="13.5" customHeight="1" x14ac:dyDescent="0.15">
      <c r="A174" s="146" t="s">
        <v>158</v>
      </c>
      <c r="B174" s="146" t="s">
        <v>340</v>
      </c>
      <c r="C174" s="216" t="s">
        <v>518</v>
      </c>
      <c r="D174" s="226" t="s">
        <v>180</v>
      </c>
      <c r="E174" s="221" t="s">
        <v>180</v>
      </c>
      <c r="F174" s="209" t="s">
        <v>180</v>
      </c>
      <c r="G174" s="221" t="s">
        <v>180</v>
      </c>
      <c r="H174" s="209" t="s">
        <v>180</v>
      </c>
      <c r="I174" s="221" t="s">
        <v>180</v>
      </c>
      <c r="J174" s="209" t="s">
        <v>180</v>
      </c>
      <c r="K174" s="221" t="s">
        <v>180</v>
      </c>
      <c r="L174" s="209" t="s">
        <v>180</v>
      </c>
      <c r="M174" s="221" t="s">
        <v>180</v>
      </c>
      <c r="N174" s="209" t="s">
        <v>180</v>
      </c>
      <c r="O174" s="221" t="s">
        <v>180</v>
      </c>
      <c r="P174" s="209" t="s">
        <v>180</v>
      </c>
      <c r="Q174" s="221" t="s">
        <v>180</v>
      </c>
      <c r="R174" s="209">
        <v>4</v>
      </c>
      <c r="S174" s="221">
        <v>172.86084701815039</v>
      </c>
      <c r="T174" s="209">
        <v>12</v>
      </c>
      <c r="U174" s="221">
        <v>518.5825410544511</v>
      </c>
      <c r="V174" s="209" t="s">
        <v>180</v>
      </c>
      <c r="W174" s="221" t="s">
        <v>180</v>
      </c>
      <c r="X174" s="209">
        <v>1</v>
      </c>
      <c r="Y174" s="221">
        <v>43.215211754537599</v>
      </c>
      <c r="Z174" s="298">
        <v>2314</v>
      </c>
    </row>
    <row r="175" spans="1:26" s="146" customFormat="1" ht="13.5" customHeight="1" x14ac:dyDescent="0.15">
      <c r="A175" s="146" t="s">
        <v>158</v>
      </c>
      <c r="B175" s="146" t="s">
        <v>340</v>
      </c>
      <c r="C175" s="216" t="s">
        <v>519</v>
      </c>
      <c r="D175" s="226" t="s">
        <v>180</v>
      </c>
      <c r="E175" s="221" t="s">
        <v>180</v>
      </c>
      <c r="F175" s="209" t="s">
        <v>180</v>
      </c>
      <c r="G175" s="221" t="s">
        <v>180</v>
      </c>
      <c r="H175" s="209" t="s">
        <v>180</v>
      </c>
      <c r="I175" s="221" t="s">
        <v>180</v>
      </c>
      <c r="J175" s="209" t="s">
        <v>180</v>
      </c>
      <c r="K175" s="221" t="s">
        <v>180</v>
      </c>
      <c r="L175" s="209" t="s">
        <v>180</v>
      </c>
      <c r="M175" s="221" t="s">
        <v>180</v>
      </c>
      <c r="N175" s="209" t="s">
        <v>180</v>
      </c>
      <c r="O175" s="221" t="s">
        <v>180</v>
      </c>
      <c r="P175" s="209" t="s">
        <v>180</v>
      </c>
      <c r="Q175" s="221" t="s">
        <v>180</v>
      </c>
      <c r="R175" s="209">
        <v>4</v>
      </c>
      <c r="S175" s="221">
        <v>88.028169014084511</v>
      </c>
      <c r="T175" s="209">
        <v>19</v>
      </c>
      <c r="U175" s="221">
        <v>418.13380281690138</v>
      </c>
      <c r="V175" s="209">
        <v>10</v>
      </c>
      <c r="W175" s="221">
        <v>220.07042253521126</v>
      </c>
      <c r="X175" s="209">
        <v>2</v>
      </c>
      <c r="Y175" s="221">
        <v>44.014084507042256</v>
      </c>
      <c r="Z175" s="298">
        <v>4544</v>
      </c>
    </row>
    <row r="176" spans="1:26" s="146" customFormat="1" ht="13.5" customHeight="1" x14ac:dyDescent="0.15">
      <c r="A176" s="146" t="s">
        <v>1201</v>
      </c>
      <c r="B176" s="146" t="s">
        <v>1201</v>
      </c>
      <c r="C176" s="216" t="s">
        <v>352</v>
      </c>
      <c r="D176" s="226">
        <v>17</v>
      </c>
      <c r="E176" s="221">
        <v>10.261548769519578</v>
      </c>
      <c r="F176" s="209">
        <v>3452</v>
      </c>
      <c r="G176" s="221">
        <v>2083.6980207283286</v>
      </c>
      <c r="H176" s="209">
        <v>2283</v>
      </c>
      <c r="I176" s="221">
        <v>1378.0656376948939</v>
      </c>
      <c r="J176" s="209">
        <v>744</v>
      </c>
      <c r="K176" s="221">
        <v>449.09366379544508</v>
      </c>
      <c r="L176" s="209">
        <v>411</v>
      </c>
      <c r="M176" s="221">
        <v>248.08803201603214</v>
      </c>
      <c r="N176" s="209">
        <v>10</v>
      </c>
      <c r="O176" s="221">
        <v>6.0362051585409287</v>
      </c>
      <c r="P176" s="209">
        <v>4</v>
      </c>
      <c r="Q176" s="221">
        <v>2.4144820634163713</v>
      </c>
      <c r="R176" s="209">
        <v>79</v>
      </c>
      <c r="S176" s="221">
        <v>47.686020752473333</v>
      </c>
      <c r="T176" s="209">
        <v>148</v>
      </c>
      <c r="U176" s="221">
        <v>89.335836346405742</v>
      </c>
      <c r="V176" s="209">
        <v>14</v>
      </c>
      <c r="W176" s="221">
        <v>8.450687221957299</v>
      </c>
      <c r="X176" s="209">
        <v>85</v>
      </c>
      <c r="Y176" s="221">
        <v>51.307743847597898</v>
      </c>
      <c r="Z176" s="298">
        <v>165667</v>
      </c>
    </row>
    <row r="177" spans="1:79" s="146" customFormat="1" ht="13.5" customHeight="1" x14ac:dyDescent="0.15">
      <c r="A177" s="146" t="s">
        <v>1201</v>
      </c>
      <c r="B177" s="146" t="s">
        <v>1201</v>
      </c>
      <c r="C177" s="216" t="s">
        <v>520</v>
      </c>
      <c r="D177" s="226" t="s">
        <v>180</v>
      </c>
      <c r="E177" s="221" t="s">
        <v>180</v>
      </c>
      <c r="F177" s="209" t="s">
        <v>180</v>
      </c>
      <c r="G177" s="221" t="s">
        <v>180</v>
      </c>
      <c r="H177" s="209" t="s">
        <v>180</v>
      </c>
      <c r="I177" s="221" t="s">
        <v>180</v>
      </c>
      <c r="J177" s="209" t="s">
        <v>180</v>
      </c>
      <c r="K177" s="221" t="s">
        <v>180</v>
      </c>
      <c r="L177" s="209" t="s">
        <v>180</v>
      </c>
      <c r="M177" s="221" t="s">
        <v>180</v>
      </c>
      <c r="N177" s="209" t="s">
        <v>180</v>
      </c>
      <c r="O177" s="221" t="s">
        <v>180</v>
      </c>
      <c r="P177" s="209" t="s">
        <v>180</v>
      </c>
      <c r="Q177" s="221" t="s">
        <v>180</v>
      </c>
      <c r="R177" s="209">
        <v>10</v>
      </c>
      <c r="S177" s="221">
        <v>51.56765676567656</v>
      </c>
      <c r="T177" s="209">
        <v>3</v>
      </c>
      <c r="U177" s="221">
        <v>15.470297029702971</v>
      </c>
      <c r="V177" s="209" t="s">
        <v>180</v>
      </c>
      <c r="W177" s="221" t="s">
        <v>180</v>
      </c>
      <c r="X177" s="209">
        <v>9</v>
      </c>
      <c r="Y177" s="221">
        <v>46.410891089108908</v>
      </c>
      <c r="Z177" s="298">
        <v>19392</v>
      </c>
    </row>
    <row r="178" spans="1:79" s="146" customFormat="1" ht="13.5" customHeight="1" x14ac:dyDescent="0.15">
      <c r="A178" s="146" t="s">
        <v>1201</v>
      </c>
      <c r="B178" s="146" t="s">
        <v>1201</v>
      </c>
      <c r="C178" s="216" t="s">
        <v>521</v>
      </c>
      <c r="D178" s="226">
        <v>1</v>
      </c>
      <c r="E178" s="221">
        <v>11.032656663724625</v>
      </c>
      <c r="F178" s="209">
        <v>55</v>
      </c>
      <c r="G178" s="221">
        <v>606.79611650485435</v>
      </c>
      <c r="H178" s="209">
        <v>55</v>
      </c>
      <c r="I178" s="221">
        <v>606.79611650485435</v>
      </c>
      <c r="J178" s="209" t="s">
        <v>180</v>
      </c>
      <c r="K178" s="221" t="s">
        <v>180</v>
      </c>
      <c r="L178" s="209" t="s">
        <v>180</v>
      </c>
      <c r="M178" s="221" t="s">
        <v>180</v>
      </c>
      <c r="N178" s="209" t="s">
        <v>180</v>
      </c>
      <c r="O178" s="221" t="s">
        <v>180</v>
      </c>
      <c r="P178" s="209" t="s">
        <v>180</v>
      </c>
      <c r="Q178" s="221" t="s">
        <v>180</v>
      </c>
      <c r="R178" s="209">
        <v>2</v>
      </c>
      <c r="S178" s="221">
        <v>22.06531332744925</v>
      </c>
      <c r="T178" s="209" t="s">
        <v>180</v>
      </c>
      <c r="U178" s="221" t="s">
        <v>180</v>
      </c>
      <c r="V178" s="209" t="s">
        <v>180</v>
      </c>
      <c r="W178" s="221" t="s">
        <v>180</v>
      </c>
      <c r="X178" s="209">
        <v>5</v>
      </c>
      <c r="Y178" s="221">
        <v>55.163283318623122</v>
      </c>
      <c r="Z178" s="298">
        <v>9064</v>
      </c>
    </row>
    <row r="179" spans="1:79" s="146" customFormat="1" ht="13.5" customHeight="1" x14ac:dyDescent="0.15">
      <c r="A179" s="146" t="s">
        <v>1201</v>
      </c>
      <c r="B179" s="146" t="s">
        <v>1201</v>
      </c>
      <c r="C179" s="216" t="s">
        <v>522</v>
      </c>
      <c r="D179" s="226" t="s">
        <v>180</v>
      </c>
      <c r="E179" s="221" t="s">
        <v>180</v>
      </c>
      <c r="F179" s="209" t="s">
        <v>180</v>
      </c>
      <c r="G179" s="221" t="s">
        <v>180</v>
      </c>
      <c r="H179" s="209" t="s">
        <v>180</v>
      </c>
      <c r="I179" s="221" t="s">
        <v>180</v>
      </c>
      <c r="J179" s="209" t="s">
        <v>180</v>
      </c>
      <c r="K179" s="221" t="s">
        <v>180</v>
      </c>
      <c r="L179" s="209" t="s">
        <v>180</v>
      </c>
      <c r="M179" s="221" t="s">
        <v>180</v>
      </c>
      <c r="N179" s="209" t="s">
        <v>180</v>
      </c>
      <c r="O179" s="221" t="s">
        <v>180</v>
      </c>
      <c r="P179" s="209" t="s">
        <v>180</v>
      </c>
      <c r="Q179" s="221" t="s">
        <v>180</v>
      </c>
      <c r="R179" s="209">
        <v>2</v>
      </c>
      <c r="S179" s="221">
        <v>35.310734463276837</v>
      </c>
      <c r="T179" s="209">
        <v>19</v>
      </c>
      <c r="U179" s="221">
        <v>335.45197740112991</v>
      </c>
      <c r="V179" s="209">
        <v>6</v>
      </c>
      <c r="W179" s="221">
        <v>105.93220338983051</v>
      </c>
      <c r="X179" s="209">
        <v>2</v>
      </c>
      <c r="Y179" s="221">
        <v>35.310734463276837</v>
      </c>
      <c r="Z179" s="298">
        <v>5664</v>
      </c>
    </row>
    <row r="180" spans="1:79" s="146" customFormat="1" ht="13.5" customHeight="1" x14ac:dyDescent="0.15">
      <c r="A180" s="146" t="s">
        <v>1201</v>
      </c>
      <c r="B180" s="146" t="s">
        <v>1201</v>
      </c>
      <c r="C180" s="216" t="s">
        <v>523</v>
      </c>
      <c r="D180" s="226">
        <v>1</v>
      </c>
      <c r="E180" s="221">
        <v>13.468013468013467</v>
      </c>
      <c r="F180" s="209">
        <v>60</v>
      </c>
      <c r="G180" s="221">
        <v>808.08080808080808</v>
      </c>
      <c r="H180" s="209">
        <v>60</v>
      </c>
      <c r="I180" s="221">
        <v>808.08080808080808</v>
      </c>
      <c r="J180" s="209" t="s">
        <v>180</v>
      </c>
      <c r="K180" s="221" t="s">
        <v>180</v>
      </c>
      <c r="L180" s="209" t="s">
        <v>180</v>
      </c>
      <c r="M180" s="221" t="s">
        <v>180</v>
      </c>
      <c r="N180" s="209" t="s">
        <v>180</v>
      </c>
      <c r="O180" s="221" t="s">
        <v>180</v>
      </c>
      <c r="P180" s="209" t="s">
        <v>180</v>
      </c>
      <c r="Q180" s="221" t="s">
        <v>180</v>
      </c>
      <c r="R180" s="209">
        <v>1</v>
      </c>
      <c r="S180" s="221">
        <v>13.468013468013467</v>
      </c>
      <c r="T180" s="209" t="s">
        <v>180</v>
      </c>
      <c r="U180" s="221" t="s">
        <v>180</v>
      </c>
      <c r="V180" s="209" t="s">
        <v>180</v>
      </c>
      <c r="W180" s="221" t="s">
        <v>180</v>
      </c>
      <c r="X180" s="209">
        <v>2</v>
      </c>
      <c r="Y180" s="221">
        <v>26.936026936026934</v>
      </c>
      <c r="Z180" s="298">
        <v>7425</v>
      </c>
    </row>
    <row r="181" spans="1:79" s="146" customFormat="1" ht="13.5" customHeight="1" x14ac:dyDescent="0.15">
      <c r="A181" s="146" t="s">
        <v>1201</v>
      </c>
      <c r="B181" s="146" t="s">
        <v>1201</v>
      </c>
      <c r="C181" s="216" t="s">
        <v>524</v>
      </c>
      <c r="D181" s="226">
        <v>2</v>
      </c>
      <c r="E181" s="221">
        <v>28.830906732016722</v>
      </c>
      <c r="F181" s="209">
        <v>199</v>
      </c>
      <c r="G181" s="221">
        <v>2868.6752198356639</v>
      </c>
      <c r="H181" s="209">
        <v>55</v>
      </c>
      <c r="I181" s="221">
        <v>792.84993513045981</v>
      </c>
      <c r="J181" s="209">
        <v>144</v>
      </c>
      <c r="K181" s="221">
        <v>2075.825284705204</v>
      </c>
      <c r="L181" s="209" t="s">
        <v>180</v>
      </c>
      <c r="M181" s="221" t="s">
        <v>180</v>
      </c>
      <c r="N181" s="209" t="s">
        <v>180</v>
      </c>
      <c r="O181" s="221" t="s">
        <v>180</v>
      </c>
      <c r="P181" s="209" t="s">
        <v>180</v>
      </c>
      <c r="Q181" s="221" t="s">
        <v>180</v>
      </c>
      <c r="R181" s="209">
        <v>5</v>
      </c>
      <c r="S181" s="221">
        <v>72.077266830041808</v>
      </c>
      <c r="T181" s="209" t="s">
        <v>180</v>
      </c>
      <c r="U181" s="221" t="s">
        <v>180</v>
      </c>
      <c r="V181" s="209" t="s">
        <v>180</v>
      </c>
      <c r="W181" s="221" t="s">
        <v>180</v>
      </c>
      <c r="X181" s="209">
        <v>3</v>
      </c>
      <c r="Y181" s="221">
        <v>43.246360098025079</v>
      </c>
      <c r="Z181" s="298">
        <v>6937</v>
      </c>
    </row>
    <row r="182" spans="1:79" s="146" customFormat="1" ht="13.5" customHeight="1" x14ac:dyDescent="0.15">
      <c r="A182" s="146" t="s">
        <v>1201</v>
      </c>
      <c r="B182" s="146" t="s">
        <v>1201</v>
      </c>
      <c r="C182" s="216" t="s">
        <v>525</v>
      </c>
      <c r="D182" s="226">
        <v>1</v>
      </c>
      <c r="E182" s="221">
        <v>39.682539682539684</v>
      </c>
      <c r="F182" s="209">
        <v>137</v>
      </c>
      <c r="G182" s="221">
        <v>5436.5079365079364</v>
      </c>
      <c r="H182" s="209" t="s">
        <v>180</v>
      </c>
      <c r="I182" s="221" t="s">
        <v>180</v>
      </c>
      <c r="J182" s="209">
        <v>26</v>
      </c>
      <c r="K182" s="221">
        <v>1031.7460317460318</v>
      </c>
      <c r="L182" s="209">
        <v>111</v>
      </c>
      <c r="M182" s="221">
        <v>4404.7619047619055</v>
      </c>
      <c r="N182" s="209" t="s">
        <v>180</v>
      </c>
      <c r="O182" s="221" t="s">
        <v>180</v>
      </c>
      <c r="P182" s="209" t="s">
        <v>180</v>
      </c>
      <c r="Q182" s="221" t="s">
        <v>180</v>
      </c>
      <c r="R182" s="209">
        <v>1</v>
      </c>
      <c r="S182" s="221">
        <v>39.682539682539684</v>
      </c>
      <c r="T182" s="209" t="s">
        <v>180</v>
      </c>
      <c r="U182" s="221" t="s">
        <v>180</v>
      </c>
      <c r="V182" s="209" t="s">
        <v>180</v>
      </c>
      <c r="W182" s="221" t="s">
        <v>180</v>
      </c>
      <c r="X182" s="209">
        <v>1</v>
      </c>
      <c r="Y182" s="221">
        <v>39.682539682539684</v>
      </c>
      <c r="Z182" s="298">
        <v>2520</v>
      </c>
    </row>
    <row r="183" spans="1:79" s="146" customFormat="1" ht="13.5" customHeight="1" x14ac:dyDescent="0.15">
      <c r="A183" s="146" t="s">
        <v>1201</v>
      </c>
      <c r="B183" s="146" t="s">
        <v>1201</v>
      </c>
      <c r="C183" s="216" t="s">
        <v>526</v>
      </c>
      <c r="D183" s="226" t="s">
        <v>180</v>
      </c>
      <c r="E183" s="221" t="s">
        <v>180</v>
      </c>
      <c r="F183" s="209" t="s">
        <v>180</v>
      </c>
      <c r="G183" s="221" t="s">
        <v>180</v>
      </c>
      <c r="H183" s="209" t="s">
        <v>180</v>
      </c>
      <c r="I183" s="221" t="s">
        <v>180</v>
      </c>
      <c r="J183" s="209" t="s">
        <v>180</v>
      </c>
      <c r="K183" s="221" t="s">
        <v>180</v>
      </c>
      <c r="L183" s="209" t="s">
        <v>180</v>
      </c>
      <c r="M183" s="221" t="s">
        <v>180</v>
      </c>
      <c r="N183" s="209" t="s">
        <v>180</v>
      </c>
      <c r="O183" s="221" t="s">
        <v>180</v>
      </c>
      <c r="P183" s="209" t="s">
        <v>180</v>
      </c>
      <c r="Q183" s="221" t="s">
        <v>180</v>
      </c>
      <c r="R183" s="209">
        <v>5</v>
      </c>
      <c r="S183" s="221">
        <v>66.321793341291951</v>
      </c>
      <c r="T183" s="209" t="s">
        <v>180</v>
      </c>
      <c r="U183" s="221" t="s">
        <v>180</v>
      </c>
      <c r="V183" s="209" t="s">
        <v>180</v>
      </c>
      <c r="W183" s="221" t="s">
        <v>180</v>
      </c>
      <c r="X183" s="209">
        <v>4</v>
      </c>
      <c r="Y183" s="221">
        <v>53.057434673033555</v>
      </c>
      <c r="Z183" s="298">
        <v>7539</v>
      </c>
    </row>
    <row r="184" spans="1:79" s="146" customFormat="1" ht="13.5" customHeight="1" x14ac:dyDescent="0.15">
      <c r="A184" s="146" t="s">
        <v>1202</v>
      </c>
      <c r="B184" s="146" t="s">
        <v>1202</v>
      </c>
      <c r="C184" s="216" t="s">
        <v>371</v>
      </c>
      <c r="D184" s="226">
        <v>3</v>
      </c>
      <c r="E184" s="221">
        <v>62.945866554762901</v>
      </c>
      <c r="F184" s="209">
        <v>350</v>
      </c>
      <c r="G184" s="221">
        <v>7343.6844313890051</v>
      </c>
      <c r="H184" s="209">
        <v>131</v>
      </c>
      <c r="I184" s="221">
        <v>2748.6361728913134</v>
      </c>
      <c r="J184" s="209" t="s">
        <v>180</v>
      </c>
      <c r="K184" s="221" t="s">
        <v>180</v>
      </c>
      <c r="L184" s="209">
        <v>215</v>
      </c>
      <c r="M184" s="221">
        <v>4511.1204364246742</v>
      </c>
      <c r="N184" s="209" t="s">
        <v>180</v>
      </c>
      <c r="O184" s="221" t="s">
        <v>180</v>
      </c>
      <c r="P184" s="209">
        <v>4</v>
      </c>
      <c r="Q184" s="221">
        <v>83.927822073017211</v>
      </c>
      <c r="R184" s="209">
        <v>8</v>
      </c>
      <c r="S184" s="221">
        <v>167.85564414603442</v>
      </c>
      <c r="T184" s="209" t="s">
        <v>180</v>
      </c>
      <c r="U184" s="221" t="s">
        <v>180</v>
      </c>
      <c r="V184" s="209" t="s">
        <v>180</v>
      </c>
      <c r="W184" s="221" t="s">
        <v>180</v>
      </c>
      <c r="X184" s="209">
        <v>9</v>
      </c>
      <c r="Y184" s="221">
        <v>188.83759966428872</v>
      </c>
      <c r="Z184" s="298">
        <v>4766</v>
      </c>
    </row>
    <row r="185" spans="1:79" s="146" customFormat="1" ht="13.5" customHeight="1" x14ac:dyDescent="0.15">
      <c r="A185" s="146" t="s">
        <v>1202</v>
      </c>
      <c r="B185" s="146" t="s">
        <v>1202</v>
      </c>
      <c r="C185" s="216" t="s">
        <v>527</v>
      </c>
      <c r="D185" s="226">
        <v>1</v>
      </c>
      <c r="E185" s="221">
        <v>6.7444526876643955</v>
      </c>
      <c r="F185" s="209">
        <v>84</v>
      </c>
      <c r="G185" s="221">
        <v>566.53402576380927</v>
      </c>
      <c r="H185" s="209">
        <v>84</v>
      </c>
      <c r="I185" s="221">
        <v>566.53402576380927</v>
      </c>
      <c r="J185" s="209" t="s">
        <v>180</v>
      </c>
      <c r="K185" s="221" t="s">
        <v>180</v>
      </c>
      <c r="L185" s="209" t="s">
        <v>180</v>
      </c>
      <c r="M185" s="221" t="s">
        <v>180</v>
      </c>
      <c r="N185" s="209" t="s">
        <v>180</v>
      </c>
      <c r="O185" s="221" t="s">
        <v>180</v>
      </c>
      <c r="P185" s="209" t="s">
        <v>180</v>
      </c>
      <c r="Q185" s="221" t="s">
        <v>180</v>
      </c>
      <c r="R185" s="209">
        <v>6</v>
      </c>
      <c r="S185" s="221">
        <v>40.466716125986373</v>
      </c>
      <c r="T185" s="209">
        <v>3</v>
      </c>
      <c r="U185" s="221">
        <v>20.233358062993187</v>
      </c>
      <c r="V185" s="209" t="s">
        <v>180</v>
      </c>
      <c r="W185" s="221" t="s">
        <v>180</v>
      </c>
      <c r="X185" s="209">
        <v>4</v>
      </c>
      <c r="Y185" s="221">
        <v>26.977810750657582</v>
      </c>
      <c r="Z185" s="298">
        <v>14827</v>
      </c>
    </row>
    <row r="186" spans="1:79" s="146" customFormat="1" ht="13.5" customHeight="1" x14ac:dyDescent="0.15">
      <c r="A186" s="146" t="s">
        <v>1202</v>
      </c>
      <c r="B186" s="146" t="s">
        <v>1202</v>
      </c>
      <c r="C186" s="216" t="s">
        <v>528</v>
      </c>
      <c r="D186" s="226">
        <v>2</v>
      </c>
      <c r="E186" s="221">
        <v>8.6195750549497916</v>
      </c>
      <c r="F186" s="209">
        <v>233</v>
      </c>
      <c r="G186" s="221">
        <v>1004.1804939016506</v>
      </c>
      <c r="H186" s="209">
        <v>173</v>
      </c>
      <c r="I186" s="221">
        <v>745.59324225315686</v>
      </c>
      <c r="J186" s="209">
        <v>60</v>
      </c>
      <c r="K186" s="221">
        <v>258.58725164849375</v>
      </c>
      <c r="L186" s="209" t="s">
        <v>180</v>
      </c>
      <c r="M186" s="221" t="s">
        <v>180</v>
      </c>
      <c r="N186" s="209" t="s">
        <v>180</v>
      </c>
      <c r="O186" s="221" t="s">
        <v>180</v>
      </c>
      <c r="P186" s="209" t="s">
        <v>180</v>
      </c>
      <c r="Q186" s="221" t="s">
        <v>180</v>
      </c>
      <c r="R186" s="209">
        <v>6</v>
      </c>
      <c r="S186" s="221">
        <v>25.858725164849371</v>
      </c>
      <c r="T186" s="209" t="s">
        <v>180</v>
      </c>
      <c r="U186" s="221" t="s">
        <v>180</v>
      </c>
      <c r="V186" s="209" t="s">
        <v>180</v>
      </c>
      <c r="W186" s="221" t="s">
        <v>180</v>
      </c>
      <c r="X186" s="209">
        <v>10</v>
      </c>
      <c r="Y186" s="221">
        <v>43.097875274748958</v>
      </c>
      <c r="Z186" s="298">
        <v>23203</v>
      </c>
    </row>
    <row r="187" spans="1:79" s="146" customFormat="1" ht="13.5" customHeight="1" x14ac:dyDescent="0.15">
      <c r="A187" s="146" t="s">
        <v>1202</v>
      </c>
      <c r="B187" s="146" t="s">
        <v>1202</v>
      </c>
      <c r="C187" s="216" t="s">
        <v>529</v>
      </c>
      <c r="D187" s="226">
        <v>1</v>
      </c>
      <c r="E187" s="221">
        <v>19.519812609798947</v>
      </c>
      <c r="F187" s="209">
        <v>35</v>
      </c>
      <c r="G187" s="221">
        <v>683.19344134296307</v>
      </c>
      <c r="H187" s="209">
        <v>35</v>
      </c>
      <c r="I187" s="221">
        <v>683.19344134296307</v>
      </c>
      <c r="J187" s="209" t="s">
        <v>180</v>
      </c>
      <c r="K187" s="221" t="s">
        <v>180</v>
      </c>
      <c r="L187" s="209" t="s">
        <v>180</v>
      </c>
      <c r="M187" s="221" t="s">
        <v>180</v>
      </c>
      <c r="N187" s="209" t="s">
        <v>180</v>
      </c>
      <c r="O187" s="221" t="s">
        <v>180</v>
      </c>
      <c r="P187" s="209" t="s">
        <v>180</v>
      </c>
      <c r="Q187" s="221" t="s">
        <v>180</v>
      </c>
      <c r="R187" s="209">
        <v>1</v>
      </c>
      <c r="S187" s="221">
        <v>19.519812609798947</v>
      </c>
      <c r="T187" s="209" t="s">
        <v>180</v>
      </c>
      <c r="U187" s="221" t="s">
        <v>180</v>
      </c>
      <c r="V187" s="209" t="s">
        <v>180</v>
      </c>
      <c r="W187" s="221" t="s">
        <v>180</v>
      </c>
      <c r="X187" s="209">
        <v>1</v>
      </c>
      <c r="Y187" s="221">
        <v>19.519812609798947</v>
      </c>
      <c r="Z187" s="298">
        <v>5123</v>
      </c>
    </row>
    <row r="188" spans="1:79" s="146" customFormat="1" ht="13.5" customHeight="1" x14ac:dyDescent="0.15">
      <c r="A188" s="146" t="s">
        <v>1202</v>
      </c>
      <c r="B188" s="146" t="s">
        <v>1202</v>
      </c>
      <c r="C188" s="217" t="s">
        <v>530</v>
      </c>
      <c r="D188" s="227" t="s">
        <v>180</v>
      </c>
      <c r="E188" s="222" t="s">
        <v>180</v>
      </c>
      <c r="F188" s="211" t="s">
        <v>180</v>
      </c>
      <c r="G188" s="222" t="s">
        <v>180</v>
      </c>
      <c r="H188" s="211" t="s">
        <v>180</v>
      </c>
      <c r="I188" s="222" t="s">
        <v>180</v>
      </c>
      <c r="J188" s="211" t="s">
        <v>180</v>
      </c>
      <c r="K188" s="222" t="s">
        <v>180</v>
      </c>
      <c r="L188" s="211" t="s">
        <v>180</v>
      </c>
      <c r="M188" s="222" t="s">
        <v>180</v>
      </c>
      <c r="N188" s="211" t="s">
        <v>180</v>
      </c>
      <c r="O188" s="222" t="s">
        <v>180</v>
      </c>
      <c r="P188" s="211" t="s">
        <v>180</v>
      </c>
      <c r="Q188" s="222" t="s">
        <v>180</v>
      </c>
      <c r="R188" s="211">
        <v>2</v>
      </c>
      <c r="S188" s="222">
        <v>41.963911036508605</v>
      </c>
      <c r="T188" s="211">
        <v>14</v>
      </c>
      <c r="U188" s="222">
        <v>293.74737725556025</v>
      </c>
      <c r="V188" s="211" t="s">
        <v>180</v>
      </c>
      <c r="W188" s="222" t="s">
        <v>180</v>
      </c>
      <c r="X188" s="211">
        <v>1</v>
      </c>
      <c r="Y188" s="222">
        <v>20.981955518254303</v>
      </c>
      <c r="Z188" s="298">
        <v>4766</v>
      </c>
      <c r="AN188" s="146">
        <v>277</v>
      </c>
      <c r="AO188" s="146">
        <v>380</v>
      </c>
      <c r="AP188" s="146">
        <v>1</v>
      </c>
      <c r="AQ188" s="146">
        <v>1</v>
      </c>
      <c r="AT188" s="146">
        <v>13</v>
      </c>
      <c r="AU188" s="146">
        <v>48</v>
      </c>
      <c r="AZ188" s="146">
        <v>1</v>
      </c>
      <c r="BA188" s="146">
        <v>1</v>
      </c>
      <c r="BD188" s="146">
        <v>43</v>
      </c>
      <c r="BE188" s="146">
        <v>72</v>
      </c>
      <c r="BF188" s="146">
        <v>51</v>
      </c>
      <c r="BG188" s="146">
        <v>83</v>
      </c>
      <c r="BJ188" s="146">
        <v>3</v>
      </c>
      <c r="BK188" s="146">
        <v>7</v>
      </c>
      <c r="BL188" s="146">
        <v>1</v>
      </c>
      <c r="BM188" s="146">
        <v>1</v>
      </c>
      <c r="BN188" s="146">
        <v>79</v>
      </c>
      <c r="BO188" s="146">
        <v>79</v>
      </c>
      <c r="BR188" s="146">
        <v>1</v>
      </c>
      <c r="BS188" s="146">
        <v>1</v>
      </c>
      <c r="BT188" s="146">
        <v>84</v>
      </c>
      <c r="BU188" s="146">
        <v>85</v>
      </c>
      <c r="BV188" s="146">
        <v>2</v>
      </c>
      <c r="BW188" s="146">
        <v>2</v>
      </c>
      <c r="BX188" s="146">
        <v>0</v>
      </c>
      <c r="BY188" s="146">
        <v>0</v>
      </c>
      <c r="BZ188" s="146">
        <v>1</v>
      </c>
      <c r="CA188" s="146">
        <v>3</v>
      </c>
    </row>
    <row r="189" spans="1:79" s="146" customFormat="1" ht="13.5" customHeight="1" x14ac:dyDescent="0.15">
      <c r="A189" s="129"/>
      <c r="B189" s="129"/>
      <c r="C189" s="297"/>
      <c r="D189" s="102"/>
      <c r="E189" s="198"/>
      <c r="F189" s="300"/>
      <c r="G189" s="198"/>
      <c r="H189" s="300"/>
      <c r="I189" s="198"/>
      <c r="J189" s="300"/>
      <c r="K189" s="198"/>
      <c r="L189" s="300"/>
      <c r="M189" s="198"/>
      <c r="N189" s="300"/>
      <c r="O189" s="198"/>
      <c r="P189" s="300"/>
      <c r="Q189" s="198"/>
      <c r="R189" s="300"/>
      <c r="S189" s="198"/>
      <c r="T189" s="300"/>
      <c r="U189" s="198"/>
      <c r="V189" s="300"/>
      <c r="W189" s="198"/>
      <c r="X189" s="300"/>
      <c r="Y189" s="198"/>
      <c r="Z189" s="127"/>
      <c r="AN189" s="146">
        <v>160</v>
      </c>
      <c r="AO189" s="146">
        <v>237</v>
      </c>
      <c r="AX189" s="146">
        <v>6</v>
      </c>
      <c r="AY189" s="146">
        <v>6</v>
      </c>
      <c r="AZ189" s="146">
        <v>9</v>
      </c>
      <c r="BA189" s="146">
        <v>9</v>
      </c>
      <c r="BB189" s="146">
        <v>5</v>
      </c>
      <c r="BC189" s="146">
        <v>5</v>
      </c>
      <c r="BD189" s="146">
        <v>45</v>
      </c>
      <c r="BE189" s="146">
        <v>66</v>
      </c>
      <c r="BF189" s="146">
        <v>46</v>
      </c>
      <c r="BG189" s="146">
        <v>78</v>
      </c>
      <c r="BJ189" s="146">
        <v>1</v>
      </c>
      <c r="BK189" s="146">
        <v>2</v>
      </c>
      <c r="BL189" s="146">
        <v>17</v>
      </c>
      <c r="BM189" s="146">
        <v>28</v>
      </c>
      <c r="BN189" s="146">
        <v>17</v>
      </c>
      <c r="BO189" s="146">
        <v>25</v>
      </c>
      <c r="BT189" s="146">
        <v>6</v>
      </c>
      <c r="BU189" s="146">
        <v>10</v>
      </c>
      <c r="BV189" s="146">
        <v>2</v>
      </c>
      <c r="BW189" s="146">
        <v>4</v>
      </c>
      <c r="BZ189" s="146">
        <v>8</v>
      </c>
      <c r="CA189" s="146">
        <v>8</v>
      </c>
    </row>
    <row r="190" spans="1:79" ht="13.5" customHeight="1" x14ac:dyDescent="0.15">
      <c r="A190" s="138"/>
      <c r="B190" s="138"/>
      <c r="C190" s="297" t="s">
        <v>1260</v>
      </c>
      <c r="D190" s="138"/>
      <c r="E190" s="138"/>
      <c r="F190" s="138"/>
      <c r="G190" s="139"/>
      <c r="H190" s="102"/>
      <c r="I190" s="139"/>
      <c r="J190" s="102"/>
      <c r="K190" s="139"/>
      <c r="L190" s="102"/>
      <c r="M190" s="139"/>
      <c r="N190" s="102"/>
      <c r="O190" s="198"/>
      <c r="P190" s="102"/>
      <c r="Q190" s="139"/>
      <c r="R190" s="102"/>
      <c r="S190" s="139"/>
      <c r="T190" s="102"/>
      <c r="U190" s="139"/>
      <c r="V190" s="102"/>
      <c r="W190" s="139"/>
      <c r="X190" s="102"/>
      <c r="Y190" s="139"/>
    </row>
    <row r="191" spans="1:79" s="138" customFormat="1" ht="13.5" customHeight="1" x14ac:dyDescent="0.15">
      <c r="C191" s="102"/>
      <c r="G191" s="139"/>
      <c r="H191" s="102"/>
      <c r="I191" s="139"/>
      <c r="J191" s="102"/>
      <c r="K191" s="139"/>
      <c r="L191" s="102"/>
      <c r="M191" s="139"/>
      <c r="N191" s="102"/>
      <c r="O191" s="198"/>
      <c r="P191" s="102"/>
      <c r="Q191" s="139"/>
      <c r="R191" s="102"/>
      <c r="S191" s="139"/>
      <c r="T191" s="102"/>
      <c r="U191" s="139"/>
      <c r="V191" s="102"/>
      <c r="W191" s="139"/>
      <c r="X191" s="102"/>
      <c r="Y191" s="139"/>
      <c r="Z191" s="120"/>
    </row>
    <row r="192" spans="1:79" s="128" customFormat="1" x14ac:dyDescent="0.15">
      <c r="A192" s="129"/>
      <c r="B192" s="129"/>
      <c r="C192" s="85"/>
      <c r="D192" s="101"/>
      <c r="F192" s="101"/>
      <c r="H192" s="101"/>
      <c r="J192" s="101"/>
      <c r="L192" s="101"/>
      <c r="N192" s="101"/>
      <c r="P192" s="101"/>
      <c r="R192" s="101"/>
      <c r="T192" s="101"/>
      <c r="V192" s="101"/>
      <c r="X192" s="101"/>
      <c r="Z192" s="120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29"/>
      <c r="BZ192" s="129"/>
      <c r="CA192" s="129"/>
    </row>
  </sheetData>
  <mergeCells count="9">
    <mergeCell ref="Z4:Z6"/>
    <mergeCell ref="U1:Y1"/>
    <mergeCell ref="D2:Q2"/>
    <mergeCell ref="D3:E4"/>
    <mergeCell ref="F3:Q3"/>
    <mergeCell ref="R3:W3"/>
    <mergeCell ref="F4:G5"/>
    <mergeCell ref="H4:I5"/>
    <mergeCell ref="R4:S5"/>
  </mergeCells>
  <phoneticPr fontId="3"/>
  <pageMargins left="0.78740157480314965" right="0.78740157480314965" top="0.78740157480314965" bottom="0.78740157480314965" header="0.51181102362204722" footer="0.51181102362204722"/>
  <pageSetup paperSize="9" scale="67" fitToHeight="0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'C:\Users\059709\Desktop\230516 年報関係\18～79表\★作業表\[R3年度報様式56～79（作業用）.xlsx]リスト'!#REF!</xm:f>
          </x14:formula1>
          <xm:sqref>C8</xm:sqref>
        </x14:dataValidation>
        <x14:dataValidation type="list" allowBlank="1" showInputMessage="1" showErrorMessage="1">
          <x14:formula1>
            <xm:f>'C:\Users\059709\Desktop\230516 年報関係\18～79表\★作業表\[R3年度報様式56～79（作業用）.xlsx]リスト'!#REF!</xm:f>
          </x14:formula1>
          <xm:sqref>C9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95"/>
  <sheetViews>
    <sheetView showGridLines="0" view="pageBreakPreview" zoomScale="90" zoomScaleNormal="25" zoomScaleSheetLayoutView="90" workbookViewId="0">
      <pane xSplit="3" ySplit="4" topLeftCell="D65" activePane="bottomRight" state="frozen"/>
      <selection activeCell="AI4" sqref="AI4"/>
      <selection pane="topRight" activeCell="AI4" sqref="AI4"/>
      <selection pane="bottomLeft" activeCell="AI4" sqref="AI4"/>
      <selection pane="bottomRight" activeCell="Q168" sqref="Q168"/>
    </sheetView>
  </sheetViews>
  <sheetFormatPr defaultColWidth="9" defaultRowHeight="18.75" x14ac:dyDescent="0.15"/>
  <cols>
    <col min="1" max="1" width="4.625" style="129" customWidth="1"/>
    <col min="2" max="2" width="6.125" style="129" customWidth="1"/>
    <col min="3" max="3" width="13.75" style="164" customWidth="1"/>
    <col min="4" max="4" width="7.75" style="146" customWidth="1"/>
    <col min="5" max="5" width="8" style="146" bestFit="1" customWidth="1"/>
    <col min="6" max="6" width="7" style="146" customWidth="1"/>
    <col min="7" max="7" width="8" style="146" bestFit="1" customWidth="1"/>
    <col min="8" max="8" width="6.875" style="146" customWidth="1"/>
    <col min="9" max="9" width="8" style="146" bestFit="1" customWidth="1"/>
    <col min="10" max="10" width="6.75" style="146" bestFit="1" customWidth="1"/>
    <col min="11" max="11" width="8" style="146" bestFit="1" customWidth="1"/>
    <col min="12" max="12" width="6.75" style="146" bestFit="1" customWidth="1"/>
    <col min="13" max="13" width="8" style="146" bestFit="1" customWidth="1"/>
    <col min="14" max="14" width="6.75" style="146" bestFit="1" customWidth="1"/>
    <col min="15" max="15" width="8" style="146" bestFit="1" customWidth="1"/>
    <col min="16" max="16" width="6.75" style="146" bestFit="1" customWidth="1"/>
    <col min="17" max="17" width="8" style="146" bestFit="1" customWidth="1"/>
    <col min="18" max="18" width="7.875" style="146" bestFit="1" customWidth="1"/>
    <col min="19" max="19" width="8.375" style="146" bestFit="1" customWidth="1"/>
    <col min="20" max="20" width="7.875" style="146" bestFit="1" customWidth="1"/>
    <col min="21" max="21" width="8" style="146" bestFit="1" customWidth="1"/>
    <col min="22" max="22" width="14.625" style="156" customWidth="1"/>
    <col min="23" max="23" width="5.875" style="156" customWidth="1"/>
    <col min="24" max="16384" width="9" style="129"/>
  </cols>
  <sheetData>
    <row r="1" spans="1:24" s="159" customFormat="1" ht="15" customHeight="1" x14ac:dyDescent="0.15">
      <c r="C1" s="83" t="s">
        <v>310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9"/>
      <c r="O1" s="229"/>
      <c r="P1" s="229"/>
      <c r="Q1" s="229"/>
      <c r="R1" s="229"/>
      <c r="S1" s="373" t="s">
        <v>1242</v>
      </c>
      <c r="T1" s="373"/>
      <c r="U1" s="373"/>
      <c r="V1" s="80"/>
      <c r="W1" s="80"/>
      <c r="X1" s="83"/>
    </row>
    <row r="2" spans="1:24" ht="24.75" customHeight="1" x14ac:dyDescent="0.15">
      <c r="C2" s="160"/>
      <c r="D2" s="374" t="s">
        <v>302</v>
      </c>
      <c r="E2" s="375"/>
      <c r="F2" s="376" t="s">
        <v>303</v>
      </c>
      <c r="G2" s="377"/>
      <c r="H2" s="376" t="s">
        <v>304</v>
      </c>
      <c r="I2" s="375"/>
      <c r="J2" s="378" t="s">
        <v>243</v>
      </c>
      <c r="K2" s="379"/>
      <c r="L2" s="380" t="s">
        <v>244</v>
      </c>
      <c r="M2" s="381"/>
      <c r="N2" s="376" t="s">
        <v>245</v>
      </c>
      <c r="O2" s="375"/>
      <c r="P2" s="376" t="s">
        <v>246</v>
      </c>
      <c r="Q2" s="375"/>
      <c r="R2" s="376" t="s">
        <v>247</v>
      </c>
      <c r="S2" s="377"/>
      <c r="T2" s="331" t="s">
        <v>248</v>
      </c>
      <c r="U2" s="332"/>
      <c r="V2" s="372" t="s">
        <v>1241</v>
      </c>
      <c r="X2" s="303"/>
    </row>
    <row r="3" spans="1:24" ht="33.75" customHeight="1" x14ac:dyDescent="0.15">
      <c r="C3" s="161"/>
      <c r="D3" s="219" t="s">
        <v>216</v>
      </c>
      <c r="E3" s="302" t="s">
        <v>249</v>
      </c>
      <c r="F3" s="219" t="s">
        <v>216</v>
      </c>
      <c r="G3" s="302" t="s">
        <v>249</v>
      </c>
      <c r="H3" s="219" t="s">
        <v>216</v>
      </c>
      <c r="I3" s="302" t="s">
        <v>249</v>
      </c>
      <c r="J3" s="219" t="s">
        <v>216</v>
      </c>
      <c r="K3" s="302" t="s">
        <v>249</v>
      </c>
      <c r="L3" s="219" t="s">
        <v>216</v>
      </c>
      <c r="M3" s="302" t="s">
        <v>249</v>
      </c>
      <c r="N3" s="219" t="s">
        <v>216</v>
      </c>
      <c r="O3" s="302" t="s">
        <v>249</v>
      </c>
      <c r="P3" s="219" t="s">
        <v>216</v>
      </c>
      <c r="Q3" s="302" t="s">
        <v>249</v>
      </c>
      <c r="R3" s="219" t="s">
        <v>216</v>
      </c>
      <c r="S3" s="230" t="s">
        <v>249</v>
      </c>
      <c r="T3" s="219" t="s">
        <v>216</v>
      </c>
      <c r="U3" s="302" t="s">
        <v>249</v>
      </c>
      <c r="V3" s="372"/>
      <c r="X3" s="101"/>
    </row>
    <row r="4" spans="1:24" ht="13.5" customHeight="1" x14ac:dyDescent="0.15">
      <c r="C4" s="86" t="s">
        <v>215</v>
      </c>
      <c r="D4" s="196">
        <v>13731</v>
      </c>
      <c r="E4" s="99">
        <v>260.6609789888002</v>
      </c>
      <c r="F4" s="196">
        <v>4418</v>
      </c>
      <c r="G4" s="99">
        <v>83.868633396877073</v>
      </c>
      <c r="H4" s="196">
        <v>11802</v>
      </c>
      <c r="I4" s="99">
        <v>224.04201252828054</v>
      </c>
      <c r="J4" s="196">
        <v>6435</v>
      </c>
      <c r="K4" s="99">
        <v>122.15813850359982</v>
      </c>
      <c r="L4" s="196">
        <v>1933</v>
      </c>
      <c r="M4" s="99">
        <v>36.694900035347075</v>
      </c>
      <c r="N4" s="196">
        <v>3071</v>
      </c>
      <c r="O4" s="99">
        <v>58.298002073745927</v>
      </c>
      <c r="P4" s="196">
        <v>1620</v>
      </c>
      <c r="Q4" s="99">
        <v>30.753097805102051</v>
      </c>
      <c r="R4" s="196">
        <v>66859</v>
      </c>
      <c r="S4" s="99">
        <v>1269.2107198464926</v>
      </c>
      <c r="T4" s="196">
        <v>14913</v>
      </c>
      <c r="U4" s="99">
        <v>283.0993503503006</v>
      </c>
      <c r="V4" s="162">
        <v>5228732</v>
      </c>
      <c r="W4" s="304"/>
      <c r="X4" s="101"/>
    </row>
    <row r="5" spans="1:24" ht="13.5" customHeight="1" x14ac:dyDescent="0.15">
      <c r="B5" s="270" t="s">
        <v>1158</v>
      </c>
      <c r="C5" s="261" t="s">
        <v>551</v>
      </c>
      <c r="D5" s="263">
        <f>SUMIF($A7:$A185,$C$5,D7:D185)</f>
        <v>44</v>
      </c>
      <c r="E5" s="277">
        <f t="shared" ref="E5:S5" si="0">D5/$V5*100000</f>
        <v>131.73258285680069</v>
      </c>
      <c r="F5" s="263">
        <f>SUMIF($A7:$A185,$C$5,F7:F185)</f>
        <v>20</v>
      </c>
      <c r="G5" s="277">
        <f t="shared" si="0"/>
        <v>59.878446753091218</v>
      </c>
      <c r="H5" s="263">
        <f>SUMIF($A7:$A185,$C$5,H7:H185)</f>
        <v>52</v>
      </c>
      <c r="I5" s="277">
        <f t="shared" si="0"/>
        <v>155.68396155803717</v>
      </c>
      <c r="J5" s="263">
        <f>SUMIF($A7:$A185,$C$5,J7:J185)</f>
        <v>28</v>
      </c>
      <c r="K5" s="277">
        <f t="shared" si="0"/>
        <v>83.829825454327704</v>
      </c>
      <c r="L5" s="263">
        <f>SUMIF($A7:$A185,$C$5,L7:L185)</f>
        <v>3</v>
      </c>
      <c r="M5" s="277">
        <f t="shared" si="0"/>
        <v>8.9817670129636831</v>
      </c>
      <c r="N5" s="263">
        <f>SUMIF($A7:$A185,$C$5,N7:N185)</f>
        <v>42</v>
      </c>
      <c r="O5" s="277">
        <f t="shared" si="0"/>
        <v>125.74473818149157</v>
      </c>
      <c r="P5" s="263">
        <f>SUMIF($A7:$A185,$C$5,P7:P185)</f>
        <v>7</v>
      </c>
      <c r="Q5" s="277">
        <f t="shared" si="0"/>
        <v>20.957456363581926</v>
      </c>
      <c r="R5" s="263">
        <f>SUMIF($A7:$A185,$C$5,R7:R185)</f>
        <v>326</v>
      </c>
      <c r="S5" s="277">
        <f t="shared" si="0"/>
        <v>976.01868207538701</v>
      </c>
      <c r="T5" s="263">
        <f>SUMIF($A7:$A185,$C$5,T7:T185)</f>
        <v>127</v>
      </c>
      <c r="U5" s="277">
        <f t="shared" ref="E5:U6" si="1">T5/$V5*100000</f>
        <v>380.22813688212926</v>
      </c>
      <c r="V5" s="263">
        <f>SUMIF($A7:$A185,$C$5,V7:V185)</f>
        <v>33401</v>
      </c>
      <c r="W5" s="304"/>
      <c r="X5" s="101"/>
    </row>
    <row r="6" spans="1:24" ht="13.5" customHeight="1" x14ac:dyDescent="0.15">
      <c r="B6" s="270" t="s">
        <v>1158</v>
      </c>
      <c r="C6" s="207" t="s">
        <v>326</v>
      </c>
      <c r="D6" s="263">
        <f>SUMIF($B7:$B185,$C$6,D7:D185)</f>
        <v>274</v>
      </c>
      <c r="E6" s="277">
        <f t="shared" si="1"/>
        <v>179.22201945278414</v>
      </c>
      <c r="F6" s="263">
        <f>SUMIF($B7:$B185,$C$6,F7:F185)</f>
        <v>121</v>
      </c>
      <c r="G6" s="277">
        <f t="shared" si="1"/>
        <v>79.1454903422879</v>
      </c>
      <c r="H6" s="263">
        <f>SUMIF($B7:$B185,$C$6,H7:H185)</f>
        <v>255</v>
      </c>
      <c r="I6" s="277">
        <f t="shared" si="1"/>
        <v>166.79421518416044</v>
      </c>
      <c r="J6" s="263">
        <f>SUMIF($B7:$B185,$C$6,J7:J185)</f>
        <v>149</v>
      </c>
      <c r="K6" s="277">
        <f t="shared" si="1"/>
        <v>97.460149264470218</v>
      </c>
      <c r="L6" s="263">
        <f>SUMIF($B7:$B185,$C$6,L7:L185)</f>
        <v>37</v>
      </c>
      <c r="M6" s="277">
        <f t="shared" si="1"/>
        <v>24.201513575740925</v>
      </c>
      <c r="N6" s="263">
        <f>SUMIF($B7:$B185,$C$6,N7:N185)</f>
        <v>96</v>
      </c>
      <c r="O6" s="277">
        <f t="shared" si="1"/>
        <v>62.793116304625109</v>
      </c>
      <c r="P6" s="263">
        <f>SUMIF($B7:$B185,$C$6,P7:P185)</f>
        <v>21</v>
      </c>
      <c r="Q6" s="277">
        <f t="shared" si="1"/>
        <v>13.735994191636742</v>
      </c>
      <c r="R6" s="263">
        <f>SUMIF($B7:$B185,$C$6,R7:R185)</f>
        <v>1630</v>
      </c>
      <c r="S6" s="277">
        <f t="shared" si="1"/>
        <v>1066.1747872556139</v>
      </c>
      <c r="T6" s="263">
        <f>SUMIF($B7:$B185,$C$6,T7:T185)</f>
        <v>607</v>
      </c>
      <c r="U6" s="277">
        <f t="shared" si="1"/>
        <v>397.03564163445253</v>
      </c>
      <c r="V6" s="263">
        <f>SUMIF($B7:$B185,$C$6,V7:V185)</f>
        <v>152883</v>
      </c>
      <c r="W6" s="304"/>
      <c r="X6" s="101"/>
    </row>
    <row r="7" spans="1:24" ht="13.5" customHeight="1" x14ac:dyDescent="0.15">
      <c r="A7" s="129" t="s">
        <v>1187</v>
      </c>
      <c r="B7" s="129" t="s">
        <v>930</v>
      </c>
      <c r="C7" s="81" t="s">
        <v>350</v>
      </c>
      <c r="D7" s="209">
        <v>822</v>
      </c>
      <c r="E7" s="221">
        <v>326.33162756906756</v>
      </c>
      <c r="F7" s="209">
        <v>182</v>
      </c>
      <c r="G7" s="221">
        <v>72.253474717238802</v>
      </c>
      <c r="H7" s="209">
        <v>683</v>
      </c>
      <c r="I7" s="221">
        <v>271.14902874656104</v>
      </c>
      <c r="J7" s="209">
        <v>418</v>
      </c>
      <c r="K7" s="221">
        <v>165.94479358135067</v>
      </c>
      <c r="L7" s="209">
        <v>72</v>
      </c>
      <c r="M7" s="221">
        <v>28.583792195830739</v>
      </c>
      <c r="N7" s="209">
        <v>123</v>
      </c>
      <c r="O7" s="221">
        <v>48.83064500121084</v>
      </c>
      <c r="P7" s="209">
        <v>92</v>
      </c>
      <c r="Q7" s="221">
        <v>36.523734472450386</v>
      </c>
      <c r="R7" s="209">
        <v>4287</v>
      </c>
      <c r="S7" s="221">
        <v>1701.9266269934219</v>
      </c>
      <c r="T7" s="209">
        <v>1175</v>
      </c>
      <c r="U7" s="221">
        <v>466.4716087514044</v>
      </c>
      <c r="V7" s="163">
        <v>251891</v>
      </c>
      <c r="X7" s="101"/>
    </row>
    <row r="8" spans="1:24" ht="13.5" customHeight="1" x14ac:dyDescent="0.15">
      <c r="A8" s="129" t="s">
        <v>1187</v>
      </c>
      <c r="B8" s="129" t="s">
        <v>531</v>
      </c>
      <c r="C8" s="192" t="s">
        <v>385</v>
      </c>
      <c r="D8" s="209">
        <v>25</v>
      </c>
      <c r="E8" s="221">
        <v>54.75611625818604</v>
      </c>
      <c r="F8" s="209">
        <v>18</v>
      </c>
      <c r="G8" s="221">
        <v>39.424403705893951</v>
      </c>
      <c r="H8" s="209">
        <v>43</v>
      </c>
      <c r="I8" s="221">
        <v>94.180519964079991</v>
      </c>
      <c r="J8" s="209">
        <v>55</v>
      </c>
      <c r="K8" s="221">
        <v>120.46345576800928</v>
      </c>
      <c r="L8" s="209">
        <v>11</v>
      </c>
      <c r="M8" s="221">
        <v>24.092691153601859</v>
      </c>
      <c r="N8" s="209">
        <v>6</v>
      </c>
      <c r="O8" s="221">
        <v>13.141467901964649</v>
      </c>
      <c r="P8" s="209">
        <v>0</v>
      </c>
      <c r="Q8" s="221">
        <v>0</v>
      </c>
      <c r="R8" s="209">
        <v>41</v>
      </c>
      <c r="S8" s="221">
        <v>89.800030663425105</v>
      </c>
      <c r="T8" s="209">
        <v>16</v>
      </c>
      <c r="U8" s="221">
        <v>35.043914405239065</v>
      </c>
      <c r="V8" s="155">
        <v>45657</v>
      </c>
      <c r="X8" s="101"/>
    </row>
    <row r="9" spans="1:24" ht="13.5" customHeight="1" x14ac:dyDescent="0.15">
      <c r="A9" s="129" t="s">
        <v>1187</v>
      </c>
      <c r="B9" s="129" t="s">
        <v>531</v>
      </c>
      <c r="C9" s="192" t="s">
        <v>388</v>
      </c>
      <c r="D9" s="209">
        <v>8</v>
      </c>
      <c r="E9" s="221">
        <v>118.46586702206427</v>
      </c>
      <c r="F9" s="209">
        <v>3</v>
      </c>
      <c r="G9" s="221">
        <v>44.424700133274101</v>
      </c>
      <c r="H9" s="209">
        <v>10</v>
      </c>
      <c r="I9" s="221">
        <v>148.08233377758032</v>
      </c>
      <c r="J9" s="209">
        <v>2</v>
      </c>
      <c r="K9" s="221">
        <v>29.616466755516068</v>
      </c>
      <c r="L9" s="209">
        <v>0</v>
      </c>
      <c r="M9" s="221">
        <v>0</v>
      </c>
      <c r="N9" s="209">
        <v>5</v>
      </c>
      <c r="O9" s="221">
        <v>74.041166888790158</v>
      </c>
      <c r="P9" s="209">
        <v>0</v>
      </c>
      <c r="Q9" s="221">
        <v>0</v>
      </c>
      <c r="R9" s="209">
        <v>3</v>
      </c>
      <c r="S9" s="221">
        <v>44.424700133274101</v>
      </c>
      <c r="T9" s="209">
        <v>12</v>
      </c>
      <c r="U9" s="221">
        <v>177.6988005330964</v>
      </c>
      <c r="V9" s="155">
        <v>6753</v>
      </c>
      <c r="X9" s="101"/>
    </row>
    <row r="10" spans="1:24" ht="13.5" customHeight="1" x14ac:dyDescent="0.15">
      <c r="A10" s="129" t="s">
        <v>1187</v>
      </c>
      <c r="B10" s="129" t="s">
        <v>531</v>
      </c>
      <c r="C10" s="192" t="s">
        <v>389</v>
      </c>
      <c r="D10" s="209">
        <v>2</v>
      </c>
      <c r="E10" s="221">
        <v>51.82689816014512</v>
      </c>
      <c r="F10" s="209">
        <v>2</v>
      </c>
      <c r="G10" s="221">
        <v>51.82689816014512</v>
      </c>
      <c r="H10" s="209">
        <v>2</v>
      </c>
      <c r="I10" s="221">
        <v>51.82689816014512</v>
      </c>
      <c r="J10" s="209">
        <v>3</v>
      </c>
      <c r="K10" s="221">
        <v>77.740347240217673</v>
      </c>
      <c r="L10" s="209">
        <v>0</v>
      </c>
      <c r="M10" s="221">
        <v>0</v>
      </c>
      <c r="N10" s="209">
        <v>4</v>
      </c>
      <c r="O10" s="221">
        <v>103.65379632029024</v>
      </c>
      <c r="P10" s="209">
        <v>0</v>
      </c>
      <c r="Q10" s="221">
        <v>0</v>
      </c>
      <c r="R10" s="209">
        <v>5</v>
      </c>
      <c r="S10" s="221">
        <v>129.56724540036279</v>
      </c>
      <c r="T10" s="209">
        <v>5</v>
      </c>
      <c r="U10" s="221">
        <v>129.56724540036279</v>
      </c>
      <c r="V10" s="155">
        <v>3859</v>
      </c>
      <c r="X10" s="101"/>
    </row>
    <row r="11" spans="1:24" ht="13.5" customHeight="1" x14ac:dyDescent="0.15">
      <c r="A11" s="129" t="s">
        <v>1187</v>
      </c>
      <c r="B11" s="129" t="s">
        <v>531</v>
      </c>
      <c r="C11" s="192" t="s">
        <v>390</v>
      </c>
      <c r="D11" s="209">
        <v>2</v>
      </c>
      <c r="E11" s="221">
        <v>47.641734159123388</v>
      </c>
      <c r="F11" s="209">
        <v>2</v>
      </c>
      <c r="G11" s="221">
        <v>47.641734159123388</v>
      </c>
      <c r="H11" s="209">
        <v>1</v>
      </c>
      <c r="I11" s="221">
        <v>23.820867079561694</v>
      </c>
      <c r="J11" s="209">
        <v>0</v>
      </c>
      <c r="K11" s="221">
        <v>0</v>
      </c>
      <c r="L11" s="209">
        <v>0</v>
      </c>
      <c r="M11" s="221">
        <v>0</v>
      </c>
      <c r="N11" s="209">
        <v>3</v>
      </c>
      <c r="O11" s="221">
        <v>71.462601238685082</v>
      </c>
      <c r="P11" s="209">
        <v>0</v>
      </c>
      <c r="Q11" s="221">
        <v>0</v>
      </c>
      <c r="R11" s="209">
        <v>57</v>
      </c>
      <c r="S11" s="221">
        <v>1357.7894235350166</v>
      </c>
      <c r="T11" s="209">
        <v>15</v>
      </c>
      <c r="U11" s="221">
        <v>357.31300619342545</v>
      </c>
      <c r="V11" s="155">
        <v>4198</v>
      </c>
      <c r="X11" s="101"/>
    </row>
    <row r="12" spans="1:24" ht="13.5" customHeight="1" x14ac:dyDescent="0.15">
      <c r="A12" s="129" t="s">
        <v>1187</v>
      </c>
      <c r="B12" s="129" t="s">
        <v>531</v>
      </c>
      <c r="C12" s="192" t="s">
        <v>391</v>
      </c>
      <c r="D12" s="209">
        <v>7</v>
      </c>
      <c r="E12" s="221">
        <v>176.9464105156724</v>
      </c>
      <c r="F12" s="209">
        <v>1</v>
      </c>
      <c r="G12" s="221">
        <v>25.278058645096056</v>
      </c>
      <c r="H12" s="209">
        <v>5</v>
      </c>
      <c r="I12" s="221">
        <v>126.39029322548028</v>
      </c>
      <c r="J12" s="209">
        <v>2</v>
      </c>
      <c r="K12" s="221">
        <v>50.556117290192113</v>
      </c>
      <c r="L12" s="209">
        <v>0</v>
      </c>
      <c r="M12" s="221">
        <v>0</v>
      </c>
      <c r="N12" s="209">
        <v>18</v>
      </c>
      <c r="O12" s="221">
        <v>455.00505561172901</v>
      </c>
      <c r="P12" s="209">
        <v>0</v>
      </c>
      <c r="Q12" s="221">
        <v>0</v>
      </c>
      <c r="R12" s="209">
        <v>105</v>
      </c>
      <c r="S12" s="221">
        <v>2654.1961577350862</v>
      </c>
      <c r="T12" s="209">
        <v>94</v>
      </c>
      <c r="U12" s="221">
        <v>2376.1375126390294</v>
      </c>
      <c r="V12" s="155">
        <v>3956</v>
      </c>
      <c r="X12" s="101"/>
    </row>
    <row r="13" spans="1:24" ht="13.5" customHeight="1" x14ac:dyDescent="0.15">
      <c r="A13" s="129" t="s">
        <v>1187</v>
      </c>
      <c r="B13" s="129" t="s">
        <v>531</v>
      </c>
      <c r="C13" s="192" t="s">
        <v>392</v>
      </c>
      <c r="D13" s="209">
        <v>36</v>
      </c>
      <c r="E13" s="221">
        <v>128.24166429182105</v>
      </c>
      <c r="F13" s="209">
        <v>13</v>
      </c>
      <c r="G13" s="221">
        <v>46.309489883157596</v>
      </c>
      <c r="H13" s="209">
        <v>25</v>
      </c>
      <c r="I13" s="221">
        <v>89.056711313764609</v>
      </c>
      <c r="J13" s="209">
        <v>21</v>
      </c>
      <c r="K13" s="221">
        <v>74.807637503562262</v>
      </c>
      <c r="L13" s="209">
        <v>14</v>
      </c>
      <c r="M13" s="221">
        <v>49.871758335708179</v>
      </c>
      <c r="N13" s="209">
        <v>10</v>
      </c>
      <c r="O13" s="221">
        <v>35.622684525505839</v>
      </c>
      <c r="P13" s="209">
        <v>0</v>
      </c>
      <c r="Q13" s="221">
        <v>0</v>
      </c>
      <c r="R13" s="209">
        <v>215</v>
      </c>
      <c r="S13" s="221">
        <v>765.88771729837561</v>
      </c>
      <c r="T13" s="209">
        <v>128</v>
      </c>
      <c r="U13" s="221">
        <v>455.97036192647482</v>
      </c>
      <c r="V13" s="155">
        <v>28072</v>
      </c>
      <c r="X13" s="101"/>
    </row>
    <row r="14" spans="1:24" ht="13.5" customHeight="1" x14ac:dyDescent="0.15">
      <c r="A14" s="129" t="s">
        <v>1187</v>
      </c>
      <c r="B14" s="129" t="s">
        <v>531</v>
      </c>
      <c r="C14" s="192" t="s">
        <v>393</v>
      </c>
      <c r="D14" s="209">
        <v>2</v>
      </c>
      <c r="E14" s="221">
        <v>52.479664130149565</v>
      </c>
      <c r="F14" s="209">
        <v>1</v>
      </c>
      <c r="G14" s="221">
        <v>26.239832065074783</v>
      </c>
      <c r="H14" s="209">
        <v>3</v>
      </c>
      <c r="I14" s="221">
        <v>78.719496195224352</v>
      </c>
      <c r="J14" s="209">
        <v>2</v>
      </c>
      <c r="K14" s="221">
        <v>52.479664130149565</v>
      </c>
      <c r="L14" s="209">
        <v>0</v>
      </c>
      <c r="M14" s="221">
        <v>0</v>
      </c>
      <c r="N14" s="209">
        <v>4</v>
      </c>
      <c r="O14" s="221">
        <v>104.95932826029913</v>
      </c>
      <c r="P14" s="209">
        <v>0</v>
      </c>
      <c r="Q14" s="221">
        <v>0</v>
      </c>
      <c r="R14" s="209">
        <v>3</v>
      </c>
      <c r="S14" s="221">
        <v>78.719496195224352</v>
      </c>
      <c r="T14" s="209">
        <v>9</v>
      </c>
      <c r="U14" s="221">
        <v>236.15848858567304</v>
      </c>
      <c r="V14" s="155">
        <v>3811</v>
      </c>
      <c r="X14" s="101"/>
    </row>
    <row r="15" spans="1:24" ht="13.5" customHeight="1" x14ac:dyDescent="0.15">
      <c r="A15" s="129" t="s">
        <v>1187</v>
      </c>
      <c r="B15" s="129" t="s">
        <v>531</v>
      </c>
      <c r="C15" s="192" t="s">
        <v>394</v>
      </c>
      <c r="D15" s="209">
        <v>17</v>
      </c>
      <c r="E15" s="221">
        <v>114.4858239612095</v>
      </c>
      <c r="F15" s="209">
        <v>7</v>
      </c>
      <c r="G15" s="221">
        <v>47.141221631086268</v>
      </c>
      <c r="H15" s="209">
        <v>11</v>
      </c>
      <c r="I15" s="221">
        <v>74.079062563135565</v>
      </c>
      <c r="J15" s="209">
        <v>11</v>
      </c>
      <c r="K15" s="221">
        <v>74.079062563135565</v>
      </c>
      <c r="L15" s="209">
        <v>1</v>
      </c>
      <c r="M15" s="221">
        <v>6.7344602330123235</v>
      </c>
      <c r="N15" s="209">
        <v>10</v>
      </c>
      <c r="O15" s="221">
        <v>67.344602330123237</v>
      </c>
      <c r="P15" s="209">
        <v>0</v>
      </c>
      <c r="Q15" s="221">
        <v>0</v>
      </c>
      <c r="R15" s="209">
        <v>88</v>
      </c>
      <c r="S15" s="221">
        <v>592.63250050508452</v>
      </c>
      <c r="T15" s="209">
        <v>51</v>
      </c>
      <c r="U15" s="221">
        <v>343.45747188362856</v>
      </c>
      <c r="V15" s="155">
        <v>14849</v>
      </c>
      <c r="X15" s="101"/>
    </row>
    <row r="16" spans="1:24" ht="13.5" customHeight="1" x14ac:dyDescent="0.15">
      <c r="A16" s="129" t="s">
        <v>1257</v>
      </c>
      <c r="B16" s="129" t="s">
        <v>532</v>
      </c>
      <c r="C16" s="192" t="s">
        <v>397</v>
      </c>
      <c r="D16" s="209">
        <v>15</v>
      </c>
      <c r="E16" s="221">
        <v>205.19835841313269</v>
      </c>
      <c r="F16" s="209">
        <v>4</v>
      </c>
      <c r="G16" s="221">
        <v>54.719562243502054</v>
      </c>
      <c r="H16" s="209">
        <v>16</v>
      </c>
      <c r="I16" s="221">
        <v>218.87824897400822</v>
      </c>
      <c r="J16" s="209">
        <v>14</v>
      </c>
      <c r="K16" s="221">
        <v>191.51846785225717</v>
      </c>
      <c r="L16" s="209">
        <v>5</v>
      </c>
      <c r="M16" s="221">
        <v>68.39945280437756</v>
      </c>
      <c r="N16" s="209">
        <v>16</v>
      </c>
      <c r="O16" s="221">
        <v>218.87824897400822</v>
      </c>
      <c r="P16" s="209">
        <v>1</v>
      </c>
      <c r="Q16" s="221">
        <v>13.679890560875513</v>
      </c>
      <c r="R16" s="209">
        <v>119</v>
      </c>
      <c r="S16" s="221">
        <v>1627.9069767441861</v>
      </c>
      <c r="T16" s="209">
        <v>35</v>
      </c>
      <c r="U16" s="221">
        <v>478.79616963064296</v>
      </c>
      <c r="V16" s="155">
        <v>7310</v>
      </c>
      <c r="X16" s="101"/>
    </row>
    <row r="17" spans="1:24" ht="13.5" customHeight="1" x14ac:dyDescent="0.15">
      <c r="A17" s="129" t="s">
        <v>1257</v>
      </c>
      <c r="B17" s="129" t="s">
        <v>532</v>
      </c>
      <c r="C17" s="192" t="s">
        <v>398</v>
      </c>
      <c r="D17" s="209">
        <v>2</v>
      </c>
      <c r="E17" s="221">
        <v>43.336944745395449</v>
      </c>
      <c r="F17" s="209">
        <v>3</v>
      </c>
      <c r="G17" s="221">
        <v>65.005417118093177</v>
      </c>
      <c r="H17" s="209">
        <v>0</v>
      </c>
      <c r="I17" s="221">
        <v>0</v>
      </c>
      <c r="J17" s="209">
        <v>1</v>
      </c>
      <c r="K17" s="221">
        <v>21.668472372697725</v>
      </c>
      <c r="L17" s="209">
        <v>0</v>
      </c>
      <c r="M17" s="221">
        <v>0</v>
      </c>
      <c r="N17" s="209">
        <v>4</v>
      </c>
      <c r="O17" s="221">
        <v>86.673889490790899</v>
      </c>
      <c r="P17" s="209">
        <v>0</v>
      </c>
      <c r="Q17" s="221">
        <v>0</v>
      </c>
      <c r="R17" s="209">
        <v>1</v>
      </c>
      <c r="S17" s="221">
        <v>21.668472372697725</v>
      </c>
      <c r="T17" s="209">
        <v>6</v>
      </c>
      <c r="U17" s="221">
        <v>130.01083423618635</v>
      </c>
      <c r="V17" s="155">
        <v>4615</v>
      </c>
      <c r="X17" s="101"/>
    </row>
    <row r="18" spans="1:24" ht="13.5" customHeight="1" x14ac:dyDescent="0.15">
      <c r="A18" s="129" t="s">
        <v>1257</v>
      </c>
      <c r="B18" s="129" t="s">
        <v>532</v>
      </c>
      <c r="C18" s="192" t="s">
        <v>399</v>
      </c>
      <c r="D18" s="209">
        <v>4</v>
      </c>
      <c r="E18" s="221">
        <v>108.07889759524453</v>
      </c>
      <c r="F18" s="209">
        <v>1</v>
      </c>
      <c r="G18" s="221">
        <v>27.019724398811132</v>
      </c>
      <c r="H18" s="209">
        <v>3</v>
      </c>
      <c r="I18" s="221">
        <v>81.059173196433392</v>
      </c>
      <c r="J18" s="209">
        <v>1</v>
      </c>
      <c r="K18" s="221">
        <v>27.019724398811132</v>
      </c>
      <c r="L18" s="209">
        <v>0</v>
      </c>
      <c r="M18" s="221">
        <v>0</v>
      </c>
      <c r="N18" s="209">
        <v>7</v>
      </c>
      <c r="O18" s="221">
        <v>189.13807079167793</v>
      </c>
      <c r="P18" s="209">
        <v>0</v>
      </c>
      <c r="Q18" s="221">
        <v>0</v>
      </c>
      <c r="R18" s="209">
        <v>20</v>
      </c>
      <c r="S18" s="221">
        <v>540.39448797622265</v>
      </c>
      <c r="T18" s="209">
        <v>6</v>
      </c>
      <c r="U18" s="221">
        <v>162.11834639286678</v>
      </c>
      <c r="V18" s="155">
        <v>3701</v>
      </c>
      <c r="X18" s="101"/>
    </row>
    <row r="19" spans="1:24" ht="13.5" customHeight="1" x14ac:dyDescent="0.15">
      <c r="A19" s="129" t="s">
        <v>1257</v>
      </c>
      <c r="B19" s="129" t="s">
        <v>532</v>
      </c>
      <c r="C19" s="192" t="s">
        <v>400</v>
      </c>
      <c r="D19" s="209">
        <v>4</v>
      </c>
      <c r="E19" s="221">
        <v>113.63636363636363</v>
      </c>
      <c r="F19" s="209">
        <v>2</v>
      </c>
      <c r="G19" s="221">
        <v>56.818181818181813</v>
      </c>
      <c r="H19" s="209">
        <v>3</v>
      </c>
      <c r="I19" s="221">
        <v>85.22727272727272</v>
      </c>
      <c r="J19" s="209">
        <v>3</v>
      </c>
      <c r="K19" s="221">
        <v>85.22727272727272</v>
      </c>
      <c r="L19" s="209">
        <v>0</v>
      </c>
      <c r="M19" s="221">
        <v>0</v>
      </c>
      <c r="N19" s="209">
        <v>5</v>
      </c>
      <c r="O19" s="221">
        <v>142.04545454545456</v>
      </c>
      <c r="P19" s="209">
        <v>1</v>
      </c>
      <c r="Q19" s="221">
        <v>28.409090909090907</v>
      </c>
      <c r="R19" s="209">
        <v>21</v>
      </c>
      <c r="S19" s="221">
        <v>596.59090909090912</v>
      </c>
      <c r="T19" s="209">
        <v>4</v>
      </c>
      <c r="U19" s="221">
        <v>113.63636363636363</v>
      </c>
      <c r="V19" s="155">
        <v>3520</v>
      </c>
      <c r="X19" s="101"/>
    </row>
    <row r="20" spans="1:24" ht="13.5" customHeight="1" x14ac:dyDescent="0.15">
      <c r="A20" s="129" t="s">
        <v>1257</v>
      </c>
      <c r="B20" s="129" t="s">
        <v>532</v>
      </c>
      <c r="C20" s="192" t="s">
        <v>401</v>
      </c>
      <c r="D20" s="209">
        <v>3</v>
      </c>
      <c r="E20" s="221">
        <v>120.09607686148918</v>
      </c>
      <c r="F20" s="209">
        <v>1</v>
      </c>
      <c r="G20" s="221">
        <v>40.032025620496391</v>
      </c>
      <c r="H20" s="209">
        <v>2</v>
      </c>
      <c r="I20" s="221">
        <v>80.064051240992782</v>
      </c>
      <c r="J20" s="209">
        <v>3</v>
      </c>
      <c r="K20" s="221">
        <v>120.09607686148918</v>
      </c>
      <c r="L20" s="209">
        <v>0</v>
      </c>
      <c r="M20" s="221">
        <v>0</v>
      </c>
      <c r="N20" s="209">
        <v>5</v>
      </c>
      <c r="O20" s="221">
        <v>200.16012810248196</v>
      </c>
      <c r="P20" s="209">
        <v>0</v>
      </c>
      <c r="Q20" s="221">
        <v>0</v>
      </c>
      <c r="R20" s="209">
        <v>18</v>
      </c>
      <c r="S20" s="221">
        <v>720.57646116893523</v>
      </c>
      <c r="T20" s="209">
        <v>7</v>
      </c>
      <c r="U20" s="221">
        <v>280.22417934347476</v>
      </c>
      <c r="V20" s="155">
        <v>2498</v>
      </c>
      <c r="X20" s="101"/>
    </row>
    <row r="21" spans="1:24" ht="13.5" customHeight="1" x14ac:dyDescent="0.15">
      <c r="A21" s="129" t="s">
        <v>1258</v>
      </c>
      <c r="B21" s="129" t="s">
        <v>533</v>
      </c>
      <c r="C21" s="192" t="s">
        <v>395</v>
      </c>
      <c r="D21" s="209">
        <v>25</v>
      </c>
      <c r="E21" s="221">
        <v>159.50998532508135</v>
      </c>
      <c r="F21" s="209">
        <v>9</v>
      </c>
      <c r="G21" s="221">
        <v>57.423594717029282</v>
      </c>
      <c r="H21" s="209">
        <v>28</v>
      </c>
      <c r="I21" s="221">
        <v>178.6511835640911</v>
      </c>
      <c r="J21" s="209">
        <v>12</v>
      </c>
      <c r="K21" s="221">
        <v>76.564792956039057</v>
      </c>
      <c r="L21" s="209">
        <v>2</v>
      </c>
      <c r="M21" s="221">
        <v>12.760798826006507</v>
      </c>
      <c r="N21" s="209">
        <v>19</v>
      </c>
      <c r="O21" s="221">
        <v>121.22758884706184</v>
      </c>
      <c r="P21" s="209">
        <v>7</v>
      </c>
      <c r="Q21" s="221">
        <v>44.662795891022775</v>
      </c>
      <c r="R21" s="209">
        <v>188</v>
      </c>
      <c r="S21" s="221">
        <v>1199.5150896446119</v>
      </c>
      <c r="T21" s="209">
        <v>66</v>
      </c>
      <c r="U21" s="221">
        <v>421.10636125821475</v>
      </c>
      <c r="V21" s="155">
        <v>15673</v>
      </c>
      <c r="X21" s="101"/>
    </row>
    <row r="22" spans="1:24" ht="13.5" customHeight="1" x14ac:dyDescent="0.15">
      <c r="A22" s="129" t="s">
        <v>1258</v>
      </c>
      <c r="B22" s="129" t="s">
        <v>533</v>
      </c>
      <c r="C22" s="192" t="s">
        <v>396</v>
      </c>
      <c r="D22" s="209">
        <v>4</v>
      </c>
      <c r="E22" s="221">
        <v>78.262570925454895</v>
      </c>
      <c r="F22" s="209">
        <v>4</v>
      </c>
      <c r="G22" s="221">
        <v>78.262570925454895</v>
      </c>
      <c r="H22" s="209">
        <v>5</v>
      </c>
      <c r="I22" s="221">
        <v>97.828213656818619</v>
      </c>
      <c r="J22" s="209">
        <v>3</v>
      </c>
      <c r="K22" s="221">
        <v>58.696928194091171</v>
      </c>
      <c r="L22" s="209">
        <v>0</v>
      </c>
      <c r="M22" s="221">
        <v>0</v>
      </c>
      <c r="N22" s="209">
        <v>6</v>
      </c>
      <c r="O22" s="221">
        <v>117.39385638818234</v>
      </c>
      <c r="P22" s="209">
        <v>0</v>
      </c>
      <c r="Q22" s="221">
        <v>0</v>
      </c>
      <c r="R22" s="209">
        <v>23</v>
      </c>
      <c r="S22" s="221">
        <v>450.00978282136572</v>
      </c>
      <c r="T22" s="209">
        <v>10</v>
      </c>
      <c r="U22" s="221">
        <v>195.65642731363724</v>
      </c>
      <c r="V22" s="155">
        <v>5111</v>
      </c>
      <c r="X22" s="101"/>
    </row>
    <row r="23" spans="1:24" ht="13.5" customHeight="1" x14ac:dyDescent="0.15">
      <c r="A23" s="129" t="s">
        <v>1258</v>
      </c>
      <c r="B23" s="129" t="s">
        <v>533</v>
      </c>
      <c r="C23" s="192" t="s">
        <v>402</v>
      </c>
      <c r="D23" s="209">
        <v>6</v>
      </c>
      <c r="E23" s="221">
        <v>118.71784724970321</v>
      </c>
      <c r="F23" s="209">
        <v>2</v>
      </c>
      <c r="G23" s="221">
        <v>39.572615749901068</v>
      </c>
      <c r="H23" s="209">
        <v>9</v>
      </c>
      <c r="I23" s="221">
        <v>178.0767708745548</v>
      </c>
      <c r="J23" s="209">
        <v>4</v>
      </c>
      <c r="K23" s="221">
        <v>79.145231499802136</v>
      </c>
      <c r="L23" s="209">
        <v>1</v>
      </c>
      <c r="M23" s="221">
        <v>19.786307874950534</v>
      </c>
      <c r="N23" s="209">
        <v>11</v>
      </c>
      <c r="O23" s="221">
        <v>217.64938662445584</v>
      </c>
      <c r="P23" s="209">
        <v>0</v>
      </c>
      <c r="Q23" s="221">
        <v>0</v>
      </c>
      <c r="R23" s="209">
        <v>85</v>
      </c>
      <c r="S23" s="221">
        <v>1681.8361693707952</v>
      </c>
      <c r="T23" s="209">
        <v>34</v>
      </c>
      <c r="U23" s="221">
        <v>672.73446774831814</v>
      </c>
      <c r="V23" s="155">
        <v>5054</v>
      </c>
      <c r="X23" s="101"/>
    </row>
    <row r="24" spans="1:24" ht="13.5" customHeight="1" x14ac:dyDescent="0.15">
      <c r="A24" s="129" t="s">
        <v>1258</v>
      </c>
      <c r="B24" s="129" t="s">
        <v>533</v>
      </c>
      <c r="C24" s="192" t="s">
        <v>403</v>
      </c>
      <c r="D24" s="209">
        <v>9</v>
      </c>
      <c r="E24" s="221">
        <v>119.00039666798889</v>
      </c>
      <c r="F24" s="209">
        <v>5</v>
      </c>
      <c r="G24" s="221">
        <v>66.111331482216045</v>
      </c>
      <c r="H24" s="209">
        <v>10</v>
      </c>
      <c r="I24" s="221">
        <v>132.22266296443209</v>
      </c>
      <c r="J24" s="209">
        <v>9</v>
      </c>
      <c r="K24" s="221">
        <v>119.00039666798889</v>
      </c>
      <c r="L24" s="209">
        <v>0</v>
      </c>
      <c r="M24" s="221">
        <v>0</v>
      </c>
      <c r="N24" s="209">
        <v>6</v>
      </c>
      <c r="O24" s="221">
        <v>79.333597778659268</v>
      </c>
      <c r="P24" s="209">
        <v>0</v>
      </c>
      <c r="Q24" s="221">
        <v>0</v>
      </c>
      <c r="R24" s="209">
        <v>30</v>
      </c>
      <c r="S24" s="221">
        <v>396.6679888932963</v>
      </c>
      <c r="T24" s="209">
        <v>17</v>
      </c>
      <c r="U24" s="221">
        <v>224.77852703953459</v>
      </c>
      <c r="V24" s="155">
        <v>7563</v>
      </c>
      <c r="X24" s="101"/>
    </row>
    <row r="25" spans="1:24" ht="13.5" customHeight="1" x14ac:dyDescent="0.15">
      <c r="A25" s="129" t="s">
        <v>1186</v>
      </c>
      <c r="B25" s="129" t="s">
        <v>537</v>
      </c>
      <c r="C25" s="192" t="s">
        <v>537</v>
      </c>
      <c r="D25" s="209">
        <v>6978</v>
      </c>
      <c r="E25" s="221">
        <v>356.14524070426728</v>
      </c>
      <c r="F25" s="209">
        <v>2142</v>
      </c>
      <c r="G25" s="221">
        <v>109.32403347499863</v>
      </c>
      <c r="H25" s="209">
        <v>5758</v>
      </c>
      <c r="I25" s="221">
        <v>293.87851762326898</v>
      </c>
      <c r="J25" s="209">
        <v>3228</v>
      </c>
      <c r="K25" s="221">
        <v>164.75162467660857</v>
      </c>
      <c r="L25" s="209">
        <v>918</v>
      </c>
      <c r="M25" s="221">
        <v>46.853157203570838</v>
      </c>
      <c r="N25" s="209">
        <v>705</v>
      </c>
      <c r="O25" s="221">
        <v>35.981999813199835</v>
      </c>
      <c r="P25" s="209">
        <v>752</v>
      </c>
      <c r="Q25" s="221">
        <v>38.380799800746487</v>
      </c>
      <c r="R25" s="209">
        <v>30263</v>
      </c>
      <c r="S25" s="221">
        <v>1544.5720004920092</v>
      </c>
      <c r="T25" s="209">
        <v>3905</v>
      </c>
      <c r="U25" s="221">
        <v>199.30455215680189</v>
      </c>
      <c r="V25" s="155">
        <v>239944</v>
      </c>
      <c r="X25" s="101"/>
    </row>
    <row r="26" spans="1:24" ht="13.5" customHeight="1" x14ac:dyDescent="0.15">
      <c r="A26" s="129" t="s">
        <v>1186</v>
      </c>
      <c r="B26" s="129" t="s">
        <v>534</v>
      </c>
      <c r="C26" s="192" t="s">
        <v>365</v>
      </c>
      <c r="D26" s="209">
        <v>167</v>
      </c>
      <c r="E26" s="221">
        <v>139.38154655093268</v>
      </c>
      <c r="F26" s="209">
        <v>89</v>
      </c>
      <c r="G26" s="221">
        <v>74.281183491215629</v>
      </c>
      <c r="H26" s="209">
        <v>194</v>
      </c>
      <c r="I26" s="221">
        <v>161.9162876100655</v>
      </c>
      <c r="J26" s="209">
        <v>138</v>
      </c>
      <c r="K26" s="221">
        <v>115.17756541334558</v>
      </c>
      <c r="L26" s="209">
        <v>36</v>
      </c>
      <c r="M26" s="221">
        <v>30.046321412177104</v>
      </c>
      <c r="N26" s="209">
        <v>64</v>
      </c>
      <c r="O26" s="221">
        <v>53.415682510537081</v>
      </c>
      <c r="P26" s="209">
        <v>25</v>
      </c>
      <c r="Q26" s="221">
        <v>20.865500980678547</v>
      </c>
      <c r="R26" s="209">
        <v>999</v>
      </c>
      <c r="S26" s="221">
        <v>833.78541918791473</v>
      </c>
      <c r="T26" s="209">
        <v>212</v>
      </c>
      <c r="U26" s="221">
        <v>176.93944831615408</v>
      </c>
      <c r="V26" s="155">
        <v>119815</v>
      </c>
      <c r="X26" s="101"/>
    </row>
    <row r="27" spans="1:24" ht="13.5" customHeight="1" x14ac:dyDescent="0.15">
      <c r="A27" s="129" t="s">
        <v>1186</v>
      </c>
      <c r="B27" s="129" t="s">
        <v>936</v>
      </c>
      <c r="C27" s="192" t="s">
        <v>372</v>
      </c>
      <c r="D27" s="209">
        <v>128</v>
      </c>
      <c r="E27" s="221">
        <v>130.68959179922811</v>
      </c>
      <c r="F27" s="209">
        <v>60</v>
      </c>
      <c r="G27" s="221">
        <v>61.260746155888178</v>
      </c>
      <c r="H27" s="209">
        <v>134</v>
      </c>
      <c r="I27" s="221">
        <v>136.81566641481695</v>
      </c>
      <c r="J27" s="209">
        <v>82</v>
      </c>
      <c r="K27" s="221">
        <v>83.723019746380501</v>
      </c>
      <c r="L27" s="209">
        <v>64</v>
      </c>
      <c r="M27" s="221">
        <v>65.344795899614056</v>
      </c>
      <c r="N27" s="209">
        <v>49</v>
      </c>
      <c r="O27" s="221">
        <v>50.029609360642013</v>
      </c>
      <c r="P27" s="209">
        <v>31</v>
      </c>
      <c r="Q27" s="221">
        <v>31.651385513875557</v>
      </c>
      <c r="R27" s="209">
        <v>743</v>
      </c>
      <c r="S27" s="221">
        <v>758.61223989708196</v>
      </c>
      <c r="T27" s="209">
        <v>209</v>
      </c>
      <c r="U27" s="221">
        <v>213.39159910967717</v>
      </c>
      <c r="V27" s="155">
        <v>97942</v>
      </c>
      <c r="X27" s="101"/>
    </row>
    <row r="28" spans="1:24" ht="13.5" customHeight="1" x14ac:dyDescent="0.15">
      <c r="A28" s="129" t="s">
        <v>1186</v>
      </c>
      <c r="B28" s="129" t="s">
        <v>936</v>
      </c>
      <c r="C28" s="192" t="s">
        <v>380</v>
      </c>
      <c r="D28" s="209">
        <v>119</v>
      </c>
      <c r="E28" s="221">
        <v>169.7647545544032</v>
      </c>
      <c r="F28" s="209">
        <v>42</v>
      </c>
      <c r="G28" s="221">
        <v>59.916972195671718</v>
      </c>
      <c r="H28" s="209">
        <v>129</v>
      </c>
      <c r="I28" s="221">
        <v>184.03070031527741</v>
      </c>
      <c r="J28" s="209">
        <v>79</v>
      </c>
      <c r="K28" s="221">
        <v>112.70097151090631</v>
      </c>
      <c r="L28" s="209">
        <v>7</v>
      </c>
      <c r="M28" s="221">
        <v>9.9861620326119525</v>
      </c>
      <c r="N28" s="209">
        <v>25</v>
      </c>
      <c r="O28" s="221">
        <v>35.664864402185543</v>
      </c>
      <c r="P28" s="209">
        <v>5</v>
      </c>
      <c r="Q28" s="221">
        <v>7.1329728804371078</v>
      </c>
      <c r="R28" s="209">
        <v>755</v>
      </c>
      <c r="S28" s="221">
        <v>1077.0789049460034</v>
      </c>
      <c r="T28" s="209">
        <v>180</v>
      </c>
      <c r="U28" s="221">
        <v>256.78702369573591</v>
      </c>
      <c r="V28" s="155">
        <v>70097</v>
      </c>
      <c r="X28" s="101"/>
    </row>
    <row r="29" spans="1:24" ht="13.5" customHeight="1" x14ac:dyDescent="0.15">
      <c r="A29" s="129" t="s">
        <v>1186</v>
      </c>
      <c r="B29" s="129" t="s">
        <v>936</v>
      </c>
      <c r="C29" s="192" t="s">
        <v>382</v>
      </c>
      <c r="D29" s="209">
        <v>58</v>
      </c>
      <c r="E29" s="221">
        <v>99.776363323585073</v>
      </c>
      <c r="F29" s="209">
        <v>43</v>
      </c>
      <c r="G29" s="221">
        <v>73.972131429554452</v>
      </c>
      <c r="H29" s="209">
        <v>88</v>
      </c>
      <c r="I29" s="221">
        <v>151.38482711164633</v>
      </c>
      <c r="J29" s="209">
        <v>53</v>
      </c>
      <c r="K29" s="221">
        <v>91.174952692241533</v>
      </c>
      <c r="L29" s="209">
        <v>26</v>
      </c>
      <c r="M29" s="221">
        <v>44.727335282986409</v>
      </c>
      <c r="N29" s="209">
        <v>23</v>
      </c>
      <c r="O29" s="221">
        <v>39.566488904180282</v>
      </c>
      <c r="P29" s="209">
        <v>1</v>
      </c>
      <c r="Q29" s="221">
        <v>1.720282126268708</v>
      </c>
      <c r="R29" s="209">
        <v>404</v>
      </c>
      <c r="S29" s="221">
        <v>694.99397901255804</v>
      </c>
      <c r="T29" s="209">
        <v>138</v>
      </c>
      <c r="U29" s="221">
        <v>237.39893342508171</v>
      </c>
      <c r="V29" s="155">
        <v>58130</v>
      </c>
      <c r="X29" s="101"/>
    </row>
    <row r="30" spans="1:24" ht="13.5" customHeight="1" x14ac:dyDescent="0.15">
      <c r="A30" s="129" t="s">
        <v>1186</v>
      </c>
      <c r="B30" s="129" t="s">
        <v>534</v>
      </c>
      <c r="C30" s="192" t="s">
        <v>383</v>
      </c>
      <c r="D30" s="209">
        <v>59</v>
      </c>
      <c r="E30" s="221">
        <v>101.23194125115816</v>
      </c>
      <c r="F30" s="209">
        <v>33</v>
      </c>
      <c r="G30" s="221">
        <v>56.621255276071508</v>
      </c>
      <c r="H30" s="209">
        <v>78</v>
      </c>
      <c r="I30" s="221">
        <v>133.83205792525996</v>
      </c>
      <c r="J30" s="209">
        <v>43</v>
      </c>
      <c r="K30" s="221">
        <v>73.779211420335614</v>
      </c>
      <c r="L30" s="209">
        <v>23</v>
      </c>
      <c r="M30" s="221">
        <v>39.463299131807418</v>
      </c>
      <c r="N30" s="209">
        <v>27</v>
      </c>
      <c r="O30" s="221">
        <v>46.326481589513058</v>
      </c>
      <c r="P30" s="209">
        <v>20</v>
      </c>
      <c r="Q30" s="221">
        <v>34.315912288528189</v>
      </c>
      <c r="R30" s="209">
        <v>390</v>
      </c>
      <c r="S30" s="221">
        <v>669.1602896262998</v>
      </c>
      <c r="T30" s="209">
        <v>113</v>
      </c>
      <c r="U30" s="221">
        <v>193.88490443018426</v>
      </c>
      <c r="V30" s="155">
        <v>58282</v>
      </c>
      <c r="X30" s="101"/>
    </row>
    <row r="31" spans="1:24" ht="13.5" customHeight="1" x14ac:dyDescent="0.15">
      <c r="A31" s="129" t="s">
        <v>1186</v>
      </c>
      <c r="B31" s="129" t="s">
        <v>534</v>
      </c>
      <c r="C31" s="192" t="s">
        <v>386</v>
      </c>
      <c r="D31" s="209">
        <v>23</v>
      </c>
      <c r="E31" s="221">
        <v>147.26597515687027</v>
      </c>
      <c r="F31" s="209">
        <v>117</v>
      </c>
      <c r="G31" s="221">
        <v>749.135612754514</v>
      </c>
      <c r="H31" s="209">
        <v>62</v>
      </c>
      <c r="I31" s="221">
        <v>396.97784607504161</v>
      </c>
      <c r="J31" s="209">
        <v>31</v>
      </c>
      <c r="K31" s="221">
        <v>198.48892303752081</v>
      </c>
      <c r="L31" s="209">
        <v>4</v>
      </c>
      <c r="M31" s="221">
        <v>25.611473940325265</v>
      </c>
      <c r="N31" s="209">
        <v>21</v>
      </c>
      <c r="O31" s="221">
        <v>134.46023818670764</v>
      </c>
      <c r="P31" s="209">
        <v>4</v>
      </c>
      <c r="Q31" s="221">
        <v>25.611473940325265</v>
      </c>
      <c r="R31" s="209">
        <v>87</v>
      </c>
      <c r="S31" s="221">
        <v>557.04955820207454</v>
      </c>
      <c r="T31" s="209">
        <v>19</v>
      </c>
      <c r="U31" s="221">
        <v>121.65450121654501</v>
      </c>
      <c r="V31" s="155">
        <v>15618</v>
      </c>
      <c r="X31" s="101"/>
    </row>
    <row r="32" spans="1:24" ht="13.5" customHeight="1" x14ac:dyDescent="0.15">
      <c r="A32" s="129" t="s">
        <v>1186</v>
      </c>
      <c r="B32" s="129" t="s">
        <v>534</v>
      </c>
      <c r="C32" s="192" t="s">
        <v>387</v>
      </c>
      <c r="D32" s="209">
        <v>2</v>
      </c>
      <c r="E32" s="221">
        <v>67.136623027861702</v>
      </c>
      <c r="F32" s="209">
        <v>3</v>
      </c>
      <c r="G32" s="221">
        <v>100.70493454179255</v>
      </c>
      <c r="H32" s="209">
        <v>2</v>
      </c>
      <c r="I32" s="221">
        <v>67.136623027861702</v>
      </c>
      <c r="J32" s="209">
        <v>0</v>
      </c>
      <c r="K32" s="221">
        <v>0</v>
      </c>
      <c r="L32" s="209">
        <v>0</v>
      </c>
      <c r="M32" s="221">
        <v>0</v>
      </c>
      <c r="N32" s="209">
        <v>5</v>
      </c>
      <c r="O32" s="221">
        <v>167.84155756965424</v>
      </c>
      <c r="P32" s="209">
        <v>0</v>
      </c>
      <c r="Q32" s="221">
        <v>0</v>
      </c>
      <c r="R32" s="209">
        <v>10</v>
      </c>
      <c r="S32" s="221">
        <v>335.68311513930848</v>
      </c>
      <c r="T32" s="209">
        <v>13</v>
      </c>
      <c r="U32" s="221">
        <v>436.38804968110105</v>
      </c>
      <c r="V32" s="155">
        <v>2979</v>
      </c>
      <c r="X32" s="101"/>
    </row>
    <row r="33" spans="1:24" ht="13.5" customHeight="1" x14ac:dyDescent="0.15">
      <c r="A33" s="129" t="s">
        <v>162</v>
      </c>
      <c r="B33" s="129" t="s">
        <v>535</v>
      </c>
      <c r="C33" s="192" t="s">
        <v>342</v>
      </c>
      <c r="D33" s="209">
        <v>338</v>
      </c>
      <c r="E33" s="221">
        <v>300.5780346820809</v>
      </c>
      <c r="F33" s="209">
        <v>105</v>
      </c>
      <c r="G33" s="221">
        <v>93.374833259226321</v>
      </c>
      <c r="H33" s="209">
        <v>334</v>
      </c>
      <c r="I33" s="221">
        <v>297.02089817696753</v>
      </c>
      <c r="J33" s="209">
        <v>187</v>
      </c>
      <c r="K33" s="221">
        <v>166.29613161405069</v>
      </c>
      <c r="L33" s="209">
        <v>28</v>
      </c>
      <c r="M33" s="221">
        <v>24.899955535793683</v>
      </c>
      <c r="N33" s="209">
        <v>36</v>
      </c>
      <c r="O33" s="221">
        <v>32.014228546020455</v>
      </c>
      <c r="P33" s="209">
        <v>29</v>
      </c>
      <c r="Q33" s="221">
        <v>25.789239662072035</v>
      </c>
      <c r="R33" s="209">
        <v>1748</v>
      </c>
      <c r="S33" s="221">
        <v>1554.4686527345486</v>
      </c>
      <c r="T33" s="209">
        <v>473</v>
      </c>
      <c r="U33" s="221">
        <v>420.63139172965759</v>
      </c>
      <c r="V33" s="155">
        <v>112450</v>
      </c>
      <c r="X33" s="101"/>
    </row>
    <row r="34" spans="1:24" ht="13.5" customHeight="1" x14ac:dyDescent="0.15">
      <c r="A34" s="129" t="s">
        <v>162</v>
      </c>
      <c r="B34" s="129" t="s">
        <v>938</v>
      </c>
      <c r="C34" s="192" t="s">
        <v>404</v>
      </c>
      <c r="D34" s="209">
        <v>1</v>
      </c>
      <c r="E34" s="221">
        <v>70.921985815602838</v>
      </c>
      <c r="F34" s="209">
        <v>1</v>
      </c>
      <c r="G34" s="221">
        <v>70.921985815602838</v>
      </c>
      <c r="H34" s="209">
        <v>0</v>
      </c>
      <c r="I34" s="221">
        <v>0</v>
      </c>
      <c r="J34" s="209">
        <v>0</v>
      </c>
      <c r="K34" s="221">
        <v>0</v>
      </c>
      <c r="L34" s="209">
        <v>2</v>
      </c>
      <c r="M34" s="221">
        <v>141.84397163120568</v>
      </c>
      <c r="N34" s="209">
        <v>3</v>
      </c>
      <c r="O34" s="221">
        <v>212.76595744680853</v>
      </c>
      <c r="P34" s="209">
        <v>0</v>
      </c>
      <c r="Q34" s="221">
        <v>0</v>
      </c>
      <c r="R34" s="209">
        <v>3</v>
      </c>
      <c r="S34" s="221">
        <v>212.76595744680853</v>
      </c>
      <c r="T34" s="209">
        <v>6</v>
      </c>
      <c r="U34" s="221">
        <v>425.53191489361706</v>
      </c>
      <c r="V34" s="155">
        <v>1410</v>
      </c>
      <c r="X34" s="101"/>
    </row>
    <row r="35" spans="1:24" ht="13.5" customHeight="1" x14ac:dyDescent="0.15">
      <c r="A35" s="129" t="s">
        <v>162</v>
      </c>
      <c r="B35" s="129" t="s">
        <v>938</v>
      </c>
      <c r="C35" s="192" t="s">
        <v>405</v>
      </c>
      <c r="D35" s="209">
        <v>5</v>
      </c>
      <c r="E35" s="221">
        <v>173.19016279875302</v>
      </c>
      <c r="F35" s="209">
        <v>2</v>
      </c>
      <c r="G35" s="221">
        <v>69.276065119501212</v>
      </c>
      <c r="H35" s="209">
        <v>2</v>
      </c>
      <c r="I35" s="221">
        <v>69.276065119501212</v>
      </c>
      <c r="J35" s="209">
        <v>0</v>
      </c>
      <c r="K35" s="221">
        <v>0</v>
      </c>
      <c r="L35" s="209">
        <v>3</v>
      </c>
      <c r="M35" s="221">
        <v>103.91409767925182</v>
      </c>
      <c r="N35" s="209">
        <v>2</v>
      </c>
      <c r="O35" s="221">
        <v>69.276065119501212</v>
      </c>
      <c r="P35" s="209">
        <v>0</v>
      </c>
      <c r="Q35" s="221">
        <v>0</v>
      </c>
      <c r="R35" s="209">
        <v>19</v>
      </c>
      <c r="S35" s="221">
        <v>658.12261863526157</v>
      </c>
      <c r="T35" s="209">
        <v>4</v>
      </c>
      <c r="U35" s="221">
        <v>138.55213023900242</v>
      </c>
      <c r="V35" s="155">
        <v>2887</v>
      </c>
      <c r="X35" s="101"/>
    </row>
    <row r="36" spans="1:24" ht="13.5" customHeight="1" x14ac:dyDescent="0.15">
      <c r="A36" s="129" t="s">
        <v>162</v>
      </c>
      <c r="B36" s="129" t="s">
        <v>938</v>
      </c>
      <c r="C36" s="192" t="s">
        <v>406</v>
      </c>
      <c r="D36" s="209">
        <v>6</v>
      </c>
      <c r="E36" s="221">
        <v>219.37842778793419</v>
      </c>
      <c r="F36" s="209">
        <v>1</v>
      </c>
      <c r="G36" s="221">
        <v>36.563071297989033</v>
      </c>
      <c r="H36" s="209">
        <v>2</v>
      </c>
      <c r="I36" s="221">
        <v>73.126142595978067</v>
      </c>
      <c r="J36" s="209">
        <v>0</v>
      </c>
      <c r="K36" s="221">
        <v>0</v>
      </c>
      <c r="L36" s="209">
        <v>2</v>
      </c>
      <c r="M36" s="221">
        <v>73.126142595978067</v>
      </c>
      <c r="N36" s="209">
        <v>6</v>
      </c>
      <c r="O36" s="221">
        <v>219.37842778793419</v>
      </c>
      <c r="P36" s="209">
        <v>0</v>
      </c>
      <c r="Q36" s="221">
        <v>0</v>
      </c>
      <c r="R36" s="209">
        <v>20</v>
      </c>
      <c r="S36" s="221">
        <v>731.26142595978058</v>
      </c>
      <c r="T36" s="209">
        <v>10</v>
      </c>
      <c r="U36" s="221">
        <v>365.63071297989029</v>
      </c>
      <c r="V36" s="155">
        <v>2735</v>
      </c>
      <c r="X36" s="101"/>
    </row>
    <row r="37" spans="1:24" ht="13.5" customHeight="1" x14ac:dyDescent="0.15">
      <c r="A37" s="129" t="s">
        <v>162</v>
      </c>
      <c r="B37" s="129" t="s">
        <v>938</v>
      </c>
      <c r="C37" s="192" t="s">
        <v>407</v>
      </c>
      <c r="D37" s="209">
        <v>3</v>
      </c>
      <c r="E37" s="221">
        <v>65.146579804560261</v>
      </c>
      <c r="F37" s="209">
        <v>2</v>
      </c>
      <c r="G37" s="221">
        <v>43.431053203040179</v>
      </c>
      <c r="H37" s="209">
        <v>4</v>
      </c>
      <c r="I37" s="221">
        <v>86.862106406080358</v>
      </c>
      <c r="J37" s="209">
        <v>0</v>
      </c>
      <c r="K37" s="221">
        <v>0</v>
      </c>
      <c r="L37" s="209">
        <v>3</v>
      </c>
      <c r="M37" s="221">
        <v>65.146579804560261</v>
      </c>
      <c r="N37" s="209">
        <v>6</v>
      </c>
      <c r="O37" s="221">
        <v>130.29315960912052</v>
      </c>
      <c r="P37" s="209">
        <v>0</v>
      </c>
      <c r="Q37" s="221">
        <v>0</v>
      </c>
      <c r="R37" s="209">
        <v>50</v>
      </c>
      <c r="S37" s="221">
        <v>1085.7763300760043</v>
      </c>
      <c r="T37" s="209">
        <v>11</v>
      </c>
      <c r="U37" s="221">
        <v>238.87079261672096</v>
      </c>
      <c r="V37" s="155">
        <v>4605</v>
      </c>
      <c r="X37" s="101"/>
    </row>
    <row r="38" spans="1:24" ht="13.5" customHeight="1" x14ac:dyDescent="0.15">
      <c r="A38" s="129" t="s">
        <v>162</v>
      </c>
      <c r="B38" s="129" t="s">
        <v>938</v>
      </c>
      <c r="C38" s="192" t="s">
        <v>408</v>
      </c>
      <c r="D38" s="209">
        <v>2</v>
      </c>
      <c r="E38" s="221">
        <v>40.032025620496391</v>
      </c>
      <c r="F38" s="209">
        <v>3</v>
      </c>
      <c r="G38" s="221">
        <v>60.04803843074459</v>
      </c>
      <c r="H38" s="209">
        <v>4</v>
      </c>
      <c r="I38" s="221">
        <v>80.064051240992782</v>
      </c>
      <c r="J38" s="209">
        <v>1</v>
      </c>
      <c r="K38" s="221">
        <v>20.016012810248196</v>
      </c>
      <c r="L38" s="209">
        <v>1</v>
      </c>
      <c r="M38" s="221">
        <v>20.016012810248196</v>
      </c>
      <c r="N38" s="209">
        <v>5</v>
      </c>
      <c r="O38" s="221">
        <v>100.08006405124098</v>
      </c>
      <c r="P38" s="209">
        <v>0</v>
      </c>
      <c r="Q38" s="221">
        <v>0</v>
      </c>
      <c r="R38" s="209">
        <v>8</v>
      </c>
      <c r="S38" s="221">
        <v>160.12810248198556</v>
      </c>
      <c r="T38" s="209">
        <v>2</v>
      </c>
      <c r="U38" s="221">
        <v>40.032025620496391</v>
      </c>
      <c r="V38" s="155">
        <v>4996</v>
      </c>
      <c r="X38" s="101"/>
    </row>
    <row r="39" spans="1:24" ht="13.5" customHeight="1" x14ac:dyDescent="0.15">
      <c r="A39" s="129" t="s">
        <v>162</v>
      </c>
      <c r="B39" s="129" t="s">
        <v>938</v>
      </c>
      <c r="C39" s="192" t="s">
        <v>409</v>
      </c>
      <c r="D39" s="209">
        <v>2</v>
      </c>
      <c r="E39" s="221">
        <v>99.502487562189046</v>
      </c>
      <c r="F39" s="209">
        <v>1</v>
      </c>
      <c r="G39" s="221">
        <v>49.751243781094523</v>
      </c>
      <c r="H39" s="209">
        <v>3</v>
      </c>
      <c r="I39" s="221">
        <v>149.25373134328359</v>
      </c>
      <c r="J39" s="209">
        <v>0</v>
      </c>
      <c r="K39" s="221">
        <v>0</v>
      </c>
      <c r="L39" s="209">
        <v>1</v>
      </c>
      <c r="M39" s="221">
        <v>49.751243781094523</v>
      </c>
      <c r="N39" s="209">
        <v>2</v>
      </c>
      <c r="O39" s="221">
        <v>99.502487562189046</v>
      </c>
      <c r="P39" s="209">
        <v>1</v>
      </c>
      <c r="Q39" s="221">
        <v>49.751243781094523</v>
      </c>
      <c r="R39" s="209">
        <v>8</v>
      </c>
      <c r="S39" s="221">
        <v>398.00995024875618</v>
      </c>
      <c r="T39" s="209">
        <v>0</v>
      </c>
      <c r="U39" s="221">
        <v>0</v>
      </c>
      <c r="V39" s="155">
        <v>2010</v>
      </c>
      <c r="X39" s="101"/>
    </row>
    <row r="40" spans="1:24" ht="13.5" customHeight="1" x14ac:dyDescent="0.15">
      <c r="A40" s="129" t="s">
        <v>162</v>
      </c>
      <c r="B40" s="129" t="s">
        <v>938</v>
      </c>
      <c r="C40" s="192" t="s">
        <v>410</v>
      </c>
      <c r="D40" s="209">
        <v>2</v>
      </c>
      <c r="E40" s="221">
        <v>104.65724751439038</v>
      </c>
      <c r="F40" s="209">
        <v>1</v>
      </c>
      <c r="G40" s="221">
        <v>52.328623757195189</v>
      </c>
      <c r="H40" s="209">
        <v>0</v>
      </c>
      <c r="I40" s="221">
        <v>0</v>
      </c>
      <c r="J40" s="209">
        <v>0</v>
      </c>
      <c r="K40" s="221">
        <v>0</v>
      </c>
      <c r="L40" s="209">
        <v>0</v>
      </c>
      <c r="M40" s="221">
        <v>0</v>
      </c>
      <c r="N40" s="209">
        <v>4</v>
      </c>
      <c r="O40" s="221">
        <v>209.31449502878075</v>
      </c>
      <c r="P40" s="209">
        <v>0</v>
      </c>
      <c r="Q40" s="221">
        <v>0</v>
      </c>
      <c r="R40" s="209">
        <v>3</v>
      </c>
      <c r="S40" s="221">
        <v>156.98587127158558</v>
      </c>
      <c r="T40" s="209">
        <v>5</v>
      </c>
      <c r="U40" s="221">
        <v>261.6431187859759</v>
      </c>
      <c r="V40" s="155">
        <v>1911</v>
      </c>
      <c r="X40" s="101"/>
    </row>
    <row r="41" spans="1:24" ht="13.5" customHeight="1" x14ac:dyDescent="0.15">
      <c r="A41" s="129" t="s">
        <v>162</v>
      </c>
      <c r="B41" s="129" t="s">
        <v>938</v>
      </c>
      <c r="C41" s="192" t="s">
        <v>411</v>
      </c>
      <c r="D41" s="209">
        <v>2</v>
      </c>
      <c r="E41" s="221">
        <v>93.852651337400275</v>
      </c>
      <c r="F41" s="209">
        <v>2</v>
      </c>
      <c r="G41" s="221">
        <v>93.852651337400275</v>
      </c>
      <c r="H41" s="209">
        <v>1</v>
      </c>
      <c r="I41" s="221">
        <v>46.926325668700137</v>
      </c>
      <c r="J41" s="209">
        <v>0</v>
      </c>
      <c r="K41" s="221">
        <v>0</v>
      </c>
      <c r="L41" s="209">
        <v>2</v>
      </c>
      <c r="M41" s="221">
        <v>93.852651337400275</v>
      </c>
      <c r="N41" s="209">
        <v>6</v>
      </c>
      <c r="O41" s="221">
        <v>281.55795401220087</v>
      </c>
      <c r="P41" s="209">
        <v>0</v>
      </c>
      <c r="Q41" s="221">
        <v>0</v>
      </c>
      <c r="R41" s="209">
        <v>10</v>
      </c>
      <c r="S41" s="221">
        <v>469.26325668700139</v>
      </c>
      <c r="T41" s="209">
        <v>4</v>
      </c>
      <c r="U41" s="221">
        <v>187.70530267480055</v>
      </c>
      <c r="V41" s="155">
        <v>2131</v>
      </c>
      <c r="X41" s="101"/>
    </row>
    <row r="42" spans="1:24" ht="13.5" customHeight="1" x14ac:dyDescent="0.15">
      <c r="A42" s="129" t="s">
        <v>162</v>
      </c>
      <c r="B42" s="129" t="s">
        <v>938</v>
      </c>
      <c r="C42" s="192" t="s">
        <v>412</v>
      </c>
      <c r="D42" s="209">
        <v>3</v>
      </c>
      <c r="E42" s="221">
        <v>102.49402118209773</v>
      </c>
      <c r="F42" s="209">
        <v>3</v>
      </c>
      <c r="G42" s="221">
        <v>102.49402118209773</v>
      </c>
      <c r="H42" s="209">
        <v>2</v>
      </c>
      <c r="I42" s="221">
        <v>68.329347454731803</v>
      </c>
      <c r="J42" s="209">
        <v>1</v>
      </c>
      <c r="K42" s="221">
        <v>34.164673727365901</v>
      </c>
      <c r="L42" s="209">
        <v>7</v>
      </c>
      <c r="M42" s="221">
        <v>239.15271609156133</v>
      </c>
      <c r="N42" s="209">
        <v>4</v>
      </c>
      <c r="O42" s="221">
        <v>136.65869490946361</v>
      </c>
      <c r="P42" s="209">
        <v>0</v>
      </c>
      <c r="Q42" s="221">
        <v>0</v>
      </c>
      <c r="R42" s="209">
        <v>38</v>
      </c>
      <c r="S42" s="221">
        <v>1298.2576016399044</v>
      </c>
      <c r="T42" s="209">
        <v>9</v>
      </c>
      <c r="U42" s="221">
        <v>307.48206354629315</v>
      </c>
      <c r="V42" s="155">
        <v>2927</v>
      </c>
      <c r="X42" s="101"/>
    </row>
    <row r="43" spans="1:24" ht="13.5" customHeight="1" x14ac:dyDescent="0.15">
      <c r="A43" s="129" t="s">
        <v>162</v>
      </c>
      <c r="B43" s="129" t="s">
        <v>938</v>
      </c>
      <c r="C43" s="192" t="s">
        <v>413</v>
      </c>
      <c r="D43" s="209">
        <v>41</v>
      </c>
      <c r="E43" s="221">
        <v>271.11022945182833</v>
      </c>
      <c r="F43" s="209">
        <v>9</v>
      </c>
      <c r="G43" s="221">
        <v>59.512001586986713</v>
      </c>
      <c r="H43" s="209">
        <v>28</v>
      </c>
      <c r="I43" s="221">
        <v>185.14844938173641</v>
      </c>
      <c r="J43" s="209">
        <v>2</v>
      </c>
      <c r="K43" s="221">
        <v>13.224889241552601</v>
      </c>
      <c r="L43" s="209">
        <v>8</v>
      </c>
      <c r="M43" s="221">
        <v>52.899556966210405</v>
      </c>
      <c r="N43" s="209">
        <v>27</v>
      </c>
      <c r="O43" s="221">
        <v>178.53600476096014</v>
      </c>
      <c r="P43" s="209">
        <v>11</v>
      </c>
      <c r="Q43" s="221">
        <v>72.736890828539316</v>
      </c>
      <c r="R43" s="209">
        <v>179</v>
      </c>
      <c r="S43" s="221">
        <v>1183.627587118958</v>
      </c>
      <c r="T43" s="209">
        <v>24</v>
      </c>
      <c r="U43" s="221">
        <v>158.69867089863124</v>
      </c>
      <c r="V43" s="155">
        <v>15123</v>
      </c>
      <c r="X43" s="101"/>
    </row>
    <row r="44" spans="1:24" ht="13.5" customHeight="1" x14ac:dyDescent="0.15">
      <c r="A44" s="129" t="s">
        <v>162</v>
      </c>
      <c r="B44" s="129" t="s">
        <v>939</v>
      </c>
      <c r="C44" s="192" t="s">
        <v>414</v>
      </c>
      <c r="D44" s="209">
        <v>2</v>
      </c>
      <c r="E44" s="221">
        <v>34.904013961605585</v>
      </c>
      <c r="F44" s="209">
        <v>5</v>
      </c>
      <c r="G44" s="221">
        <v>87.260034904013963</v>
      </c>
      <c r="H44" s="209">
        <v>1</v>
      </c>
      <c r="I44" s="221">
        <v>17.452006980802793</v>
      </c>
      <c r="J44" s="209">
        <v>5</v>
      </c>
      <c r="K44" s="221">
        <v>87.260034904013963</v>
      </c>
      <c r="L44" s="209">
        <v>0</v>
      </c>
      <c r="M44" s="221">
        <v>0</v>
      </c>
      <c r="N44" s="209">
        <v>6</v>
      </c>
      <c r="O44" s="221">
        <v>104.71204188481677</v>
      </c>
      <c r="P44" s="209">
        <v>0</v>
      </c>
      <c r="Q44" s="221">
        <v>0</v>
      </c>
      <c r="R44" s="209">
        <v>8</v>
      </c>
      <c r="S44" s="221">
        <v>139.61605584642234</v>
      </c>
      <c r="T44" s="209">
        <v>2</v>
      </c>
      <c r="U44" s="221">
        <v>34.904013961605585</v>
      </c>
      <c r="V44" s="155">
        <v>5730</v>
      </c>
      <c r="X44" s="101"/>
    </row>
    <row r="45" spans="1:24" ht="13.5" customHeight="1" x14ac:dyDescent="0.15">
      <c r="A45" s="129" t="s">
        <v>162</v>
      </c>
      <c r="B45" s="129" t="s">
        <v>939</v>
      </c>
      <c r="C45" s="192" t="s">
        <v>415</v>
      </c>
      <c r="D45" s="209">
        <v>17</v>
      </c>
      <c r="E45" s="221">
        <v>141.86764583159476</v>
      </c>
      <c r="F45" s="209">
        <v>7</v>
      </c>
      <c r="G45" s="221">
        <v>58.416089460068434</v>
      </c>
      <c r="H45" s="209">
        <v>27</v>
      </c>
      <c r="I45" s="221">
        <v>225.31920220312108</v>
      </c>
      <c r="J45" s="209">
        <v>7</v>
      </c>
      <c r="K45" s="221">
        <v>58.416089460068434</v>
      </c>
      <c r="L45" s="209">
        <v>0</v>
      </c>
      <c r="M45" s="221">
        <v>0</v>
      </c>
      <c r="N45" s="209">
        <v>11</v>
      </c>
      <c r="O45" s="221">
        <v>91.796712008678952</v>
      </c>
      <c r="P45" s="209">
        <v>0</v>
      </c>
      <c r="Q45" s="221">
        <v>0</v>
      </c>
      <c r="R45" s="209">
        <v>108</v>
      </c>
      <c r="S45" s="221">
        <v>901.27680881248432</v>
      </c>
      <c r="T45" s="209">
        <v>32</v>
      </c>
      <c r="U45" s="221">
        <v>267.04498038888426</v>
      </c>
      <c r="V45" s="155">
        <v>11983</v>
      </c>
      <c r="X45" s="101"/>
    </row>
    <row r="46" spans="1:24" ht="13.5" customHeight="1" x14ac:dyDescent="0.15">
      <c r="A46" s="129" t="s">
        <v>162</v>
      </c>
      <c r="B46" s="129" t="s">
        <v>939</v>
      </c>
      <c r="C46" s="192" t="s">
        <v>416</v>
      </c>
      <c r="D46" s="209">
        <v>2</v>
      </c>
      <c r="E46" s="221">
        <v>128.12299807815501</v>
      </c>
      <c r="F46" s="209">
        <v>1</v>
      </c>
      <c r="G46" s="221">
        <v>64.061499039077503</v>
      </c>
      <c r="H46" s="209">
        <v>0</v>
      </c>
      <c r="I46" s="221">
        <v>0</v>
      </c>
      <c r="J46" s="209">
        <v>1</v>
      </c>
      <c r="K46" s="221">
        <v>64.061499039077503</v>
      </c>
      <c r="L46" s="209">
        <v>0</v>
      </c>
      <c r="M46" s="221">
        <v>0</v>
      </c>
      <c r="N46" s="209">
        <v>4</v>
      </c>
      <c r="O46" s="221">
        <v>256.24599615631001</v>
      </c>
      <c r="P46" s="209">
        <v>0</v>
      </c>
      <c r="Q46" s="221">
        <v>0</v>
      </c>
      <c r="R46" s="209">
        <v>6</v>
      </c>
      <c r="S46" s="221">
        <v>384.36899423446511</v>
      </c>
      <c r="T46" s="209">
        <v>7</v>
      </c>
      <c r="U46" s="221">
        <v>448.4304932735426</v>
      </c>
      <c r="V46" s="155">
        <v>1561</v>
      </c>
      <c r="X46" s="101"/>
    </row>
    <row r="47" spans="1:24" ht="13.5" customHeight="1" x14ac:dyDescent="0.15">
      <c r="A47" s="129" t="s">
        <v>162</v>
      </c>
      <c r="B47" s="129" t="s">
        <v>939</v>
      </c>
      <c r="C47" s="192" t="s">
        <v>417</v>
      </c>
      <c r="D47" s="209">
        <v>2</v>
      </c>
      <c r="E47" s="221">
        <v>245.39877300613497</v>
      </c>
      <c r="F47" s="209">
        <v>1</v>
      </c>
      <c r="G47" s="221">
        <v>122.69938650306749</v>
      </c>
      <c r="H47" s="209">
        <v>0</v>
      </c>
      <c r="I47" s="221">
        <v>0</v>
      </c>
      <c r="J47" s="209">
        <v>1</v>
      </c>
      <c r="K47" s="221">
        <v>122.69938650306749</v>
      </c>
      <c r="L47" s="209">
        <v>0</v>
      </c>
      <c r="M47" s="221">
        <v>0</v>
      </c>
      <c r="N47" s="209">
        <v>2</v>
      </c>
      <c r="O47" s="221">
        <v>245.39877300613497</v>
      </c>
      <c r="P47" s="209">
        <v>0</v>
      </c>
      <c r="Q47" s="221">
        <v>0</v>
      </c>
      <c r="R47" s="209">
        <v>8</v>
      </c>
      <c r="S47" s="221">
        <v>981.59509202453989</v>
      </c>
      <c r="T47" s="209">
        <v>5</v>
      </c>
      <c r="U47" s="221">
        <v>613.49693251533745</v>
      </c>
      <c r="V47" s="155">
        <v>815</v>
      </c>
      <c r="X47" s="101"/>
    </row>
    <row r="48" spans="1:24" ht="13.5" customHeight="1" x14ac:dyDescent="0.15">
      <c r="A48" s="129" t="s">
        <v>162</v>
      </c>
      <c r="B48" s="129" t="s">
        <v>938</v>
      </c>
      <c r="C48" s="192" t="s">
        <v>418</v>
      </c>
      <c r="D48" s="209">
        <v>1</v>
      </c>
      <c r="E48" s="221">
        <v>52.029136316337151</v>
      </c>
      <c r="F48" s="209">
        <v>2</v>
      </c>
      <c r="G48" s="221">
        <v>104.0582726326743</v>
      </c>
      <c r="H48" s="209">
        <v>2</v>
      </c>
      <c r="I48" s="221">
        <v>104.0582726326743</v>
      </c>
      <c r="J48" s="209">
        <v>0</v>
      </c>
      <c r="K48" s="221">
        <v>0</v>
      </c>
      <c r="L48" s="209">
        <v>0</v>
      </c>
      <c r="M48" s="221">
        <v>0</v>
      </c>
      <c r="N48" s="209">
        <v>3</v>
      </c>
      <c r="O48" s="221">
        <v>156.08740894901143</v>
      </c>
      <c r="P48" s="209">
        <v>0</v>
      </c>
      <c r="Q48" s="221">
        <v>0</v>
      </c>
      <c r="R48" s="209">
        <v>130</v>
      </c>
      <c r="S48" s="221">
        <v>6763.7877211238292</v>
      </c>
      <c r="T48" s="209">
        <v>2</v>
      </c>
      <c r="U48" s="221">
        <v>104.0582726326743</v>
      </c>
      <c r="V48" s="155">
        <v>1922</v>
      </c>
      <c r="X48" s="101"/>
    </row>
    <row r="49" spans="1:24" ht="13.5" customHeight="1" x14ac:dyDescent="0.15">
      <c r="A49" s="129" t="s">
        <v>162</v>
      </c>
      <c r="B49" s="129" t="s">
        <v>938</v>
      </c>
      <c r="C49" s="192" t="s">
        <v>419</v>
      </c>
      <c r="D49" s="209">
        <v>1</v>
      </c>
      <c r="E49" s="221">
        <v>34.482758620689651</v>
      </c>
      <c r="F49" s="209">
        <v>2</v>
      </c>
      <c r="G49" s="221">
        <v>68.965517241379303</v>
      </c>
      <c r="H49" s="209">
        <v>2</v>
      </c>
      <c r="I49" s="221">
        <v>68.965517241379303</v>
      </c>
      <c r="J49" s="209">
        <v>0</v>
      </c>
      <c r="K49" s="221">
        <v>0</v>
      </c>
      <c r="L49" s="209">
        <v>2</v>
      </c>
      <c r="M49" s="221">
        <v>68.965517241379303</v>
      </c>
      <c r="N49" s="209">
        <v>4</v>
      </c>
      <c r="O49" s="221">
        <v>137.93103448275861</v>
      </c>
      <c r="P49" s="209">
        <v>0</v>
      </c>
      <c r="Q49" s="221">
        <v>0</v>
      </c>
      <c r="R49" s="209">
        <v>3</v>
      </c>
      <c r="S49" s="221">
        <v>103.44827586206897</v>
      </c>
      <c r="T49" s="209">
        <v>5</v>
      </c>
      <c r="U49" s="221">
        <v>172.41379310344828</v>
      </c>
      <c r="V49" s="155">
        <v>2900</v>
      </c>
      <c r="X49" s="101"/>
    </row>
    <row r="50" spans="1:24" ht="13.5" customHeight="1" x14ac:dyDescent="0.15">
      <c r="A50" s="129" t="s">
        <v>162</v>
      </c>
      <c r="B50" s="129" t="s">
        <v>938</v>
      </c>
      <c r="C50" s="192" t="s">
        <v>420</v>
      </c>
      <c r="D50" s="209">
        <v>2</v>
      </c>
      <c r="E50" s="221">
        <v>62.189054726368155</v>
      </c>
      <c r="F50" s="209">
        <v>2</v>
      </c>
      <c r="G50" s="221">
        <v>62.189054726368155</v>
      </c>
      <c r="H50" s="209">
        <v>1</v>
      </c>
      <c r="I50" s="221">
        <v>31.094527363184078</v>
      </c>
      <c r="J50" s="209">
        <v>0</v>
      </c>
      <c r="K50" s="221">
        <v>0</v>
      </c>
      <c r="L50" s="209">
        <v>1</v>
      </c>
      <c r="M50" s="221">
        <v>31.094527363184078</v>
      </c>
      <c r="N50" s="209">
        <v>4</v>
      </c>
      <c r="O50" s="221">
        <v>124.37810945273631</v>
      </c>
      <c r="P50" s="209">
        <v>0</v>
      </c>
      <c r="Q50" s="221">
        <v>0</v>
      </c>
      <c r="R50" s="209">
        <v>5</v>
      </c>
      <c r="S50" s="221">
        <v>155.4726368159204</v>
      </c>
      <c r="T50" s="209">
        <v>15</v>
      </c>
      <c r="U50" s="221">
        <v>466.41791044776113</v>
      </c>
      <c r="V50" s="155">
        <v>3216</v>
      </c>
      <c r="X50" s="101"/>
    </row>
    <row r="51" spans="1:24" ht="13.5" customHeight="1" x14ac:dyDescent="0.15">
      <c r="A51" s="129" t="s">
        <v>162</v>
      </c>
      <c r="B51" s="129" t="s">
        <v>938</v>
      </c>
      <c r="C51" s="192" t="s">
        <v>421</v>
      </c>
      <c r="D51" s="209">
        <v>27</v>
      </c>
      <c r="E51" s="221">
        <v>147.92088971675886</v>
      </c>
      <c r="F51" s="209">
        <v>15</v>
      </c>
      <c r="G51" s="221">
        <v>82.17827206486605</v>
      </c>
      <c r="H51" s="209">
        <v>36</v>
      </c>
      <c r="I51" s="221">
        <v>197.22785295567851</v>
      </c>
      <c r="J51" s="209">
        <v>3</v>
      </c>
      <c r="K51" s="221">
        <v>16.435654412973211</v>
      </c>
      <c r="L51" s="209">
        <v>24</v>
      </c>
      <c r="M51" s="221">
        <v>131.48523530378569</v>
      </c>
      <c r="N51" s="209">
        <v>15</v>
      </c>
      <c r="O51" s="221">
        <v>82.17827206486605</v>
      </c>
      <c r="P51" s="209">
        <v>2</v>
      </c>
      <c r="Q51" s="221">
        <v>10.957102941982139</v>
      </c>
      <c r="R51" s="209">
        <v>178</v>
      </c>
      <c r="S51" s="221">
        <v>975.18216183641039</v>
      </c>
      <c r="T51" s="209">
        <v>76</v>
      </c>
      <c r="U51" s="221">
        <v>416.36991179532129</v>
      </c>
      <c r="V51" s="155">
        <v>18253</v>
      </c>
      <c r="X51" s="101"/>
    </row>
    <row r="52" spans="1:24" ht="13.5" customHeight="1" x14ac:dyDescent="0.15">
      <c r="A52" s="129" t="s">
        <v>162</v>
      </c>
      <c r="B52" s="129" t="s">
        <v>938</v>
      </c>
      <c r="C52" s="192" t="s">
        <v>422</v>
      </c>
      <c r="D52" s="209">
        <v>1</v>
      </c>
      <c r="E52" s="221">
        <v>85.034013605442169</v>
      </c>
      <c r="F52" s="209">
        <v>0</v>
      </c>
      <c r="G52" s="221">
        <v>0</v>
      </c>
      <c r="H52" s="209">
        <v>0</v>
      </c>
      <c r="I52" s="221">
        <v>0</v>
      </c>
      <c r="J52" s="209"/>
      <c r="K52" s="221">
        <v>0</v>
      </c>
      <c r="L52" s="209"/>
      <c r="M52" s="221">
        <v>0</v>
      </c>
      <c r="N52" s="209">
        <v>3</v>
      </c>
      <c r="O52" s="221">
        <v>255.10204081632651</v>
      </c>
      <c r="P52" s="209">
        <v>0</v>
      </c>
      <c r="Q52" s="221">
        <v>0</v>
      </c>
      <c r="R52" s="209">
        <v>3</v>
      </c>
      <c r="S52" s="221">
        <v>255.10204081632651</v>
      </c>
      <c r="T52" s="209">
        <v>0</v>
      </c>
      <c r="U52" s="221">
        <v>0</v>
      </c>
      <c r="V52" s="155">
        <v>1176</v>
      </c>
      <c r="X52" s="101"/>
    </row>
    <row r="53" spans="1:24" ht="13.5" customHeight="1" x14ac:dyDescent="0.15">
      <c r="A53" s="129" t="s">
        <v>1189</v>
      </c>
      <c r="B53" s="129" t="s">
        <v>940</v>
      </c>
      <c r="C53" s="192" t="s">
        <v>355</v>
      </c>
      <c r="D53" s="209">
        <v>7</v>
      </c>
      <c r="E53" s="221">
        <v>94.212651413189775</v>
      </c>
      <c r="F53" s="209">
        <v>7</v>
      </c>
      <c r="G53" s="221">
        <v>94.212651413189775</v>
      </c>
      <c r="H53" s="209">
        <v>16</v>
      </c>
      <c r="I53" s="221">
        <v>215.34320323014802</v>
      </c>
      <c r="J53" s="209">
        <v>6</v>
      </c>
      <c r="K53" s="221">
        <v>80.753701211305525</v>
      </c>
      <c r="L53" s="209">
        <v>2</v>
      </c>
      <c r="M53" s="221">
        <v>26.917900403768503</v>
      </c>
      <c r="N53" s="209">
        <v>9</v>
      </c>
      <c r="O53" s="221">
        <v>121.13055181695827</v>
      </c>
      <c r="P53" s="209">
        <v>1</v>
      </c>
      <c r="Q53" s="221">
        <v>13.458950201884251</v>
      </c>
      <c r="R53" s="209">
        <v>19</v>
      </c>
      <c r="S53" s="221">
        <v>255.72005383580083</v>
      </c>
      <c r="T53" s="209">
        <v>29</v>
      </c>
      <c r="U53" s="221">
        <v>390.30955585464335</v>
      </c>
      <c r="V53" s="155">
        <v>7430</v>
      </c>
      <c r="X53" s="101"/>
    </row>
    <row r="54" spans="1:24" ht="13.5" customHeight="1" x14ac:dyDescent="0.15">
      <c r="A54" s="129" t="s">
        <v>1189</v>
      </c>
      <c r="B54" s="129" t="s">
        <v>940</v>
      </c>
      <c r="C54" s="192" t="s">
        <v>356</v>
      </c>
      <c r="D54" s="209">
        <v>178</v>
      </c>
      <c r="E54" s="221">
        <v>224.31696743623348</v>
      </c>
      <c r="F54" s="209">
        <v>67</v>
      </c>
      <c r="G54" s="221">
        <v>84.433914709144062</v>
      </c>
      <c r="H54" s="209">
        <v>141</v>
      </c>
      <c r="I54" s="221">
        <v>177.68928319387035</v>
      </c>
      <c r="J54" s="209">
        <v>88</v>
      </c>
      <c r="K54" s="221">
        <v>110.89827603589072</v>
      </c>
      <c r="L54" s="209">
        <v>28</v>
      </c>
      <c r="M54" s="221">
        <v>35.285815102328868</v>
      </c>
      <c r="N54" s="209">
        <v>38</v>
      </c>
      <c r="O54" s="221">
        <v>47.887891924589169</v>
      </c>
      <c r="P54" s="209">
        <v>19</v>
      </c>
      <c r="Q54" s="221">
        <v>23.943945962294585</v>
      </c>
      <c r="R54" s="209">
        <v>920</v>
      </c>
      <c r="S54" s="221">
        <v>1159.3910676479484</v>
      </c>
      <c r="T54" s="209">
        <v>368</v>
      </c>
      <c r="U54" s="221">
        <v>463.75642705917932</v>
      </c>
      <c r="V54" s="155">
        <v>79352</v>
      </c>
      <c r="X54" s="101"/>
    </row>
    <row r="55" spans="1:24" ht="13.5" customHeight="1" x14ac:dyDescent="0.15">
      <c r="A55" s="129" t="s">
        <v>1189</v>
      </c>
      <c r="B55" s="129" t="s">
        <v>940</v>
      </c>
      <c r="C55" s="192" t="s">
        <v>361</v>
      </c>
      <c r="D55" s="209">
        <v>42</v>
      </c>
      <c r="E55" s="221">
        <v>204.83808037456106</v>
      </c>
      <c r="F55" s="209">
        <v>16</v>
      </c>
      <c r="G55" s="221">
        <v>78.033554428404216</v>
      </c>
      <c r="H55" s="209">
        <v>26</v>
      </c>
      <c r="I55" s="221">
        <v>126.80452594615686</v>
      </c>
      <c r="J55" s="209">
        <v>12</v>
      </c>
      <c r="K55" s="221">
        <v>58.525165821303155</v>
      </c>
      <c r="L55" s="209">
        <v>1</v>
      </c>
      <c r="M55" s="221">
        <v>4.8770971517752635</v>
      </c>
      <c r="N55" s="209">
        <v>12</v>
      </c>
      <c r="O55" s="221">
        <v>58.525165821303155</v>
      </c>
      <c r="P55" s="209">
        <v>1</v>
      </c>
      <c r="Q55" s="221">
        <v>4.8770971517752635</v>
      </c>
      <c r="R55" s="209">
        <v>288</v>
      </c>
      <c r="S55" s="221">
        <v>1404.603979711276</v>
      </c>
      <c r="T55" s="209">
        <v>77</v>
      </c>
      <c r="U55" s="221">
        <v>375.53648068669526</v>
      </c>
      <c r="V55" s="155">
        <v>20504</v>
      </c>
      <c r="X55" s="101"/>
    </row>
    <row r="56" spans="1:24" ht="13.5" customHeight="1" x14ac:dyDescent="0.15">
      <c r="A56" s="129" t="s">
        <v>1189</v>
      </c>
      <c r="B56" s="129" t="s">
        <v>940</v>
      </c>
      <c r="C56" s="192" t="s">
        <v>370</v>
      </c>
      <c r="D56" s="209">
        <v>9</v>
      </c>
      <c r="E56" s="221">
        <v>110.45655375552282</v>
      </c>
      <c r="F56" s="209">
        <v>3</v>
      </c>
      <c r="G56" s="221">
        <v>36.81885125184094</v>
      </c>
      <c r="H56" s="209">
        <v>13</v>
      </c>
      <c r="I56" s="221">
        <v>159.54835542464409</v>
      </c>
      <c r="J56" s="209">
        <v>6</v>
      </c>
      <c r="K56" s="221">
        <v>73.637702503681879</v>
      </c>
      <c r="L56" s="209">
        <v>0</v>
      </c>
      <c r="M56" s="221">
        <v>0</v>
      </c>
      <c r="N56" s="209">
        <v>3</v>
      </c>
      <c r="O56" s="221">
        <v>36.81885125184094</v>
      </c>
      <c r="P56" s="209">
        <v>0</v>
      </c>
      <c r="Q56" s="221">
        <v>0</v>
      </c>
      <c r="R56" s="209">
        <v>115</v>
      </c>
      <c r="S56" s="221">
        <v>1411.3892979872362</v>
      </c>
      <c r="T56" s="209">
        <v>33</v>
      </c>
      <c r="U56" s="221">
        <v>405.00736377025038</v>
      </c>
      <c r="V56" s="155">
        <v>8148</v>
      </c>
      <c r="X56" s="101"/>
    </row>
    <row r="57" spans="1:24" ht="13.5" customHeight="1" x14ac:dyDescent="0.15">
      <c r="A57" s="129" t="s">
        <v>1189</v>
      </c>
      <c r="B57" s="129" t="s">
        <v>940</v>
      </c>
      <c r="C57" s="192" t="s">
        <v>423</v>
      </c>
      <c r="D57" s="209">
        <v>6</v>
      </c>
      <c r="E57" s="221">
        <v>80.569356787968303</v>
      </c>
      <c r="F57" s="209">
        <v>7</v>
      </c>
      <c r="G57" s="221">
        <v>93.997582919296363</v>
      </c>
      <c r="H57" s="209">
        <v>4</v>
      </c>
      <c r="I57" s="221">
        <v>53.712904525312204</v>
      </c>
      <c r="J57" s="209">
        <v>10</v>
      </c>
      <c r="K57" s="221">
        <v>134.28226131328051</v>
      </c>
      <c r="L57" s="209">
        <v>1</v>
      </c>
      <c r="M57" s="221">
        <v>13.428226131328051</v>
      </c>
      <c r="N57" s="209">
        <v>7</v>
      </c>
      <c r="O57" s="221">
        <v>93.997582919296363</v>
      </c>
      <c r="P57" s="209">
        <v>0</v>
      </c>
      <c r="Q57" s="221">
        <v>0</v>
      </c>
      <c r="R57" s="209">
        <v>42</v>
      </c>
      <c r="S57" s="221">
        <v>563.98549751577809</v>
      </c>
      <c r="T57" s="209">
        <v>19</v>
      </c>
      <c r="U57" s="221">
        <v>255.13629649523301</v>
      </c>
      <c r="V57" s="155">
        <v>7447</v>
      </c>
      <c r="X57" s="101"/>
    </row>
    <row r="58" spans="1:24" ht="13.5" customHeight="1" x14ac:dyDescent="0.15">
      <c r="A58" s="129" t="s">
        <v>1189</v>
      </c>
      <c r="B58" s="129" t="s">
        <v>940</v>
      </c>
      <c r="C58" s="192" t="s">
        <v>426</v>
      </c>
      <c r="D58" s="209">
        <v>4</v>
      </c>
      <c r="E58" s="221">
        <v>81.086559902696123</v>
      </c>
      <c r="F58" s="209">
        <v>5</v>
      </c>
      <c r="G58" s="221">
        <v>101.35819987837016</v>
      </c>
      <c r="H58" s="209">
        <v>5</v>
      </c>
      <c r="I58" s="221">
        <v>101.35819987837016</v>
      </c>
      <c r="J58" s="209">
        <v>2</v>
      </c>
      <c r="K58" s="221">
        <v>40.543279951348062</v>
      </c>
      <c r="L58" s="209">
        <v>1</v>
      </c>
      <c r="M58" s="221">
        <v>20.271639975674031</v>
      </c>
      <c r="N58" s="209">
        <v>5</v>
      </c>
      <c r="O58" s="221">
        <v>101.35819987837016</v>
      </c>
      <c r="P58" s="209">
        <v>0</v>
      </c>
      <c r="Q58" s="221">
        <v>0</v>
      </c>
      <c r="R58" s="209">
        <v>25</v>
      </c>
      <c r="S58" s="221">
        <v>506.79099939185079</v>
      </c>
      <c r="T58" s="209">
        <v>9</v>
      </c>
      <c r="U58" s="221">
        <v>182.4447597810663</v>
      </c>
      <c r="V58" s="155">
        <v>4933</v>
      </c>
      <c r="X58" s="101"/>
    </row>
    <row r="59" spans="1:24" ht="13.5" customHeight="1" x14ac:dyDescent="0.15">
      <c r="A59" s="129" t="s">
        <v>1189</v>
      </c>
      <c r="B59" s="129" t="s">
        <v>940</v>
      </c>
      <c r="C59" s="192" t="s">
        <v>427</v>
      </c>
      <c r="D59" s="209">
        <v>11</v>
      </c>
      <c r="E59" s="221">
        <v>104.61245839277223</v>
      </c>
      <c r="F59" s="209">
        <v>5</v>
      </c>
      <c r="G59" s="221">
        <v>47.551117451260104</v>
      </c>
      <c r="H59" s="209">
        <v>24</v>
      </c>
      <c r="I59" s="221">
        <v>228.24536376604851</v>
      </c>
      <c r="J59" s="209">
        <v>14</v>
      </c>
      <c r="K59" s="221">
        <v>133.14312886352829</v>
      </c>
      <c r="L59" s="209">
        <v>4</v>
      </c>
      <c r="M59" s="221">
        <v>38.040893961008081</v>
      </c>
      <c r="N59" s="209">
        <v>9</v>
      </c>
      <c r="O59" s="221">
        <v>85.592011412268192</v>
      </c>
      <c r="P59" s="209">
        <v>0</v>
      </c>
      <c r="Q59" s="221">
        <v>0</v>
      </c>
      <c r="R59" s="209">
        <v>90</v>
      </c>
      <c r="S59" s="221">
        <v>855.92011412268187</v>
      </c>
      <c r="T59" s="209">
        <v>27</v>
      </c>
      <c r="U59" s="221">
        <v>256.77603423680455</v>
      </c>
      <c r="V59" s="155">
        <v>10515</v>
      </c>
      <c r="X59" s="101"/>
    </row>
    <row r="60" spans="1:24" ht="13.5" customHeight="1" x14ac:dyDescent="0.15">
      <c r="A60" s="129" t="s">
        <v>1189</v>
      </c>
      <c r="B60" s="129" t="s">
        <v>940</v>
      </c>
      <c r="C60" s="192" t="s">
        <v>428</v>
      </c>
      <c r="D60" s="209">
        <v>14</v>
      </c>
      <c r="E60" s="221">
        <v>122.01499041310791</v>
      </c>
      <c r="F60" s="209">
        <v>9</v>
      </c>
      <c r="G60" s="221">
        <v>78.438208122712211</v>
      </c>
      <c r="H60" s="209">
        <v>21</v>
      </c>
      <c r="I60" s="221">
        <v>183.02248561966184</v>
      </c>
      <c r="J60" s="209">
        <v>7</v>
      </c>
      <c r="K60" s="221">
        <v>61.007495206553955</v>
      </c>
      <c r="L60" s="209">
        <v>0</v>
      </c>
      <c r="M60" s="221">
        <v>0</v>
      </c>
      <c r="N60" s="209">
        <v>9</v>
      </c>
      <c r="O60" s="221">
        <v>78.438208122712211</v>
      </c>
      <c r="P60" s="209">
        <v>0</v>
      </c>
      <c r="Q60" s="221">
        <v>0</v>
      </c>
      <c r="R60" s="209">
        <v>100</v>
      </c>
      <c r="S60" s="221">
        <v>871.53564580791362</v>
      </c>
      <c r="T60" s="209">
        <v>26</v>
      </c>
      <c r="U60" s="221">
        <v>226.59926791005753</v>
      </c>
      <c r="V60" s="155">
        <v>11474</v>
      </c>
      <c r="X60" s="101"/>
    </row>
    <row r="61" spans="1:24" ht="13.5" customHeight="1" x14ac:dyDescent="0.15">
      <c r="A61" s="129" t="s">
        <v>1189</v>
      </c>
      <c r="B61" s="129" t="s">
        <v>940</v>
      </c>
      <c r="C61" s="192" t="s">
        <v>429</v>
      </c>
      <c r="D61" s="209">
        <v>3</v>
      </c>
      <c r="E61" s="221">
        <v>97.402597402597408</v>
      </c>
      <c r="F61" s="209">
        <v>2</v>
      </c>
      <c r="G61" s="221">
        <v>64.935064935064929</v>
      </c>
      <c r="H61" s="209">
        <v>5</v>
      </c>
      <c r="I61" s="221">
        <v>162.33766233766235</v>
      </c>
      <c r="J61" s="209">
        <v>4</v>
      </c>
      <c r="K61" s="221">
        <v>129.87012987012986</v>
      </c>
      <c r="L61" s="209">
        <v>0</v>
      </c>
      <c r="M61" s="221">
        <v>0</v>
      </c>
      <c r="N61" s="209">
        <v>4</v>
      </c>
      <c r="O61" s="221">
        <v>129.87012987012986</v>
      </c>
      <c r="P61" s="209">
        <v>0</v>
      </c>
      <c r="Q61" s="221">
        <v>0</v>
      </c>
      <c r="R61" s="209">
        <v>31</v>
      </c>
      <c r="S61" s="221">
        <v>1006.4935064935065</v>
      </c>
      <c r="T61" s="209">
        <v>19</v>
      </c>
      <c r="U61" s="221">
        <v>616.88311688311694</v>
      </c>
      <c r="V61" s="155">
        <v>3080</v>
      </c>
      <c r="X61" s="101"/>
    </row>
    <row r="62" spans="1:24" ht="13.5" customHeight="1" x14ac:dyDescent="0.15">
      <c r="A62" s="129" t="s">
        <v>1190</v>
      </c>
      <c r="B62" s="129" t="s">
        <v>1159</v>
      </c>
      <c r="C62" s="192" t="s">
        <v>363</v>
      </c>
      <c r="D62" s="209">
        <v>15</v>
      </c>
      <c r="E62" s="221">
        <v>117.42602160638798</v>
      </c>
      <c r="F62" s="209">
        <v>9</v>
      </c>
      <c r="G62" s="221">
        <v>70.455612963832777</v>
      </c>
      <c r="H62" s="209">
        <v>22</v>
      </c>
      <c r="I62" s="221">
        <v>172.22483168936904</v>
      </c>
      <c r="J62" s="209">
        <v>8</v>
      </c>
      <c r="K62" s="221">
        <v>62.62721152340692</v>
      </c>
      <c r="L62" s="209">
        <v>0</v>
      </c>
      <c r="M62" s="221">
        <v>0</v>
      </c>
      <c r="N62" s="209">
        <v>7</v>
      </c>
      <c r="O62" s="221">
        <v>54.798810082981056</v>
      </c>
      <c r="P62" s="209">
        <v>0</v>
      </c>
      <c r="Q62" s="221">
        <v>0</v>
      </c>
      <c r="R62" s="209">
        <v>141</v>
      </c>
      <c r="S62" s="221">
        <v>1103.804603100047</v>
      </c>
      <c r="T62" s="209">
        <v>62</v>
      </c>
      <c r="U62" s="221">
        <v>485.36088930640364</v>
      </c>
      <c r="V62" s="155">
        <v>12774</v>
      </c>
      <c r="X62" s="101"/>
    </row>
    <row r="63" spans="1:24" ht="13.5" customHeight="1" x14ac:dyDescent="0.15">
      <c r="A63" s="129" t="s">
        <v>1190</v>
      </c>
      <c r="B63" s="129" t="s">
        <v>1159</v>
      </c>
      <c r="C63" s="192" t="s">
        <v>366</v>
      </c>
      <c r="D63" s="209">
        <v>25</v>
      </c>
      <c r="E63" s="221">
        <v>259.28230657539933</v>
      </c>
      <c r="F63" s="209">
        <v>6</v>
      </c>
      <c r="G63" s="221">
        <v>62.227753578095829</v>
      </c>
      <c r="H63" s="209">
        <v>23</v>
      </c>
      <c r="I63" s="221">
        <v>238.53972204936738</v>
      </c>
      <c r="J63" s="209">
        <v>5</v>
      </c>
      <c r="K63" s="221">
        <v>51.856461315079855</v>
      </c>
      <c r="L63" s="209">
        <v>2</v>
      </c>
      <c r="M63" s="221">
        <v>20.742584526031944</v>
      </c>
      <c r="N63" s="209">
        <v>8</v>
      </c>
      <c r="O63" s="221">
        <v>82.970338104127777</v>
      </c>
      <c r="P63" s="209">
        <v>0</v>
      </c>
      <c r="Q63" s="221">
        <v>0</v>
      </c>
      <c r="R63" s="209">
        <v>156</v>
      </c>
      <c r="S63" s="221">
        <v>1617.9215930304917</v>
      </c>
      <c r="T63" s="209">
        <v>88</v>
      </c>
      <c r="U63" s="221">
        <v>912.67371914540547</v>
      </c>
      <c r="V63" s="155">
        <v>9642</v>
      </c>
      <c r="X63" s="101"/>
    </row>
    <row r="64" spans="1:24" ht="13.5" customHeight="1" x14ac:dyDescent="0.15">
      <c r="A64" s="129" t="s">
        <v>1190</v>
      </c>
      <c r="B64" s="129" t="s">
        <v>1159</v>
      </c>
      <c r="C64" s="192" t="s">
        <v>373</v>
      </c>
      <c r="D64" s="209">
        <v>85</v>
      </c>
      <c r="E64" s="221">
        <v>216.48329258353709</v>
      </c>
      <c r="F64" s="209">
        <v>35</v>
      </c>
      <c r="G64" s="221">
        <v>89.140179299103508</v>
      </c>
      <c r="H64" s="209">
        <v>97</v>
      </c>
      <c r="I64" s="221">
        <v>247.04563977180115</v>
      </c>
      <c r="J64" s="209">
        <v>25</v>
      </c>
      <c r="K64" s="221">
        <v>63.671556642216792</v>
      </c>
      <c r="L64" s="209">
        <v>28</v>
      </c>
      <c r="M64" s="221">
        <v>71.312143439282806</v>
      </c>
      <c r="N64" s="209">
        <v>19</v>
      </c>
      <c r="O64" s="221">
        <v>48.390383048084757</v>
      </c>
      <c r="P64" s="209">
        <v>1</v>
      </c>
      <c r="Q64" s="221">
        <v>2.5468622656886715</v>
      </c>
      <c r="R64" s="209">
        <v>572</v>
      </c>
      <c r="S64" s="221">
        <v>1456.80521597392</v>
      </c>
      <c r="T64" s="209">
        <v>177</v>
      </c>
      <c r="U64" s="221">
        <v>450.79462102689484</v>
      </c>
      <c r="V64" s="155">
        <v>39264</v>
      </c>
      <c r="X64" s="101"/>
    </row>
    <row r="65" spans="1:24" ht="13.5" customHeight="1" x14ac:dyDescent="0.15">
      <c r="A65" s="129" t="s">
        <v>1190</v>
      </c>
      <c r="B65" s="129" t="s">
        <v>1159</v>
      </c>
      <c r="C65" s="192" t="s">
        <v>374</v>
      </c>
      <c r="D65" s="209">
        <v>106</v>
      </c>
      <c r="E65" s="221">
        <v>642.2296273856407</v>
      </c>
      <c r="F65" s="209">
        <v>15</v>
      </c>
      <c r="G65" s="221">
        <v>90.88155104513784</v>
      </c>
      <c r="H65" s="209">
        <v>65</v>
      </c>
      <c r="I65" s="221">
        <v>393.8200545289306</v>
      </c>
      <c r="J65" s="209">
        <v>8</v>
      </c>
      <c r="K65" s="221">
        <v>48.470160557406849</v>
      </c>
      <c r="L65" s="209">
        <v>4</v>
      </c>
      <c r="M65" s="221">
        <v>24.235080278703425</v>
      </c>
      <c r="N65" s="209">
        <v>11</v>
      </c>
      <c r="O65" s="221">
        <v>66.646470766434419</v>
      </c>
      <c r="P65" s="209">
        <v>23</v>
      </c>
      <c r="Q65" s="221">
        <v>139.35171160254467</v>
      </c>
      <c r="R65" s="209">
        <v>572</v>
      </c>
      <c r="S65" s="221">
        <v>3465.6164798545892</v>
      </c>
      <c r="T65" s="209">
        <v>54</v>
      </c>
      <c r="U65" s="221">
        <v>327.17358376249621</v>
      </c>
      <c r="V65" s="155">
        <v>16505</v>
      </c>
      <c r="X65" s="101"/>
    </row>
    <row r="66" spans="1:24" ht="13.5" customHeight="1" x14ac:dyDescent="0.15">
      <c r="A66" s="129" t="s">
        <v>1190</v>
      </c>
      <c r="B66" s="129" t="s">
        <v>1159</v>
      </c>
      <c r="C66" s="192" t="s">
        <v>375</v>
      </c>
      <c r="D66" s="209">
        <v>2</v>
      </c>
      <c r="E66" s="221">
        <v>66.24710168930109</v>
      </c>
      <c r="F66" s="209">
        <v>1</v>
      </c>
      <c r="G66" s="221">
        <v>33.123550844650545</v>
      </c>
      <c r="H66" s="209">
        <v>5</v>
      </c>
      <c r="I66" s="221">
        <v>165.61775422325275</v>
      </c>
      <c r="J66" s="209">
        <v>1</v>
      </c>
      <c r="K66" s="221">
        <v>33.123550844650545</v>
      </c>
      <c r="L66" s="209">
        <v>0</v>
      </c>
      <c r="M66" s="221">
        <v>0</v>
      </c>
      <c r="N66" s="209">
        <v>3</v>
      </c>
      <c r="O66" s="221">
        <v>99.370652533951642</v>
      </c>
      <c r="P66" s="209">
        <v>0</v>
      </c>
      <c r="Q66" s="221">
        <v>0</v>
      </c>
      <c r="R66" s="209">
        <v>31</v>
      </c>
      <c r="S66" s="221">
        <v>1026.830076184167</v>
      </c>
      <c r="T66" s="209">
        <v>11</v>
      </c>
      <c r="U66" s="221">
        <v>364.35905929115603</v>
      </c>
      <c r="V66" s="155">
        <v>3019</v>
      </c>
      <c r="X66" s="101"/>
    </row>
    <row r="67" spans="1:24" ht="13.5" customHeight="1" x14ac:dyDescent="0.15">
      <c r="A67" s="129" t="s">
        <v>1190</v>
      </c>
      <c r="B67" s="129" t="s">
        <v>1159</v>
      </c>
      <c r="C67" s="192" t="s">
        <v>424</v>
      </c>
      <c r="D67" s="209">
        <v>8</v>
      </c>
      <c r="E67" s="221">
        <v>152.81757402101243</v>
      </c>
      <c r="F67" s="209">
        <v>3</v>
      </c>
      <c r="G67" s="221">
        <v>57.306590257879655</v>
      </c>
      <c r="H67" s="209">
        <v>5</v>
      </c>
      <c r="I67" s="221">
        <v>95.510983763132757</v>
      </c>
      <c r="J67" s="209">
        <v>3</v>
      </c>
      <c r="K67" s="221">
        <v>57.306590257879655</v>
      </c>
      <c r="L67" s="209">
        <v>1</v>
      </c>
      <c r="M67" s="221">
        <v>19.102196752626554</v>
      </c>
      <c r="N67" s="209">
        <v>7</v>
      </c>
      <c r="O67" s="221">
        <v>133.71537726838588</v>
      </c>
      <c r="P67" s="209">
        <v>0</v>
      </c>
      <c r="Q67" s="221">
        <v>0</v>
      </c>
      <c r="R67" s="209">
        <v>35</v>
      </c>
      <c r="S67" s="221">
        <v>668.57688634192937</v>
      </c>
      <c r="T67" s="209">
        <v>12</v>
      </c>
      <c r="U67" s="221">
        <v>229.22636103151862</v>
      </c>
      <c r="V67" s="155">
        <v>5235</v>
      </c>
      <c r="X67" s="101"/>
    </row>
    <row r="68" spans="1:24" ht="13.5" customHeight="1" x14ac:dyDescent="0.15">
      <c r="A68" s="129" t="s">
        <v>1190</v>
      </c>
      <c r="B68" s="129" t="s">
        <v>1159</v>
      </c>
      <c r="C68" s="192" t="s">
        <v>425</v>
      </c>
      <c r="D68" s="209">
        <v>2</v>
      </c>
      <c r="E68" s="221">
        <v>71.403070332024285</v>
      </c>
      <c r="F68" s="209">
        <v>1</v>
      </c>
      <c r="G68" s="221">
        <v>35.701535166012142</v>
      </c>
      <c r="H68" s="209">
        <v>2</v>
      </c>
      <c r="I68" s="221">
        <v>71.403070332024285</v>
      </c>
      <c r="J68" s="209">
        <v>1</v>
      </c>
      <c r="K68" s="221">
        <v>35.701535166012142</v>
      </c>
      <c r="L68" s="209">
        <v>0</v>
      </c>
      <c r="M68" s="221">
        <v>0</v>
      </c>
      <c r="N68" s="209">
        <v>6</v>
      </c>
      <c r="O68" s="221">
        <v>214.20921099607284</v>
      </c>
      <c r="P68" s="209">
        <v>0</v>
      </c>
      <c r="Q68" s="221">
        <v>0</v>
      </c>
      <c r="R68" s="209">
        <v>8</v>
      </c>
      <c r="S68" s="221">
        <v>285.61228132809714</v>
      </c>
      <c r="T68" s="209">
        <v>11</v>
      </c>
      <c r="U68" s="221">
        <v>392.71688682613353</v>
      </c>
      <c r="V68" s="155">
        <v>2801</v>
      </c>
      <c r="X68" s="101"/>
    </row>
    <row r="69" spans="1:24" ht="13.5" customHeight="1" x14ac:dyDescent="0.15">
      <c r="A69" s="129" t="s">
        <v>1190</v>
      </c>
      <c r="B69" s="129" t="s">
        <v>1159</v>
      </c>
      <c r="C69" s="192" t="s">
        <v>430</v>
      </c>
      <c r="D69" s="209">
        <v>1</v>
      </c>
      <c r="E69" s="221">
        <v>57.175528873642079</v>
      </c>
      <c r="F69" s="209">
        <v>0</v>
      </c>
      <c r="G69" s="221">
        <v>0</v>
      </c>
      <c r="H69" s="209">
        <v>1</v>
      </c>
      <c r="I69" s="221">
        <v>57.175528873642079</v>
      </c>
      <c r="J69" s="209">
        <v>1</v>
      </c>
      <c r="K69" s="221">
        <v>57.175528873642079</v>
      </c>
      <c r="L69" s="209">
        <v>0</v>
      </c>
      <c r="M69" s="221">
        <v>0</v>
      </c>
      <c r="N69" s="209">
        <v>7</v>
      </c>
      <c r="O69" s="221">
        <v>400.22870211549463</v>
      </c>
      <c r="P69" s="209">
        <v>0</v>
      </c>
      <c r="Q69" s="221">
        <v>0</v>
      </c>
      <c r="R69" s="209">
        <v>2</v>
      </c>
      <c r="S69" s="221">
        <v>114.35105774728416</v>
      </c>
      <c r="T69" s="209">
        <v>1</v>
      </c>
      <c r="U69" s="221">
        <v>57.175528873642079</v>
      </c>
      <c r="V69" s="155">
        <v>1749</v>
      </c>
      <c r="X69" s="101"/>
    </row>
    <row r="70" spans="1:24" ht="13.5" customHeight="1" x14ac:dyDescent="0.15">
      <c r="A70" s="129" t="s">
        <v>1190</v>
      </c>
      <c r="B70" s="129" t="s">
        <v>1159</v>
      </c>
      <c r="C70" s="192" t="s">
        <v>431</v>
      </c>
      <c r="D70" s="209">
        <v>8</v>
      </c>
      <c r="E70" s="221">
        <v>122.17470983506415</v>
      </c>
      <c r="F70" s="209">
        <v>4</v>
      </c>
      <c r="G70" s="221">
        <v>61.087354917532075</v>
      </c>
      <c r="H70" s="209">
        <v>10</v>
      </c>
      <c r="I70" s="221">
        <v>152.71838729383018</v>
      </c>
      <c r="J70" s="209">
        <v>3</v>
      </c>
      <c r="K70" s="221">
        <v>45.815516188149054</v>
      </c>
      <c r="L70" s="209">
        <v>1</v>
      </c>
      <c r="M70" s="221">
        <v>15.271838729383019</v>
      </c>
      <c r="N70" s="209">
        <v>11</v>
      </c>
      <c r="O70" s="221">
        <v>167.99022602321318</v>
      </c>
      <c r="P70" s="209">
        <v>0</v>
      </c>
      <c r="Q70" s="221">
        <v>0</v>
      </c>
      <c r="R70" s="209">
        <v>55</v>
      </c>
      <c r="S70" s="221">
        <v>839.95113011606588</v>
      </c>
      <c r="T70" s="209">
        <v>25</v>
      </c>
      <c r="U70" s="221">
        <v>381.79596823457541</v>
      </c>
      <c r="V70" s="155">
        <v>6548</v>
      </c>
      <c r="X70" s="101"/>
    </row>
    <row r="71" spans="1:24" ht="13.5" customHeight="1" x14ac:dyDescent="0.15">
      <c r="A71" s="129" t="s">
        <v>1190</v>
      </c>
      <c r="B71" s="129" t="s">
        <v>1159</v>
      </c>
      <c r="C71" s="192" t="s">
        <v>434</v>
      </c>
      <c r="D71" s="209">
        <v>2</v>
      </c>
      <c r="E71" s="221">
        <v>88.57395925597875</v>
      </c>
      <c r="F71" s="209">
        <v>1</v>
      </c>
      <c r="G71" s="221">
        <v>44.286979627989375</v>
      </c>
      <c r="H71" s="209">
        <v>1</v>
      </c>
      <c r="I71" s="221">
        <v>44.286979627989375</v>
      </c>
      <c r="J71" s="209">
        <v>1</v>
      </c>
      <c r="K71" s="221">
        <v>44.286979627989375</v>
      </c>
      <c r="L71" s="209">
        <v>0</v>
      </c>
      <c r="M71" s="221">
        <v>0</v>
      </c>
      <c r="N71" s="209">
        <v>4</v>
      </c>
      <c r="O71" s="221">
        <v>177.1479185119575</v>
      </c>
      <c r="P71" s="209">
        <v>0</v>
      </c>
      <c r="Q71" s="221">
        <v>0</v>
      </c>
      <c r="R71" s="209">
        <v>15</v>
      </c>
      <c r="S71" s="221">
        <v>664.30469441984053</v>
      </c>
      <c r="T71" s="209">
        <v>28</v>
      </c>
      <c r="U71" s="221">
        <v>1240.0354295837024</v>
      </c>
      <c r="V71" s="155">
        <v>2258</v>
      </c>
      <c r="X71" s="101"/>
    </row>
    <row r="72" spans="1:24" ht="13.5" customHeight="1" x14ac:dyDescent="0.15">
      <c r="A72" s="129" t="s">
        <v>1192</v>
      </c>
      <c r="B72" s="129" t="s">
        <v>1210</v>
      </c>
      <c r="C72" s="192" t="s">
        <v>376</v>
      </c>
      <c r="D72" s="209">
        <v>61</v>
      </c>
      <c r="E72" s="221">
        <v>303.70923574807068</v>
      </c>
      <c r="F72" s="209">
        <v>18</v>
      </c>
      <c r="G72" s="221">
        <v>89.619118745332329</v>
      </c>
      <c r="H72" s="209">
        <v>41</v>
      </c>
      <c r="I72" s="221">
        <v>204.13243714214587</v>
      </c>
      <c r="J72" s="209">
        <v>26</v>
      </c>
      <c r="K72" s="221">
        <v>129.44983818770226</v>
      </c>
      <c r="L72" s="209">
        <v>4</v>
      </c>
      <c r="M72" s="221">
        <v>19.915359721184963</v>
      </c>
      <c r="N72" s="209">
        <v>23</v>
      </c>
      <c r="O72" s="221">
        <v>114.51331839681355</v>
      </c>
      <c r="P72" s="209">
        <v>3</v>
      </c>
      <c r="Q72" s="221">
        <v>14.936519790888724</v>
      </c>
      <c r="R72" s="209">
        <v>345</v>
      </c>
      <c r="S72" s="221">
        <v>1717.6997759522033</v>
      </c>
      <c r="T72" s="209">
        <v>199</v>
      </c>
      <c r="U72" s="221">
        <v>990.78914612895187</v>
      </c>
      <c r="V72" s="155">
        <v>20085</v>
      </c>
      <c r="X72" s="101"/>
    </row>
    <row r="73" spans="1:24" ht="13.5" customHeight="1" x14ac:dyDescent="0.15">
      <c r="A73" s="129" t="s">
        <v>1192</v>
      </c>
      <c r="B73" s="129" t="s">
        <v>1210</v>
      </c>
      <c r="C73" s="192" t="s">
        <v>432</v>
      </c>
      <c r="D73" s="209">
        <v>2</v>
      </c>
      <c r="E73" s="221">
        <v>70.746374248319768</v>
      </c>
      <c r="F73" s="209">
        <v>4</v>
      </c>
      <c r="G73" s="221">
        <v>141.49274849663954</v>
      </c>
      <c r="H73" s="209">
        <v>0</v>
      </c>
      <c r="I73" s="221">
        <v>0</v>
      </c>
      <c r="J73" s="209">
        <v>12</v>
      </c>
      <c r="K73" s="221">
        <v>424.47824548991866</v>
      </c>
      <c r="L73" s="209">
        <v>0</v>
      </c>
      <c r="M73" s="221">
        <v>0</v>
      </c>
      <c r="N73" s="209">
        <v>4</v>
      </c>
      <c r="O73" s="221">
        <v>141.49274849663954</v>
      </c>
      <c r="P73" s="209">
        <v>0</v>
      </c>
      <c r="Q73" s="221">
        <v>0</v>
      </c>
      <c r="R73" s="209">
        <v>4</v>
      </c>
      <c r="S73" s="221">
        <v>141.49274849663954</v>
      </c>
      <c r="T73" s="209">
        <v>13</v>
      </c>
      <c r="U73" s="221">
        <v>459.85143261407853</v>
      </c>
      <c r="V73" s="155">
        <v>2827</v>
      </c>
      <c r="X73" s="101"/>
    </row>
    <row r="74" spans="1:24" ht="13.5" customHeight="1" x14ac:dyDescent="0.15">
      <c r="A74" s="129" t="s">
        <v>1192</v>
      </c>
      <c r="B74" s="129" t="s">
        <v>1210</v>
      </c>
      <c r="C74" s="192" t="s">
        <v>433</v>
      </c>
      <c r="D74" s="209">
        <v>1</v>
      </c>
      <c r="E74" s="221">
        <v>42.283298097251581</v>
      </c>
      <c r="F74" s="209">
        <v>1</v>
      </c>
      <c r="G74" s="221">
        <v>42.283298097251581</v>
      </c>
      <c r="H74" s="209">
        <v>1</v>
      </c>
      <c r="I74" s="221">
        <v>42.283298097251581</v>
      </c>
      <c r="J74" s="209">
        <v>1</v>
      </c>
      <c r="K74" s="221">
        <v>42.283298097251581</v>
      </c>
      <c r="L74" s="209">
        <v>0</v>
      </c>
      <c r="M74" s="221">
        <v>0</v>
      </c>
      <c r="N74" s="209">
        <v>5</v>
      </c>
      <c r="O74" s="221">
        <v>211.41649048625794</v>
      </c>
      <c r="P74" s="209">
        <v>0</v>
      </c>
      <c r="Q74" s="221">
        <v>0</v>
      </c>
      <c r="R74" s="209">
        <v>8</v>
      </c>
      <c r="S74" s="221">
        <v>338.26638477801265</v>
      </c>
      <c r="T74" s="209">
        <v>9</v>
      </c>
      <c r="U74" s="221">
        <v>380.5496828752643</v>
      </c>
      <c r="V74" s="155">
        <v>2365</v>
      </c>
      <c r="X74" s="101"/>
    </row>
    <row r="75" spans="1:24" ht="13.5" customHeight="1" x14ac:dyDescent="0.15">
      <c r="A75" s="129" t="s">
        <v>1192</v>
      </c>
      <c r="B75" s="129" t="s">
        <v>1210</v>
      </c>
      <c r="C75" s="192" t="s">
        <v>435</v>
      </c>
      <c r="D75" s="209">
        <v>1</v>
      </c>
      <c r="E75" s="221">
        <v>56.947608200455576</v>
      </c>
      <c r="F75" s="209">
        <v>2</v>
      </c>
      <c r="G75" s="221">
        <v>113.89521640091115</v>
      </c>
      <c r="H75" s="209">
        <v>0</v>
      </c>
      <c r="I75" s="221">
        <v>0</v>
      </c>
      <c r="J75" s="209">
        <v>2</v>
      </c>
      <c r="K75" s="221">
        <v>113.89521640091115</v>
      </c>
      <c r="L75" s="209">
        <v>0</v>
      </c>
      <c r="M75" s="221">
        <v>0</v>
      </c>
      <c r="N75" s="209">
        <v>6</v>
      </c>
      <c r="O75" s="221">
        <v>341.68564920273349</v>
      </c>
      <c r="P75" s="209">
        <v>0</v>
      </c>
      <c r="Q75" s="221">
        <v>0</v>
      </c>
      <c r="R75" s="209">
        <v>4</v>
      </c>
      <c r="S75" s="221">
        <v>227.79043280182231</v>
      </c>
      <c r="T75" s="209">
        <v>8</v>
      </c>
      <c r="U75" s="221">
        <v>455.58086560364461</v>
      </c>
      <c r="V75" s="155">
        <v>1756</v>
      </c>
      <c r="X75" s="101"/>
    </row>
    <row r="76" spans="1:24" ht="13.5" customHeight="1" x14ac:dyDescent="0.15">
      <c r="A76" s="129" t="s">
        <v>1192</v>
      </c>
      <c r="B76" s="129" t="s">
        <v>1210</v>
      </c>
      <c r="C76" s="192" t="s">
        <v>436</v>
      </c>
      <c r="D76" s="209">
        <v>2</v>
      </c>
      <c r="E76" s="221">
        <v>67.226890756302524</v>
      </c>
      <c r="F76" s="209">
        <v>2</v>
      </c>
      <c r="G76" s="221">
        <v>67.226890756302524</v>
      </c>
      <c r="H76" s="209">
        <v>1</v>
      </c>
      <c r="I76" s="221">
        <v>33.613445378151262</v>
      </c>
      <c r="J76" s="209">
        <v>5</v>
      </c>
      <c r="K76" s="221">
        <v>168.0672268907563</v>
      </c>
      <c r="L76" s="209">
        <v>0</v>
      </c>
      <c r="M76" s="221">
        <v>0</v>
      </c>
      <c r="N76" s="209">
        <v>7</v>
      </c>
      <c r="O76" s="221">
        <v>235.29411764705881</v>
      </c>
      <c r="P76" s="209">
        <v>0</v>
      </c>
      <c r="Q76" s="221">
        <v>0</v>
      </c>
      <c r="R76" s="209">
        <v>8</v>
      </c>
      <c r="S76" s="221">
        <v>268.9075630252101</v>
      </c>
      <c r="T76" s="209">
        <v>7</v>
      </c>
      <c r="U76" s="221">
        <v>235.29411764705881</v>
      </c>
      <c r="V76" s="155">
        <v>2975</v>
      </c>
      <c r="X76" s="101"/>
    </row>
    <row r="77" spans="1:24" ht="13.5" customHeight="1" x14ac:dyDescent="0.15">
      <c r="A77" s="129" t="s">
        <v>1196</v>
      </c>
      <c r="B77" s="129" t="s">
        <v>1211</v>
      </c>
      <c r="C77" s="192" t="s">
        <v>351</v>
      </c>
      <c r="D77" s="209">
        <v>249</v>
      </c>
      <c r="E77" s="221">
        <v>305.22560953186479</v>
      </c>
      <c r="F77" s="209">
        <v>56</v>
      </c>
      <c r="G77" s="221">
        <v>68.645117003150318</v>
      </c>
      <c r="H77" s="209">
        <v>193</v>
      </c>
      <c r="I77" s="221">
        <v>236.5804925287145</v>
      </c>
      <c r="J77" s="209">
        <v>49</v>
      </c>
      <c r="K77" s="221">
        <v>60.064477377756532</v>
      </c>
      <c r="L77" s="209">
        <v>24</v>
      </c>
      <c r="M77" s="221">
        <v>29.419335858492996</v>
      </c>
      <c r="N77" s="209">
        <v>53</v>
      </c>
      <c r="O77" s="221">
        <v>64.967700020838706</v>
      </c>
      <c r="P77" s="209">
        <v>41</v>
      </c>
      <c r="Q77" s="221">
        <v>50.258032091592199</v>
      </c>
      <c r="R77" s="209">
        <v>1554</v>
      </c>
      <c r="S77" s="221">
        <v>1904.9019968374214</v>
      </c>
      <c r="T77" s="209">
        <v>200</v>
      </c>
      <c r="U77" s="221">
        <v>245.16113215410832</v>
      </c>
      <c r="V77" s="155">
        <v>81579</v>
      </c>
      <c r="X77" s="101"/>
    </row>
    <row r="78" spans="1:24" ht="13.5" customHeight="1" x14ac:dyDescent="0.15">
      <c r="A78" s="129" t="s">
        <v>1196</v>
      </c>
      <c r="B78" s="129" t="s">
        <v>1211</v>
      </c>
      <c r="C78" s="192" t="s">
        <v>379</v>
      </c>
      <c r="D78" s="209">
        <v>52</v>
      </c>
      <c r="E78" s="221">
        <v>111.03281873892342</v>
      </c>
      <c r="F78" s="209">
        <v>25</v>
      </c>
      <c r="G78" s="221">
        <v>53.381162855251638</v>
      </c>
      <c r="H78" s="209">
        <v>49</v>
      </c>
      <c r="I78" s="221">
        <v>104.62707919629321</v>
      </c>
      <c r="J78" s="209">
        <v>32</v>
      </c>
      <c r="K78" s="221">
        <v>68.3278884547221</v>
      </c>
      <c r="L78" s="209">
        <v>15</v>
      </c>
      <c r="M78" s="221">
        <v>32.028697713150983</v>
      </c>
      <c r="N78" s="209">
        <v>14</v>
      </c>
      <c r="O78" s="221">
        <v>29.89345119894092</v>
      </c>
      <c r="P78" s="209">
        <v>3</v>
      </c>
      <c r="Q78" s="221">
        <v>6.4057395426301973</v>
      </c>
      <c r="R78" s="209">
        <v>432</v>
      </c>
      <c r="S78" s="221">
        <v>922.42649413874835</v>
      </c>
      <c r="T78" s="209">
        <v>107</v>
      </c>
      <c r="U78" s="221">
        <v>228.47137702047701</v>
      </c>
      <c r="V78" s="155">
        <v>46833</v>
      </c>
      <c r="X78" s="101"/>
    </row>
    <row r="79" spans="1:24" ht="13.5" customHeight="1" x14ac:dyDescent="0.15">
      <c r="A79" s="129" t="s">
        <v>1196</v>
      </c>
      <c r="B79" s="129" t="s">
        <v>1211</v>
      </c>
      <c r="C79" s="192" t="s">
        <v>381</v>
      </c>
      <c r="D79" s="209">
        <v>68</v>
      </c>
      <c r="E79" s="221">
        <v>203.55624738071006</v>
      </c>
      <c r="F79" s="209">
        <v>21</v>
      </c>
      <c r="G79" s="221">
        <v>62.862958749925163</v>
      </c>
      <c r="H79" s="209">
        <v>70</v>
      </c>
      <c r="I79" s="221">
        <v>209.54319583308387</v>
      </c>
      <c r="J79" s="209">
        <v>13</v>
      </c>
      <c r="K79" s="221">
        <v>38.915164940429861</v>
      </c>
      <c r="L79" s="209">
        <v>10</v>
      </c>
      <c r="M79" s="221">
        <v>29.934742261869122</v>
      </c>
      <c r="N79" s="209">
        <v>18</v>
      </c>
      <c r="O79" s="221">
        <v>53.88253607136442</v>
      </c>
      <c r="P79" s="209">
        <v>9</v>
      </c>
      <c r="Q79" s="221">
        <v>26.94126803568221</v>
      </c>
      <c r="R79" s="209">
        <v>481</v>
      </c>
      <c r="S79" s="221">
        <v>1439.8611027959048</v>
      </c>
      <c r="T79" s="209">
        <v>114</v>
      </c>
      <c r="U79" s="221">
        <v>341.25606178530802</v>
      </c>
      <c r="V79" s="155">
        <v>33406</v>
      </c>
      <c r="X79" s="101"/>
    </row>
    <row r="80" spans="1:24" ht="13.5" customHeight="1" x14ac:dyDescent="0.15">
      <c r="A80" s="129" t="s">
        <v>1196</v>
      </c>
      <c r="B80" s="129" t="s">
        <v>1211</v>
      </c>
      <c r="C80" s="192" t="s">
        <v>488</v>
      </c>
      <c r="D80" s="209">
        <v>2</v>
      </c>
      <c r="E80" s="221">
        <v>53.20563979781857</v>
      </c>
      <c r="F80" s="209">
        <v>1</v>
      </c>
      <c r="G80" s="221">
        <v>26.602819898909285</v>
      </c>
      <c r="H80" s="209">
        <v>2</v>
      </c>
      <c r="I80" s="221">
        <v>53.20563979781857</v>
      </c>
      <c r="J80" s="209">
        <v>0</v>
      </c>
      <c r="K80" s="221">
        <v>0</v>
      </c>
      <c r="L80" s="209">
        <v>0</v>
      </c>
      <c r="M80" s="221">
        <v>0</v>
      </c>
      <c r="N80" s="209">
        <v>4</v>
      </c>
      <c r="O80" s="221">
        <v>106.41127959563714</v>
      </c>
      <c r="P80" s="209">
        <v>0</v>
      </c>
      <c r="Q80" s="221">
        <v>0</v>
      </c>
      <c r="R80" s="209">
        <v>32</v>
      </c>
      <c r="S80" s="221">
        <v>851.29023676509712</v>
      </c>
      <c r="T80" s="209">
        <v>18</v>
      </c>
      <c r="U80" s="221">
        <v>478.85075818036711</v>
      </c>
      <c r="V80" s="155">
        <v>3759</v>
      </c>
      <c r="X80" s="101"/>
    </row>
    <row r="81" spans="1:24" ht="13.5" customHeight="1" x14ac:dyDescent="0.15">
      <c r="A81" s="129" t="s">
        <v>1196</v>
      </c>
      <c r="B81" s="129" t="s">
        <v>1211</v>
      </c>
      <c r="C81" s="192" t="s">
        <v>489</v>
      </c>
      <c r="D81" s="209">
        <v>10</v>
      </c>
      <c r="E81" s="221">
        <v>411.69205434335112</v>
      </c>
      <c r="F81" s="209">
        <v>1</v>
      </c>
      <c r="G81" s="221">
        <v>41.169205434335119</v>
      </c>
      <c r="H81" s="209">
        <v>5</v>
      </c>
      <c r="I81" s="221">
        <v>205.84602717167556</v>
      </c>
      <c r="J81" s="209">
        <v>0</v>
      </c>
      <c r="K81" s="221">
        <v>0</v>
      </c>
      <c r="L81" s="209">
        <v>0</v>
      </c>
      <c r="M81" s="221">
        <v>0</v>
      </c>
      <c r="N81" s="209">
        <v>9</v>
      </c>
      <c r="O81" s="221">
        <v>370.52284890901603</v>
      </c>
      <c r="P81" s="209">
        <v>0</v>
      </c>
      <c r="Q81" s="221">
        <v>0</v>
      </c>
      <c r="R81" s="209">
        <v>179</v>
      </c>
      <c r="S81" s="221">
        <v>7369.2877727459863</v>
      </c>
      <c r="T81" s="209">
        <v>53</v>
      </c>
      <c r="U81" s="221">
        <v>2181.9678880197612</v>
      </c>
      <c r="V81" s="155">
        <v>2429</v>
      </c>
      <c r="X81" s="101"/>
    </row>
    <row r="82" spans="1:24" ht="13.5" customHeight="1" x14ac:dyDescent="0.15">
      <c r="A82" s="129" t="s">
        <v>1196</v>
      </c>
      <c r="B82" s="129" t="s">
        <v>1211</v>
      </c>
      <c r="C82" s="192" t="s">
        <v>492</v>
      </c>
      <c r="D82" s="209">
        <v>17</v>
      </c>
      <c r="E82" s="221">
        <v>200.14127619496116</v>
      </c>
      <c r="F82" s="209">
        <v>6</v>
      </c>
      <c r="G82" s="221">
        <v>70.638097480574515</v>
      </c>
      <c r="H82" s="209">
        <v>21</v>
      </c>
      <c r="I82" s="221">
        <v>247.2333411820108</v>
      </c>
      <c r="J82" s="209">
        <v>7</v>
      </c>
      <c r="K82" s="221">
        <v>82.411113727336939</v>
      </c>
      <c r="L82" s="209">
        <v>1</v>
      </c>
      <c r="M82" s="221">
        <v>11.77301624676242</v>
      </c>
      <c r="N82" s="209">
        <v>3</v>
      </c>
      <c r="O82" s="221">
        <v>35.319048740287258</v>
      </c>
      <c r="P82" s="209">
        <v>0</v>
      </c>
      <c r="Q82" s="221">
        <v>0</v>
      </c>
      <c r="R82" s="209">
        <v>58</v>
      </c>
      <c r="S82" s="221">
        <v>682.83494231222039</v>
      </c>
      <c r="T82" s="209">
        <v>49</v>
      </c>
      <c r="U82" s="221">
        <v>576.87779609135862</v>
      </c>
      <c r="V82" s="155">
        <v>8494</v>
      </c>
      <c r="X82" s="101"/>
    </row>
    <row r="83" spans="1:24" ht="13.5" customHeight="1" x14ac:dyDescent="0.15">
      <c r="A83" s="129" t="s">
        <v>1198</v>
      </c>
      <c r="B83" s="129" t="s">
        <v>1212</v>
      </c>
      <c r="C83" s="192" t="s">
        <v>359</v>
      </c>
      <c r="D83" s="209">
        <v>343</v>
      </c>
      <c r="E83" s="221">
        <v>201.52169442730823</v>
      </c>
      <c r="F83" s="209">
        <v>110</v>
      </c>
      <c r="G83" s="221">
        <v>64.627948650157165</v>
      </c>
      <c r="H83" s="209">
        <v>312</v>
      </c>
      <c r="I83" s="221">
        <v>183.30836344408215</v>
      </c>
      <c r="J83" s="209">
        <v>133</v>
      </c>
      <c r="K83" s="221">
        <v>78.141065186099112</v>
      </c>
      <c r="L83" s="209">
        <v>58</v>
      </c>
      <c r="M83" s="221">
        <v>34.076554742810139</v>
      </c>
      <c r="N83" s="209">
        <v>66</v>
      </c>
      <c r="O83" s="221">
        <v>38.776769190094299</v>
      </c>
      <c r="P83" s="209">
        <v>43</v>
      </c>
      <c r="Q83" s="221">
        <v>25.263652654152349</v>
      </c>
      <c r="R83" s="209">
        <v>1832</v>
      </c>
      <c r="S83" s="221">
        <v>1076.349108428072</v>
      </c>
      <c r="T83" s="209">
        <v>590</v>
      </c>
      <c r="U83" s="221">
        <v>346.64081548720657</v>
      </c>
      <c r="V83" s="155">
        <v>170205</v>
      </c>
      <c r="X83" s="101"/>
    </row>
    <row r="84" spans="1:24" ht="13.5" customHeight="1" x14ac:dyDescent="0.15">
      <c r="A84" s="129" t="s">
        <v>1198</v>
      </c>
      <c r="B84" s="129" t="s">
        <v>1212</v>
      </c>
      <c r="C84" s="192" t="s">
        <v>490</v>
      </c>
      <c r="D84" s="209">
        <v>10</v>
      </c>
      <c r="E84" s="221">
        <v>61.139642944485203</v>
      </c>
      <c r="F84" s="209">
        <v>10</v>
      </c>
      <c r="G84" s="221">
        <v>61.139642944485203</v>
      </c>
      <c r="H84" s="209">
        <v>5</v>
      </c>
      <c r="I84" s="221">
        <v>30.569821472242602</v>
      </c>
      <c r="J84" s="209">
        <v>5</v>
      </c>
      <c r="K84" s="221">
        <v>30.569821472242602</v>
      </c>
      <c r="L84" s="209">
        <v>2</v>
      </c>
      <c r="M84" s="221">
        <v>12.227928588897042</v>
      </c>
      <c r="N84" s="209">
        <v>9</v>
      </c>
      <c r="O84" s="221">
        <v>55.025678650036681</v>
      </c>
      <c r="P84" s="209">
        <v>0</v>
      </c>
      <c r="Q84" s="221">
        <v>0</v>
      </c>
      <c r="R84" s="209">
        <v>75</v>
      </c>
      <c r="S84" s="221">
        <v>458.54732208363907</v>
      </c>
      <c r="T84" s="209">
        <v>38</v>
      </c>
      <c r="U84" s="221">
        <v>232.33064318904377</v>
      </c>
      <c r="V84" s="155">
        <v>16356</v>
      </c>
      <c r="X84" s="101"/>
    </row>
    <row r="85" spans="1:24" ht="13.5" customHeight="1" x14ac:dyDescent="0.15">
      <c r="A85" s="129" t="s">
        <v>1198</v>
      </c>
      <c r="B85" s="129" t="s">
        <v>1212</v>
      </c>
      <c r="C85" s="192" t="s">
        <v>491</v>
      </c>
      <c r="D85" s="209">
        <v>2</v>
      </c>
      <c r="E85" s="221">
        <v>45.248868778280546</v>
      </c>
      <c r="F85" s="209">
        <v>2</v>
      </c>
      <c r="G85" s="221">
        <v>45.248868778280546</v>
      </c>
      <c r="H85" s="209">
        <v>2</v>
      </c>
      <c r="I85" s="221">
        <v>45.248868778280546</v>
      </c>
      <c r="J85" s="209">
        <v>0</v>
      </c>
      <c r="K85" s="221">
        <v>0</v>
      </c>
      <c r="L85" s="209">
        <v>0</v>
      </c>
      <c r="M85" s="221">
        <v>0</v>
      </c>
      <c r="N85" s="209">
        <v>9</v>
      </c>
      <c r="O85" s="221">
        <v>203.61990950226246</v>
      </c>
      <c r="P85" s="209">
        <v>0</v>
      </c>
      <c r="Q85" s="221">
        <v>0</v>
      </c>
      <c r="R85" s="209">
        <v>22</v>
      </c>
      <c r="S85" s="221">
        <v>497.73755656108597</v>
      </c>
      <c r="T85" s="209">
        <v>10</v>
      </c>
      <c r="U85" s="221">
        <v>226.24434389140274</v>
      </c>
      <c r="V85" s="155">
        <v>4420</v>
      </c>
      <c r="X85" s="101"/>
    </row>
    <row r="86" spans="1:24" ht="13.5" customHeight="1" x14ac:dyDescent="0.15">
      <c r="A86" s="129" t="s">
        <v>1198</v>
      </c>
      <c r="B86" s="129" t="s">
        <v>1212</v>
      </c>
      <c r="C86" s="192" t="s">
        <v>493</v>
      </c>
      <c r="D86" s="209">
        <v>3</v>
      </c>
      <c r="E86" s="221">
        <v>39.651070578905632</v>
      </c>
      <c r="F86" s="209">
        <v>4</v>
      </c>
      <c r="G86" s="221">
        <v>52.868094105207504</v>
      </c>
      <c r="H86" s="209">
        <v>6</v>
      </c>
      <c r="I86" s="221">
        <v>79.302141157811263</v>
      </c>
      <c r="J86" s="209">
        <v>6</v>
      </c>
      <c r="K86" s="221">
        <v>79.302141157811263</v>
      </c>
      <c r="L86" s="209">
        <v>0</v>
      </c>
      <c r="M86" s="221">
        <v>0</v>
      </c>
      <c r="N86" s="209">
        <v>5</v>
      </c>
      <c r="O86" s="221">
        <v>66.085117631509391</v>
      </c>
      <c r="P86" s="209">
        <v>0</v>
      </c>
      <c r="Q86" s="221">
        <v>0</v>
      </c>
      <c r="R86" s="209">
        <v>14</v>
      </c>
      <c r="S86" s="221">
        <v>185.03832936822627</v>
      </c>
      <c r="T86" s="209">
        <v>9</v>
      </c>
      <c r="U86" s="221">
        <v>118.95321173671688</v>
      </c>
      <c r="V86" s="155">
        <v>7566</v>
      </c>
      <c r="X86" s="101"/>
    </row>
    <row r="87" spans="1:24" ht="13.5" customHeight="1" x14ac:dyDescent="0.15">
      <c r="A87" s="129" t="s">
        <v>1198</v>
      </c>
      <c r="B87" s="129" t="s">
        <v>1212</v>
      </c>
      <c r="C87" s="192" t="s">
        <v>494</v>
      </c>
      <c r="D87" s="209">
        <v>6</v>
      </c>
      <c r="E87" s="221">
        <v>77.579519006982153</v>
      </c>
      <c r="F87" s="209">
        <v>5</v>
      </c>
      <c r="G87" s="221">
        <v>64.649599172485125</v>
      </c>
      <c r="H87" s="209">
        <v>6</v>
      </c>
      <c r="I87" s="221">
        <v>77.579519006982153</v>
      </c>
      <c r="J87" s="209">
        <v>1</v>
      </c>
      <c r="K87" s="221">
        <v>12.929919834497026</v>
      </c>
      <c r="L87" s="209">
        <v>0</v>
      </c>
      <c r="M87" s="221">
        <v>0</v>
      </c>
      <c r="N87" s="209">
        <v>13</v>
      </c>
      <c r="O87" s="221">
        <v>168.08895784846135</v>
      </c>
      <c r="P87" s="209">
        <v>0</v>
      </c>
      <c r="Q87" s="221">
        <v>0</v>
      </c>
      <c r="R87" s="209">
        <v>44</v>
      </c>
      <c r="S87" s="221">
        <v>568.91647271786917</v>
      </c>
      <c r="T87" s="209">
        <v>17</v>
      </c>
      <c r="U87" s="221">
        <v>219.80863718644946</v>
      </c>
      <c r="V87" s="155">
        <v>7734</v>
      </c>
      <c r="X87" s="101"/>
    </row>
    <row r="88" spans="1:24" ht="13.5" customHeight="1" x14ac:dyDescent="0.15">
      <c r="A88" s="129" t="s">
        <v>1200</v>
      </c>
      <c r="B88" s="129" t="s">
        <v>1213</v>
      </c>
      <c r="C88" s="192" t="s">
        <v>495</v>
      </c>
      <c r="D88" s="209">
        <v>11</v>
      </c>
      <c r="E88" s="221">
        <v>94.44492143899717</v>
      </c>
      <c r="F88" s="209">
        <v>7</v>
      </c>
      <c r="G88" s="221">
        <v>60.1013136429982</v>
      </c>
      <c r="H88" s="209">
        <v>14</v>
      </c>
      <c r="I88" s="221">
        <v>120.2026272859964</v>
      </c>
      <c r="J88" s="209">
        <v>9</v>
      </c>
      <c r="K88" s="221">
        <v>77.273117540997688</v>
      </c>
      <c r="L88" s="209">
        <v>1</v>
      </c>
      <c r="M88" s="221">
        <v>8.5859019489997426</v>
      </c>
      <c r="N88" s="209">
        <v>10</v>
      </c>
      <c r="O88" s="221">
        <v>85.859019489997422</v>
      </c>
      <c r="P88" s="209">
        <v>0</v>
      </c>
      <c r="Q88" s="221">
        <v>0</v>
      </c>
      <c r="R88" s="209">
        <v>57</v>
      </c>
      <c r="S88" s="221">
        <v>489.39641109298526</v>
      </c>
      <c r="T88" s="209">
        <v>26</v>
      </c>
      <c r="U88" s="221">
        <v>223.23345067399327</v>
      </c>
      <c r="V88" s="155">
        <v>11647</v>
      </c>
      <c r="X88" s="101"/>
    </row>
    <row r="89" spans="1:24" ht="13.5" customHeight="1" x14ac:dyDescent="0.15">
      <c r="A89" s="129" t="s">
        <v>1200</v>
      </c>
      <c r="B89" s="129" t="s">
        <v>1213</v>
      </c>
      <c r="C89" s="192" t="s">
        <v>496</v>
      </c>
      <c r="D89" s="209">
        <v>4</v>
      </c>
      <c r="E89" s="221">
        <v>83.594566353187048</v>
      </c>
      <c r="F89" s="209">
        <v>4</v>
      </c>
      <c r="G89" s="221">
        <v>83.594566353187048</v>
      </c>
      <c r="H89" s="209">
        <v>4</v>
      </c>
      <c r="I89" s="221">
        <v>83.594566353187048</v>
      </c>
      <c r="J89" s="209">
        <v>3</v>
      </c>
      <c r="K89" s="221">
        <v>62.695924764890286</v>
      </c>
      <c r="L89" s="209">
        <v>0</v>
      </c>
      <c r="M89" s="221">
        <v>0</v>
      </c>
      <c r="N89" s="209">
        <v>6</v>
      </c>
      <c r="O89" s="221">
        <v>125.39184952978057</v>
      </c>
      <c r="P89" s="209">
        <v>0</v>
      </c>
      <c r="Q89" s="221">
        <v>0</v>
      </c>
      <c r="R89" s="209">
        <v>27</v>
      </c>
      <c r="S89" s="221">
        <v>564.2633228840125</v>
      </c>
      <c r="T89" s="209">
        <v>12</v>
      </c>
      <c r="U89" s="221">
        <v>250.78369905956114</v>
      </c>
      <c r="V89" s="155">
        <v>4785</v>
      </c>
      <c r="X89" s="101"/>
    </row>
    <row r="90" spans="1:24" ht="13.5" customHeight="1" x14ac:dyDescent="0.15">
      <c r="A90" s="129" t="s">
        <v>1200</v>
      </c>
      <c r="B90" s="129" t="s">
        <v>1213</v>
      </c>
      <c r="C90" s="192" t="s">
        <v>497</v>
      </c>
      <c r="D90" s="209">
        <v>3</v>
      </c>
      <c r="E90" s="221">
        <v>55.637982195845701</v>
      </c>
      <c r="F90" s="209">
        <v>2</v>
      </c>
      <c r="G90" s="221">
        <v>37.091988130563799</v>
      </c>
      <c r="H90" s="209">
        <v>3</v>
      </c>
      <c r="I90" s="221">
        <v>55.637982195845701</v>
      </c>
      <c r="J90" s="209">
        <v>2</v>
      </c>
      <c r="K90" s="221">
        <v>37.091988130563799</v>
      </c>
      <c r="L90" s="209">
        <v>0</v>
      </c>
      <c r="M90" s="221">
        <v>0</v>
      </c>
      <c r="N90" s="209">
        <v>7</v>
      </c>
      <c r="O90" s="221">
        <v>129.82195845697328</v>
      </c>
      <c r="P90" s="209">
        <v>0</v>
      </c>
      <c r="Q90" s="221">
        <v>0</v>
      </c>
      <c r="R90" s="209">
        <v>20</v>
      </c>
      <c r="S90" s="221">
        <v>370.919881305638</v>
      </c>
      <c r="T90" s="209">
        <v>11</v>
      </c>
      <c r="U90" s="221">
        <v>204.00593471810092</v>
      </c>
      <c r="V90" s="155">
        <v>5392</v>
      </c>
      <c r="X90" s="101"/>
    </row>
    <row r="91" spans="1:24" ht="13.5" customHeight="1" x14ac:dyDescent="0.15">
      <c r="A91" s="129" t="s">
        <v>1200</v>
      </c>
      <c r="B91" s="129" t="s">
        <v>1214</v>
      </c>
      <c r="C91" s="192" t="s">
        <v>498</v>
      </c>
      <c r="D91" s="209">
        <v>24</v>
      </c>
      <c r="E91" s="221">
        <v>200.03333888981498</v>
      </c>
      <c r="F91" s="209">
        <v>8</v>
      </c>
      <c r="G91" s="221">
        <v>66.677779629938328</v>
      </c>
      <c r="H91" s="209">
        <v>23</v>
      </c>
      <c r="I91" s="221">
        <v>191.69861643607268</v>
      </c>
      <c r="J91" s="209">
        <v>8</v>
      </c>
      <c r="K91" s="221">
        <v>66.677779629938328</v>
      </c>
      <c r="L91" s="209">
        <v>2</v>
      </c>
      <c r="M91" s="221">
        <v>16.669444907484582</v>
      </c>
      <c r="N91" s="209">
        <v>13</v>
      </c>
      <c r="O91" s="221">
        <v>108.35139189864977</v>
      </c>
      <c r="P91" s="209">
        <v>7</v>
      </c>
      <c r="Q91" s="221">
        <v>58.343057176196027</v>
      </c>
      <c r="R91" s="209">
        <v>178</v>
      </c>
      <c r="S91" s="221">
        <v>1483.5805967661277</v>
      </c>
      <c r="T91" s="209">
        <v>32</v>
      </c>
      <c r="U91" s="221">
        <v>266.71111851975331</v>
      </c>
      <c r="V91" s="155">
        <v>11998</v>
      </c>
      <c r="X91" s="101"/>
    </row>
    <row r="92" spans="1:24" ht="13.5" customHeight="1" x14ac:dyDescent="0.15">
      <c r="A92" s="129" t="s">
        <v>1200</v>
      </c>
      <c r="B92" s="129" t="s">
        <v>1214</v>
      </c>
      <c r="C92" s="192" t="s">
        <v>499</v>
      </c>
      <c r="D92" s="209">
        <v>1</v>
      </c>
      <c r="E92" s="221">
        <v>24.242424242424242</v>
      </c>
      <c r="F92" s="209">
        <v>2</v>
      </c>
      <c r="G92" s="221">
        <v>48.484848484848484</v>
      </c>
      <c r="H92" s="209">
        <v>3</v>
      </c>
      <c r="I92" s="221">
        <v>72.72727272727272</v>
      </c>
      <c r="J92" s="209">
        <v>2</v>
      </c>
      <c r="K92" s="221">
        <v>48.484848484848484</v>
      </c>
      <c r="L92" s="209">
        <v>1</v>
      </c>
      <c r="M92" s="221">
        <v>24.242424242424242</v>
      </c>
      <c r="N92" s="209">
        <v>5</v>
      </c>
      <c r="O92" s="221">
        <v>121.21212121212122</v>
      </c>
      <c r="P92" s="209">
        <v>0</v>
      </c>
      <c r="Q92" s="221">
        <v>0</v>
      </c>
      <c r="R92" s="209">
        <v>6</v>
      </c>
      <c r="S92" s="221">
        <v>145.45454545454544</v>
      </c>
      <c r="T92" s="209">
        <v>7</v>
      </c>
      <c r="U92" s="221">
        <v>169.69696969696969</v>
      </c>
      <c r="V92" s="155">
        <v>4125</v>
      </c>
      <c r="X92" s="101"/>
    </row>
    <row r="93" spans="1:24" ht="13.5" customHeight="1" x14ac:dyDescent="0.15">
      <c r="A93" s="129" t="s">
        <v>1200</v>
      </c>
      <c r="B93" s="129" t="s">
        <v>1214</v>
      </c>
      <c r="C93" s="192" t="s">
        <v>500</v>
      </c>
      <c r="D93" s="209">
        <v>4</v>
      </c>
      <c r="E93" s="221">
        <v>88.57395925597875</v>
      </c>
      <c r="F93" s="209">
        <v>2</v>
      </c>
      <c r="G93" s="221">
        <v>44.286979627989375</v>
      </c>
      <c r="H93" s="209">
        <v>2</v>
      </c>
      <c r="I93" s="221">
        <v>44.286979627989375</v>
      </c>
      <c r="J93" s="209">
        <v>1</v>
      </c>
      <c r="K93" s="221">
        <v>22.143489813994687</v>
      </c>
      <c r="L93" s="209">
        <v>0</v>
      </c>
      <c r="M93" s="221">
        <v>0</v>
      </c>
      <c r="N93" s="209">
        <v>5</v>
      </c>
      <c r="O93" s="221">
        <v>110.71744906997344</v>
      </c>
      <c r="P93" s="209">
        <v>0</v>
      </c>
      <c r="Q93" s="221">
        <v>0</v>
      </c>
      <c r="R93" s="209">
        <v>11</v>
      </c>
      <c r="S93" s="221">
        <v>243.57838795394153</v>
      </c>
      <c r="T93" s="209">
        <v>12</v>
      </c>
      <c r="U93" s="221">
        <v>265.72187776793623</v>
      </c>
      <c r="V93" s="155">
        <v>4516</v>
      </c>
      <c r="X93" s="101"/>
    </row>
    <row r="94" spans="1:24" ht="13.5" customHeight="1" x14ac:dyDescent="0.15">
      <c r="A94" s="129" t="s">
        <v>1200</v>
      </c>
      <c r="B94" s="129" t="s">
        <v>1213</v>
      </c>
      <c r="C94" s="192" t="s">
        <v>501</v>
      </c>
      <c r="D94" s="209">
        <v>31</v>
      </c>
      <c r="E94" s="221">
        <v>141.73372348207755</v>
      </c>
      <c r="F94" s="209">
        <v>14</v>
      </c>
      <c r="G94" s="221">
        <v>64.008778346744691</v>
      </c>
      <c r="H94" s="209">
        <v>50</v>
      </c>
      <c r="I94" s="221">
        <v>228.60277980980246</v>
      </c>
      <c r="J94" s="209">
        <v>13</v>
      </c>
      <c r="K94" s="221">
        <v>59.436722750548654</v>
      </c>
      <c r="L94" s="209">
        <v>4</v>
      </c>
      <c r="M94" s="221">
        <v>18.288222384784198</v>
      </c>
      <c r="N94" s="209">
        <v>18</v>
      </c>
      <c r="O94" s="221">
        <v>82.297000731528897</v>
      </c>
      <c r="P94" s="209">
        <v>1</v>
      </c>
      <c r="Q94" s="221">
        <v>4.5720555961960496</v>
      </c>
      <c r="R94" s="209">
        <v>186</v>
      </c>
      <c r="S94" s="221">
        <v>850.40234089246519</v>
      </c>
      <c r="T94" s="209">
        <v>73</v>
      </c>
      <c r="U94" s="221">
        <v>333.76005852231162</v>
      </c>
      <c r="V94" s="155">
        <v>21872</v>
      </c>
      <c r="X94" s="101"/>
    </row>
    <row r="95" spans="1:24" ht="13.5" customHeight="1" x14ac:dyDescent="0.15">
      <c r="A95" s="129" t="s">
        <v>1188</v>
      </c>
      <c r="B95" s="129" t="s">
        <v>539</v>
      </c>
      <c r="C95" s="192" t="s">
        <v>344</v>
      </c>
      <c r="D95" s="209">
        <v>1364</v>
      </c>
      <c r="E95" s="221">
        <v>411.59093172237527</v>
      </c>
      <c r="F95" s="209">
        <v>246</v>
      </c>
      <c r="G95" s="221">
        <v>74.231209093624855</v>
      </c>
      <c r="H95" s="209">
        <v>876</v>
      </c>
      <c r="I95" s="221">
        <v>264.33552506510318</v>
      </c>
      <c r="J95" s="209">
        <v>523</v>
      </c>
      <c r="K95" s="221">
        <v>157.81675754457646</v>
      </c>
      <c r="L95" s="209">
        <v>197</v>
      </c>
      <c r="M95" s="221">
        <v>59.445317851398777</v>
      </c>
      <c r="N95" s="209">
        <v>187</v>
      </c>
      <c r="O95" s="221">
        <v>56.427789026454676</v>
      </c>
      <c r="P95" s="209">
        <v>156</v>
      </c>
      <c r="Q95" s="221">
        <v>47.07344966912796</v>
      </c>
      <c r="R95" s="209">
        <v>5365</v>
      </c>
      <c r="S95" s="221">
        <v>1618.9042145825099</v>
      </c>
      <c r="T95" s="209">
        <v>1407</v>
      </c>
      <c r="U95" s="221">
        <v>424.56630566963491</v>
      </c>
      <c r="V95" s="155">
        <v>331397</v>
      </c>
      <c r="X95" s="101"/>
    </row>
    <row r="96" spans="1:24" ht="13.5" customHeight="1" x14ac:dyDescent="0.15">
      <c r="A96" s="129" t="s">
        <v>1188</v>
      </c>
      <c r="B96" s="129" t="s">
        <v>538</v>
      </c>
      <c r="C96" s="192" t="s">
        <v>438</v>
      </c>
      <c r="D96" s="209">
        <v>1</v>
      </c>
      <c r="E96" s="221">
        <v>14.768867227883621</v>
      </c>
      <c r="F96" s="209">
        <v>2</v>
      </c>
      <c r="G96" s="221">
        <v>29.537734455767243</v>
      </c>
      <c r="H96" s="209">
        <v>3</v>
      </c>
      <c r="I96" s="221">
        <v>44.306601683650861</v>
      </c>
      <c r="J96" s="209">
        <v>3</v>
      </c>
      <c r="K96" s="221">
        <v>44.306601683650861</v>
      </c>
      <c r="L96" s="209">
        <v>3</v>
      </c>
      <c r="M96" s="221">
        <v>44.306601683650861</v>
      </c>
      <c r="N96" s="209">
        <v>9</v>
      </c>
      <c r="O96" s="221">
        <v>132.91980505095259</v>
      </c>
      <c r="P96" s="209">
        <v>1</v>
      </c>
      <c r="Q96" s="221">
        <v>14.768867227883621</v>
      </c>
      <c r="R96" s="209">
        <v>14</v>
      </c>
      <c r="S96" s="221">
        <v>206.76414119037071</v>
      </c>
      <c r="T96" s="209">
        <v>3</v>
      </c>
      <c r="U96" s="221">
        <v>44.306601683650861</v>
      </c>
      <c r="V96" s="155">
        <v>6771</v>
      </c>
      <c r="X96" s="101"/>
    </row>
    <row r="97" spans="1:24" ht="13.5" customHeight="1" x14ac:dyDescent="0.15">
      <c r="A97" s="129" t="s">
        <v>1188</v>
      </c>
      <c r="B97" s="129" t="s">
        <v>538</v>
      </c>
      <c r="C97" s="192" t="s">
        <v>439</v>
      </c>
      <c r="D97" s="209">
        <v>10</v>
      </c>
      <c r="E97" s="221">
        <v>98.48335631278313</v>
      </c>
      <c r="F97" s="209">
        <v>6</v>
      </c>
      <c r="G97" s="221">
        <v>59.090013787669889</v>
      </c>
      <c r="H97" s="209">
        <v>4</v>
      </c>
      <c r="I97" s="221">
        <v>39.393342525113255</v>
      </c>
      <c r="J97" s="209">
        <v>8</v>
      </c>
      <c r="K97" s="221">
        <v>78.786685050226509</v>
      </c>
      <c r="L97" s="209">
        <v>3</v>
      </c>
      <c r="M97" s="221">
        <v>29.545006893834945</v>
      </c>
      <c r="N97" s="209">
        <v>11</v>
      </c>
      <c r="O97" s="221">
        <v>108.33169194406145</v>
      </c>
      <c r="P97" s="209">
        <v>1</v>
      </c>
      <c r="Q97" s="221">
        <v>9.8483356312783137</v>
      </c>
      <c r="R97" s="209">
        <v>62</v>
      </c>
      <c r="S97" s="221">
        <v>610.59680913925547</v>
      </c>
      <c r="T97" s="209">
        <v>37</v>
      </c>
      <c r="U97" s="221">
        <v>364.38841835729761</v>
      </c>
      <c r="V97" s="155">
        <v>10154</v>
      </c>
      <c r="X97" s="101"/>
    </row>
    <row r="98" spans="1:24" ht="13.5" customHeight="1" x14ac:dyDescent="0.15">
      <c r="A98" s="129" t="s">
        <v>1188</v>
      </c>
      <c r="B98" s="129" t="s">
        <v>538</v>
      </c>
      <c r="C98" s="192" t="s">
        <v>440</v>
      </c>
      <c r="D98" s="209">
        <v>3</v>
      </c>
      <c r="E98" s="221">
        <v>47.080979284369114</v>
      </c>
      <c r="F98" s="209">
        <v>3</v>
      </c>
      <c r="G98" s="221">
        <v>47.080979284369114</v>
      </c>
      <c r="H98" s="209">
        <v>6</v>
      </c>
      <c r="I98" s="221">
        <v>94.161958568738228</v>
      </c>
      <c r="J98" s="209">
        <v>3</v>
      </c>
      <c r="K98" s="221">
        <v>47.080979284369114</v>
      </c>
      <c r="L98" s="209">
        <v>0</v>
      </c>
      <c r="M98" s="221">
        <v>0</v>
      </c>
      <c r="N98" s="209">
        <v>6</v>
      </c>
      <c r="O98" s="221">
        <v>94.161958568738228</v>
      </c>
      <c r="P98" s="209">
        <v>0</v>
      </c>
      <c r="Q98" s="221">
        <v>0</v>
      </c>
      <c r="R98" s="209">
        <v>25</v>
      </c>
      <c r="S98" s="221">
        <v>392.3414940364093</v>
      </c>
      <c r="T98" s="209">
        <v>14</v>
      </c>
      <c r="U98" s="221">
        <v>219.7112366603892</v>
      </c>
      <c r="V98" s="155">
        <v>6372</v>
      </c>
      <c r="X98" s="101"/>
    </row>
    <row r="99" spans="1:24" ht="13.5" customHeight="1" x14ac:dyDescent="0.15">
      <c r="A99" s="129" t="s">
        <v>1188</v>
      </c>
      <c r="B99" s="129" t="s">
        <v>538</v>
      </c>
      <c r="C99" s="192" t="s">
        <v>441</v>
      </c>
      <c r="D99" s="209">
        <v>1</v>
      </c>
      <c r="E99" s="221">
        <v>27.654867256637168</v>
      </c>
      <c r="F99" s="209">
        <v>2</v>
      </c>
      <c r="G99" s="221">
        <v>55.309734513274336</v>
      </c>
      <c r="H99" s="209">
        <v>3</v>
      </c>
      <c r="I99" s="221">
        <v>82.964601769911496</v>
      </c>
      <c r="J99" s="209">
        <v>1</v>
      </c>
      <c r="K99" s="221">
        <v>27.654867256637168</v>
      </c>
      <c r="L99" s="209">
        <v>3</v>
      </c>
      <c r="M99" s="221">
        <v>82.964601769911496</v>
      </c>
      <c r="N99" s="209">
        <v>5</v>
      </c>
      <c r="O99" s="221">
        <v>138.27433628318585</v>
      </c>
      <c r="P99" s="209">
        <v>0</v>
      </c>
      <c r="Q99" s="221">
        <v>0</v>
      </c>
      <c r="R99" s="209">
        <v>6</v>
      </c>
      <c r="S99" s="221">
        <v>165.92920353982299</v>
      </c>
      <c r="T99" s="209">
        <v>12</v>
      </c>
      <c r="U99" s="221">
        <v>331.85840707964599</v>
      </c>
      <c r="V99" s="155">
        <v>3616</v>
      </c>
      <c r="X99" s="101"/>
    </row>
    <row r="100" spans="1:24" ht="13.5" customHeight="1" x14ac:dyDescent="0.15">
      <c r="A100" s="129" t="s">
        <v>1188</v>
      </c>
      <c r="B100" s="129" t="s">
        <v>538</v>
      </c>
      <c r="C100" s="192" t="s">
        <v>442</v>
      </c>
      <c r="D100" s="209">
        <v>1</v>
      </c>
      <c r="E100" s="221">
        <v>37.299515106303623</v>
      </c>
      <c r="F100" s="209">
        <v>1</v>
      </c>
      <c r="G100" s="221">
        <v>37.299515106303623</v>
      </c>
      <c r="H100" s="209">
        <v>1</v>
      </c>
      <c r="I100" s="221">
        <v>37.299515106303623</v>
      </c>
      <c r="J100" s="209">
        <v>1</v>
      </c>
      <c r="K100" s="221">
        <v>37.299515106303623</v>
      </c>
      <c r="L100" s="209">
        <v>0</v>
      </c>
      <c r="M100" s="221">
        <v>0</v>
      </c>
      <c r="N100" s="209">
        <v>5</v>
      </c>
      <c r="O100" s="221">
        <v>186.49757553151809</v>
      </c>
      <c r="P100" s="209">
        <v>0</v>
      </c>
      <c r="Q100" s="221">
        <v>0</v>
      </c>
      <c r="R100" s="209">
        <v>3</v>
      </c>
      <c r="S100" s="221">
        <v>111.89854531891085</v>
      </c>
      <c r="T100" s="209">
        <v>8</v>
      </c>
      <c r="U100" s="221">
        <v>298.39612085042899</v>
      </c>
      <c r="V100" s="155">
        <v>2681</v>
      </c>
      <c r="X100" s="101"/>
    </row>
    <row r="101" spans="1:24" ht="13.5" customHeight="1" x14ac:dyDescent="0.15">
      <c r="A101" s="129" t="s">
        <v>1188</v>
      </c>
      <c r="B101" s="129" t="s">
        <v>538</v>
      </c>
      <c r="C101" s="192" t="s">
        <v>443</v>
      </c>
      <c r="D101" s="209">
        <v>3</v>
      </c>
      <c r="E101" s="221">
        <v>88.287227781047676</v>
      </c>
      <c r="F101" s="209">
        <v>3</v>
      </c>
      <c r="G101" s="221">
        <v>88.287227781047676</v>
      </c>
      <c r="H101" s="209">
        <v>6</v>
      </c>
      <c r="I101" s="221">
        <v>176.57445556209535</v>
      </c>
      <c r="J101" s="209">
        <v>3</v>
      </c>
      <c r="K101" s="221">
        <v>88.287227781047676</v>
      </c>
      <c r="L101" s="209">
        <v>0</v>
      </c>
      <c r="M101" s="221">
        <v>0</v>
      </c>
      <c r="N101" s="209">
        <v>5</v>
      </c>
      <c r="O101" s="221">
        <v>147.14537963507945</v>
      </c>
      <c r="P101" s="209">
        <v>0</v>
      </c>
      <c r="Q101" s="221">
        <v>0</v>
      </c>
      <c r="R101" s="209">
        <v>22</v>
      </c>
      <c r="S101" s="221">
        <v>647.4396703943496</v>
      </c>
      <c r="T101" s="209">
        <v>5</v>
      </c>
      <c r="U101" s="221">
        <v>147.14537963507945</v>
      </c>
      <c r="V101" s="155">
        <v>3398</v>
      </c>
      <c r="X101" s="101"/>
    </row>
    <row r="102" spans="1:24" ht="13.5" customHeight="1" x14ac:dyDescent="0.15">
      <c r="A102" s="129" t="s">
        <v>1188</v>
      </c>
      <c r="B102" s="129" t="s">
        <v>538</v>
      </c>
      <c r="C102" s="192" t="s">
        <v>444</v>
      </c>
      <c r="D102" s="209">
        <v>3</v>
      </c>
      <c r="E102" s="221">
        <v>35.557662676306741</v>
      </c>
      <c r="F102" s="209">
        <v>3</v>
      </c>
      <c r="G102" s="221">
        <v>35.557662676306741</v>
      </c>
      <c r="H102" s="209">
        <v>7</v>
      </c>
      <c r="I102" s="221">
        <v>82.967879578049065</v>
      </c>
      <c r="J102" s="209">
        <v>12</v>
      </c>
      <c r="K102" s="221">
        <v>142.23065070522696</v>
      </c>
      <c r="L102" s="209">
        <v>1</v>
      </c>
      <c r="M102" s="221">
        <v>11.852554225435583</v>
      </c>
      <c r="N102" s="209">
        <v>9</v>
      </c>
      <c r="O102" s="221">
        <v>106.67298802892024</v>
      </c>
      <c r="P102" s="209">
        <v>0</v>
      </c>
      <c r="Q102" s="221">
        <v>0</v>
      </c>
      <c r="R102" s="209">
        <v>34</v>
      </c>
      <c r="S102" s="221">
        <v>402.98684366480978</v>
      </c>
      <c r="T102" s="209">
        <v>16</v>
      </c>
      <c r="U102" s="221">
        <v>189.64086760696932</v>
      </c>
      <c r="V102" s="155">
        <v>8437</v>
      </c>
      <c r="X102" s="101"/>
    </row>
    <row r="103" spans="1:24" ht="13.5" customHeight="1" x14ac:dyDescent="0.15">
      <c r="A103" s="129" t="s">
        <v>1188</v>
      </c>
      <c r="B103" s="129" t="s">
        <v>538</v>
      </c>
      <c r="C103" s="192" t="s">
        <v>445</v>
      </c>
      <c r="D103" s="209">
        <v>8</v>
      </c>
      <c r="E103" s="221">
        <v>81.84143222506394</v>
      </c>
      <c r="F103" s="209">
        <v>5</v>
      </c>
      <c r="G103" s="221">
        <v>51.150895140664957</v>
      </c>
      <c r="H103" s="209">
        <v>14</v>
      </c>
      <c r="I103" s="221">
        <v>143.22250639386189</v>
      </c>
      <c r="J103" s="209">
        <v>8</v>
      </c>
      <c r="K103" s="221">
        <v>81.84143222506394</v>
      </c>
      <c r="L103" s="209">
        <v>2</v>
      </c>
      <c r="M103" s="221">
        <v>20.460358056265985</v>
      </c>
      <c r="N103" s="209">
        <v>19</v>
      </c>
      <c r="O103" s="221">
        <v>194.37340153452686</v>
      </c>
      <c r="P103" s="209">
        <v>0</v>
      </c>
      <c r="Q103" s="221">
        <v>0</v>
      </c>
      <c r="R103" s="209">
        <v>69</v>
      </c>
      <c r="S103" s="221">
        <v>705.88235294117646</v>
      </c>
      <c r="T103" s="209">
        <v>18</v>
      </c>
      <c r="U103" s="221">
        <v>184.14322250639387</v>
      </c>
      <c r="V103" s="155">
        <v>9775</v>
      </c>
      <c r="X103" s="101"/>
    </row>
    <row r="104" spans="1:24" ht="13.5" customHeight="1" x14ac:dyDescent="0.15">
      <c r="A104" s="129" t="s">
        <v>1188</v>
      </c>
      <c r="B104" s="129" t="s">
        <v>538</v>
      </c>
      <c r="C104" s="192" t="s">
        <v>456</v>
      </c>
      <c r="D104" s="209">
        <v>2</v>
      </c>
      <c r="E104" s="221">
        <v>144.3001443001443</v>
      </c>
      <c r="F104" s="209">
        <v>1</v>
      </c>
      <c r="G104" s="221">
        <v>72.150072150072148</v>
      </c>
      <c r="H104" s="209">
        <v>1</v>
      </c>
      <c r="I104" s="221">
        <v>72.150072150072148</v>
      </c>
      <c r="J104" s="209">
        <v>1</v>
      </c>
      <c r="K104" s="221">
        <v>72.150072150072148</v>
      </c>
      <c r="L104" s="209">
        <v>0</v>
      </c>
      <c r="M104" s="221">
        <v>0</v>
      </c>
      <c r="N104" s="209">
        <v>5</v>
      </c>
      <c r="O104" s="221">
        <v>360.75036075036076</v>
      </c>
      <c r="P104" s="209">
        <v>0</v>
      </c>
      <c r="Q104" s="221">
        <v>0</v>
      </c>
      <c r="R104" s="209">
        <v>8</v>
      </c>
      <c r="S104" s="221">
        <v>577.20057720057719</v>
      </c>
      <c r="T104" s="209">
        <v>5</v>
      </c>
      <c r="U104" s="221">
        <v>360.75036075036076</v>
      </c>
      <c r="V104" s="155">
        <v>1386</v>
      </c>
      <c r="X104" s="101"/>
    </row>
    <row r="105" spans="1:24" ht="13.5" customHeight="1" x14ac:dyDescent="0.15">
      <c r="A105" s="129" t="s">
        <v>1195</v>
      </c>
      <c r="B105" s="129" t="s">
        <v>1217</v>
      </c>
      <c r="C105" s="192" t="s">
        <v>368</v>
      </c>
      <c r="D105" s="209">
        <v>20</v>
      </c>
      <c r="E105" s="221">
        <v>110.29006286533583</v>
      </c>
      <c r="F105" s="209">
        <v>9</v>
      </c>
      <c r="G105" s="221">
        <v>49.63052828940112</v>
      </c>
      <c r="H105" s="209">
        <v>30</v>
      </c>
      <c r="I105" s="221">
        <v>165.43509429800375</v>
      </c>
      <c r="J105" s="209">
        <v>15</v>
      </c>
      <c r="K105" s="221">
        <v>82.717547149001874</v>
      </c>
      <c r="L105" s="209">
        <v>4</v>
      </c>
      <c r="M105" s="221">
        <v>22.058012573067167</v>
      </c>
      <c r="N105" s="209">
        <v>20</v>
      </c>
      <c r="O105" s="221">
        <v>110.29006286533583</v>
      </c>
      <c r="P105" s="209">
        <v>1</v>
      </c>
      <c r="Q105" s="221">
        <v>5.5145031432667917</v>
      </c>
      <c r="R105" s="209">
        <v>153</v>
      </c>
      <c r="S105" s="221">
        <v>843.71898091981905</v>
      </c>
      <c r="T105" s="209">
        <v>40</v>
      </c>
      <c r="U105" s="221">
        <v>220.58012573067165</v>
      </c>
      <c r="V105" s="155">
        <v>18134</v>
      </c>
      <c r="X105" s="101"/>
    </row>
    <row r="106" spans="1:24" ht="13.5" customHeight="1" x14ac:dyDescent="0.15">
      <c r="A106" s="129" t="s">
        <v>1195</v>
      </c>
      <c r="B106" s="129" t="s">
        <v>1217</v>
      </c>
      <c r="C106" s="192" t="s">
        <v>369</v>
      </c>
      <c r="D106" s="209">
        <v>88</v>
      </c>
      <c r="E106" s="221">
        <v>325.21527033519345</v>
      </c>
      <c r="F106" s="209">
        <v>22</v>
      </c>
      <c r="G106" s="221">
        <v>81.303817583798363</v>
      </c>
      <c r="H106" s="209">
        <v>56</v>
      </c>
      <c r="I106" s="221">
        <v>206.95517203148674</v>
      </c>
      <c r="J106" s="209">
        <v>24</v>
      </c>
      <c r="K106" s="221">
        <v>88.695073727780041</v>
      </c>
      <c r="L106" s="209">
        <v>8</v>
      </c>
      <c r="M106" s="221">
        <v>29.565024575926678</v>
      </c>
      <c r="N106" s="209">
        <v>29</v>
      </c>
      <c r="O106" s="221">
        <v>107.17321408773421</v>
      </c>
      <c r="P106" s="209">
        <v>26</v>
      </c>
      <c r="Q106" s="221">
        <v>96.086329871761706</v>
      </c>
      <c r="R106" s="209">
        <v>418</v>
      </c>
      <c r="S106" s="221">
        <v>1544.7725340921688</v>
      </c>
      <c r="T106" s="209">
        <v>108</v>
      </c>
      <c r="U106" s="221">
        <v>399.12783177501012</v>
      </c>
      <c r="V106" s="155">
        <v>27059</v>
      </c>
      <c r="X106" s="101"/>
    </row>
    <row r="107" spans="1:24" ht="13.5" customHeight="1" x14ac:dyDescent="0.15">
      <c r="A107" s="129" t="s">
        <v>1195</v>
      </c>
      <c r="B107" s="129" t="s">
        <v>1217</v>
      </c>
      <c r="C107" s="192" t="s">
        <v>450</v>
      </c>
      <c r="D107" s="209">
        <v>3</v>
      </c>
      <c r="E107" s="221">
        <v>93.109869646182489</v>
      </c>
      <c r="F107" s="209">
        <v>3</v>
      </c>
      <c r="G107" s="221">
        <v>93.109869646182489</v>
      </c>
      <c r="H107" s="209">
        <v>4</v>
      </c>
      <c r="I107" s="221">
        <v>124.14649286157666</v>
      </c>
      <c r="J107" s="209">
        <v>2</v>
      </c>
      <c r="K107" s="221">
        <v>62.07324643078833</v>
      </c>
      <c r="L107" s="209">
        <v>0</v>
      </c>
      <c r="M107" s="221">
        <v>0</v>
      </c>
      <c r="N107" s="209">
        <v>8</v>
      </c>
      <c r="O107" s="221">
        <v>248.29298572315332</v>
      </c>
      <c r="P107" s="209">
        <v>0</v>
      </c>
      <c r="Q107" s="221">
        <v>0</v>
      </c>
      <c r="R107" s="209">
        <v>16</v>
      </c>
      <c r="S107" s="221">
        <v>496.58597144630664</v>
      </c>
      <c r="T107" s="209">
        <v>8</v>
      </c>
      <c r="U107" s="221">
        <v>248.29298572315332</v>
      </c>
      <c r="V107" s="155">
        <v>3222</v>
      </c>
      <c r="X107" s="101"/>
    </row>
    <row r="108" spans="1:24" ht="13.5" customHeight="1" x14ac:dyDescent="0.15">
      <c r="A108" s="129" t="s">
        <v>1195</v>
      </c>
      <c r="B108" s="129" t="s">
        <v>1217</v>
      </c>
      <c r="C108" s="192" t="s">
        <v>451</v>
      </c>
      <c r="D108" s="209">
        <v>1</v>
      </c>
      <c r="E108" s="221">
        <v>33.200531208499335</v>
      </c>
      <c r="F108" s="209">
        <v>2</v>
      </c>
      <c r="G108" s="221">
        <v>66.40106241699867</v>
      </c>
      <c r="H108" s="209">
        <v>2</v>
      </c>
      <c r="I108" s="221">
        <v>66.40106241699867</v>
      </c>
      <c r="J108" s="209">
        <v>0</v>
      </c>
      <c r="K108" s="221">
        <v>0</v>
      </c>
      <c r="L108" s="209">
        <v>1</v>
      </c>
      <c r="M108" s="221">
        <v>33.200531208499335</v>
      </c>
      <c r="N108" s="209">
        <v>6</v>
      </c>
      <c r="O108" s="221">
        <v>199.20318725099602</v>
      </c>
      <c r="P108" s="209">
        <v>0</v>
      </c>
      <c r="Q108" s="221">
        <v>0</v>
      </c>
      <c r="R108" s="209">
        <v>7</v>
      </c>
      <c r="S108" s="221">
        <v>232.40371845949537</v>
      </c>
      <c r="T108" s="209">
        <v>5</v>
      </c>
      <c r="U108" s="221">
        <v>166.00265604249668</v>
      </c>
      <c r="V108" s="155">
        <v>3012</v>
      </c>
      <c r="X108" s="101"/>
    </row>
    <row r="109" spans="1:24" ht="13.5" customHeight="1" x14ac:dyDescent="0.15">
      <c r="A109" s="129" t="s">
        <v>1195</v>
      </c>
      <c r="B109" s="129" t="s">
        <v>1217</v>
      </c>
      <c r="C109" s="192" t="s">
        <v>452</v>
      </c>
      <c r="D109" s="209">
        <v>0</v>
      </c>
      <c r="E109" s="221">
        <v>0</v>
      </c>
      <c r="F109" s="209">
        <v>1</v>
      </c>
      <c r="G109" s="221">
        <v>31.387319522912744</v>
      </c>
      <c r="H109" s="209">
        <v>3</v>
      </c>
      <c r="I109" s="221">
        <v>94.161958568738228</v>
      </c>
      <c r="J109" s="209">
        <v>1</v>
      </c>
      <c r="K109" s="221">
        <v>31.387319522912744</v>
      </c>
      <c r="L109" s="209">
        <v>0</v>
      </c>
      <c r="M109" s="221">
        <v>0</v>
      </c>
      <c r="N109" s="209">
        <v>5</v>
      </c>
      <c r="O109" s="221">
        <v>156.93659761456371</v>
      </c>
      <c r="P109" s="209">
        <v>0</v>
      </c>
      <c r="Q109" s="221">
        <v>0</v>
      </c>
      <c r="R109" s="209">
        <v>15</v>
      </c>
      <c r="S109" s="221">
        <v>470.80979284369113</v>
      </c>
      <c r="T109" s="209">
        <v>12</v>
      </c>
      <c r="U109" s="221">
        <v>376.64783427495291</v>
      </c>
      <c r="V109" s="155">
        <v>3186</v>
      </c>
      <c r="X109" s="101"/>
    </row>
    <row r="110" spans="1:24" ht="13.5" customHeight="1" x14ac:dyDescent="0.15">
      <c r="A110" s="129" t="s">
        <v>1195</v>
      </c>
      <c r="B110" s="129" t="s">
        <v>1217</v>
      </c>
      <c r="C110" s="192" t="s">
        <v>453</v>
      </c>
      <c r="D110" s="209">
        <v>3</v>
      </c>
      <c r="E110" s="221">
        <v>72.95719844357977</v>
      </c>
      <c r="F110" s="209">
        <v>3</v>
      </c>
      <c r="G110" s="221">
        <v>72.95719844357977</v>
      </c>
      <c r="H110" s="209">
        <v>1</v>
      </c>
      <c r="I110" s="221">
        <v>24.319066147859921</v>
      </c>
      <c r="J110" s="209">
        <v>3</v>
      </c>
      <c r="K110" s="221">
        <v>72.95719844357977</v>
      </c>
      <c r="L110" s="209">
        <v>1</v>
      </c>
      <c r="M110" s="221">
        <v>24.319066147859921</v>
      </c>
      <c r="N110" s="209">
        <v>5</v>
      </c>
      <c r="O110" s="221">
        <v>121.59533073929961</v>
      </c>
      <c r="P110" s="209">
        <v>0</v>
      </c>
      <c r="Q110" s="221">
        <v>0</v>
      </c>
      <c r="R110" s="209">
        <v>20</v>
      </c>
      <c r="S110" s="221">
        <v>486.38132295719845</v>
      </c>
      <c r="T110" s="209">
        <v>11</v>
      </c>
      <c r="U110" s="221">
        <v>267.50972762645915</v>
      </c>
      <c r="V110" s="155">
        <v>4112</v>
      </c>
      <c r="X110" s="101"/>
    </row>
    <row r="111" spans="1:24" ht="13.5" customHeight="1" x14ac:dyDescent="0.15">
      <c r="A111" s="129" t="s">
        <v>1195</v>
      </c>
      <c r="B111" s="129" t="s">
        <v>1217</v>
      </c>
      <c r="C111" s="192" t="s">
        <v>454</v>
      </c>
      <c r="D111" s="209">
        <v>1</v>
      </c>
      <c r="E111" s="221">
        <v>143.06151645207439</v>
      </c>
      <c r="F111" s="209">
        <v>0</v>
      </c>
      <c r="G111" s="221">
        <v>0</v>
      </c>
      <c r="H111" s="209">
        <v>1</v>
      </c>
      <c r="I111" s="221">
        <v>143.06151645207439</v>
      </c>
      <c r="J111" s="209">
        <v>0</v>
      </c>
      <c r="K111" s="221">
        <v>0</v>
      </c>
      <c r="L111" s="209">
        <v>0</v>
      </c>
      <c r="M111" s="221">
        <v>0</v>
      </c>
      <c r="N111" s="209">
        <v>2</v>
      </c>
      <c r="O111" s="221">
        <v>286.12303290414877</v>
      </c>
      <c r="P111" s="209">
        <v>0</v>
      </c>
      <c r="Q111" s="221">
        <v>0</v>
      </c>
      <c r="R111" s="209">
        <v>8</v>
      </c>
      <c r="S111" s="221">
        <v>1144.4921316165951</v>
      </c>
      <c r="T111" s="209">
        <v>3</v>
      </c>
      <c r="U111" s="221">
        <v>429.18454935622316</v>
      </c>
      <c r="V111" s="155">
        <v>699</v>
      </c>
      <c r="X111" s="101"/>
    </row>
    <row r="112" spans="1:24" ht="13.5" customHeight="1" x14ac:dyDescent="0.15">
      <c r="A112" s="129" t="s">
        <v>1195</v>
      </c>
      <c r="B112" s="129" t="s">
        <v>1217</v>
      </c>
      <c r="C112" s="192" t="s">
        <v>455</v>
      </c>
      <c r="D112" s="209">
        <v>1</v>
      </c>
      <c r="E112" s="221">
        <v>69.444444444444443</v>
      </c>
      <c r="F112" s="209">
        <v>1</v>
      </c>
      <c r="G112" s="221">
        <v>69.444444444444443</v>
      </c>
      <c r="H112" s="209">
        <v>1</v>
      </c>
      <c r="I112" s="221">
        <v>69.444444444444443</v>
      </c>
      <c r="J112" s="209">
        <v>0</v>
      </c>
      <c r="K112" s="221">
        <v>0</v>
      </c>
      <c r="L112" s="209">
        <v>0</v>
      </c>
      <c r="M112" s="221">
        <v>0</v>
      </c>
      <c r="N112" s="209">
        <v>3</v>
      </c>
      <c r="O112" s="221">
        <v>208.33333333333334</v>
      </c>
      <c r="P112" s="209">
        <v>0</v>
      </c>
      <c r="Q112" s="221">
        <v>0</v>
      </c>
      <c r="R112" s="209">
        <v>4</v>
      </c>
      <c r="S112" s="221">
        <v>277.77777777777777</v>
      </c>
      <c r="T112" s="209">
        <v>2</v>
      </c>
      <c r="U112" s="221">
        <v>138.88888888888889</v>
      </c>
      <c r="V112" s="155">
        <v>1440</v>
      </c>
      <c r="X112" s="101"/>
    </row>
    <row r="113" spans="1:24" ht="13.5" customHeight="1" x14ac:dyDescent="0.15">
      <c r="A113" s="129" t="s">
        <v>1194</v>
      </c>
      <c r="B113" s="129" t="s">
        <v>1194</v>
      </c>
      <c r="C113" s="192" t="s">
        <v>378</v>
      </c>
      <c r="D113" s="209">
        <v>46</v>
      </c>
      <c r="E113" s="221">
        <v>218.3095249394903</v>
      </c>
      <c r="F113" s="209">
        <v>18</v>
      </c>
      <c r="G113" s="221">
        <v>85.425466280670122</v>
      </c>
      <c r="H113" s="209">
        <v>51</v>
      </c>
      <c r="I113" s="221">
        <v>242.03882112856533</v>
      </c>
      <c r="J113" s="209">
        <v>20</v>
      </c>
      <c r="K113" s="221">
        <v>94.917184756300131</v>
      </c>
      <c r="L113" s="209">
        <v>5</v>
      </c>
      <c r="M113" s="221">
        <v>23.729296189075033</v>
      </c>
      <c r="N113" s="209">
        <v>30</v>
      </c>
      <c r="O113" s="221">
        <v>142.37577713445017</v>
      </c>
      <c r="P113" s="209">
        <v>9</v>
      </c>
      <c r="Q113" s="221">
        <v>42.712733140335061</v>
      </c>
      <c r="R113" s="209">
        <v>306</v>
      </c>
      <c r="S113" s="221">
        <v>1452.2329267713919</v>
      </c>
      <c r="T113" s="209">
        <v>70</v>
      </c>
      <c r="U113" s="221">
        <v>332.21014664705046</v>
      </c>
      <c r="V113" s="155">
        <v>21071</v>
      </c>
      <c r="X113" s="101"/>
    </row>
    <row r="114" spans="1:24" ht="13.5" customHeight="1" x14ac:dyDescent="0.15">
      <c r="A114" s="129" t="s">
        <v>1194</v>
      </c>
      <c r="B114" s="129" t="s">
        <v>1194</v>
      </c>
      <c r="C114" s="192" t="s">
        <v>446</v>
      </c>
      <c r="D114" s="209">
        <v>5</v>
      </c>
      <c r="E114" s="221">
        <v>47.614512903532997</v>
      </c>
      <c r="F114" s="209">
        <v>7</v>
      </c>
      <c r="G114" s="221">
        <v>66.660318064946196</v>
      </c>
      <c r="H114" s="209">
        <v>15</v>
      </c>
      <c r="I114" s="221">
        <v>142.84353871059898</v>
      </c>
      <c r="J114" s="209">
        <v>6</v>
      </c>
      <c r="K114" s="221">
        <v>57.137415484239597</v>
      </c>
      <c r="L114" s="209">
        <v>1</v>
      </c>
      <c r="M114" s="221">
        <v>9.5229025807065995</v>
      </c>
      <c r="N114" s="209">
        <v>10</v>
      </c>
      <c r="O114" s="221">
        <v>95.229025807065995</v>
      </c>
      <c r="P114" s="209">
        <v>0</v>
      </c>
      <c r="Q114" s="221">
        <v>0</v>
      </c>
      <c r="R114" s="209">
        <v>52</v>
      </c>
      <c r="S114" s="221">
        <v>495.19093419674317</v>
      </c>
      <c r="T114" s="209">
        <v>20</v>
      </c>
      <c r="U114" s="221">
        <v>190.45805161413199</v>
      </c>
      <c r="V114" s="155">
        <v>10501</v>
      </c>
      <c r="X114" s="101"/>
    </row>
    <row r="115" spans="1:24" ht="13.5" customHeight="1" x14ac:dyDescent="0.15">
      <c r="A115" s="129" t="s">
        <v>1194</v>
      </c>
      <c r="B115" s="129" t="s">
        <v>1194</v>
      </c>
      <c r="C115" s="192" t="s">
        <v>447</v>
      </c>
      <c r="D115" s="209">
        <v>2</v>
      </c>
      <c r="E115" s="221">
        <v>41.245617653124356</v>
      </c>
      <c r="F115" s="209">
        <v>2</v>
      </c>
      <c r="G115" s="221">
        <v>41.245617653124356</v>
      </c>
      <c r="H115" s="209">
        <v>3</v>
      </c>
      <c r="I115" s="221">
        <v>61.868426479686534</v>
      </c>
      <c r="J115" s="209">
        <v>2</v>
      </c>
      <c r="K115" s="221">
        <v>41.245617653124356</v>
      </c>
      <c r="L115" s="209">
        <v>0</v>
      </c>
      <c r="M115" s="221">
        <v>0</v>
      </c>
      <c r="N115" s="209">
        <v>6</v>
      </c>
      <c r="O115" s="221">
        <v>123.73685295937307</v>
      </c>
      <c r="P115" s="209">
        <v>0</v>
      </c>
      <c r="Q115" s="221">
        <v>0</v>
      </c>
      <c r="R115" s="209">
        <v>19</v>
      </c>
      <c r="S115" s="221">
        <v>391.83336770468139</v>
      </c>
      <c r="T115" s="209">
        <v>4</v>
      </c>
      <c r="U115" s="221">
        <v>82.491235306248711</v>
      </c>
      <c r="V115" s="155">
        <v>4849</v>
      </c>
      <c r="X115" s="101"/>
    </row>
    <row r="116" spans="1:24" ht="13.5" customHeight="1" x14ac:dyDescent="0.15">
      <c r="A116" s="129" t="s">
        <v>1194</v>
      </c>
      <c r="B116" s="129" t="s">
        <v>1194</v>
      </c>
      <c r="C116" s="192" t="s">
        <v>448</v>
      </c>
      <c r="D116" s="209">
        <v>2</v>
      </c>
      <c r="E116" s="221">
        <v>83.857442348008377</v>
      </c>
      <c r="F116" s="209">
        <v>1</v>
      </c>
      <c r="G116" s="221">
        <v>41.928721174004188</v>
      </c>
      <c r="H116" s="209">
        <v>4</v>
      </c>
      <c r="I116" s="221">
        <v>167.71488469601675</v>
      </c>
      <c r="J116" s="209">
        <v>0</v>
      </c>
      <c r="K116" s="221">
        <v>0</v>
      </c>
      <c r="L116" s="209">
        <v>0</v>
      </c>
      <c r="M116" s="221">
        <v>0</v>
      </c>
      <c r="N116" s="209">
        <v>3</v>
      </c>
      <c r="O116" s="221">
        <v>125.78616352201257</v>
      </c>
      <c r="P116" s="209">
        <v>0</v>
      </c>
      <c r="Q116" s="221">
        <v>0</v>
      </c>
      <c r="R116" s="209">
        <v>4</v>
      </c>
      <c r="S116" s="221">
        <v>167.71488469601675</v>
      </c>
      <c r="T116" s="209">
        <v>2</v>
      </c>
      <c r="U116" s="221">
        <v>83.857442348008377</v>
      </c>
      <c r="V116" s="155">
        <v>2385</v>
      </c>
      <c r="X116" s="101"/>
    </row>
    <row r="117" spans="1:24" ht="13.5" customHeight="1" x14ac:dyDescent="0.15">
      <c r="A117" s="129" t="s">
        <v>1194</v>
      </c>
      <c r="B117" s="129" t="s">
        <v>1194</v>
      </c>
      <c r="C117" s="192" t="s">
        <v>449</v>
      </c>
      <c r="D117" s="209">
        <v>1</v>
      </c>
      <c r="E117" s="221">
        <v>76.045627376425855</v>
      </c>
      <c r="F117" s="209">
        <v>1</v>
      </c>
      <c r="G117" s="221">
        <v>76.045627376425855</v>
      </c>
      <c r="H117" s="209">
        <v>0</v>
      </c>
      <c r="I117" s="221">
        <v>0</v>
      </c>
      <c r="J117" s="209">
        <v>0</v>
      </c>
      <c r="K117" s="221">
        <v>0</v>
      </c>
      <c r="L117" s="209">
        <v>0</v>
      </c>
      <c r="M117" s="221">
        <v>0</v>
      </c>
      <c r="N117" s="209">
        <v>3</v>
      </c>
      <c r="O117" s="221">
        <v>228.13688212927758</v>
      </c>
      <c r="P117" s="209">
        <v>0</v>
      </c>
      <c r="Q117" s="221">
        <v>0</v>
      </c>
      <c r="R117" s="209">
        <v>2</v>
      </c>
      <c r="S117" s="221">
        <v>152.09125475285171</v>
      </c>
      <c r="T117" s="209">
        <v>1</v>
      </c>
      <c r="U117" s="221">
        <v>76.045627376425855</v>
      </c>
      <c r="V117" s="155">
        <v>1315</v>
      </c>
      <c r="X117" s="101"/>
    </row>
    <row r="118" spans="1:24" ht="13.5" customHeight="1" x14ac:dyDescent="0.15">
      <c r="A118" s="129" t="s">
        <v>1208</v>
      </c>
      <c r="B118" s="129" t="s">
        <v>1208</v>
      </c>
      <c r="C118" s="192" t="s">
        <v>358</v>
      </c>
      <c r="D118" s="209">
        <v>48</v>
      </c>
      <c r="E118" s="221">
        <v>236.95512662289579</v>
      </c>
      <c r="F118" s="209">
        <v>12</v>
      </c>
      <c r="G118" s="221">
        <v>59.238781655723947</v>
      </c>
      <c r="H118" s="209">
        <v>49</v>
      </c>
      <c r="I118" s="221">
        <v>241.89169176087279</v>
      </c>
      <c r="J118" s="209">
        <v>11</v>
      </c>
      <c r="K118" s="221">
        <v>54.302216517746956</v>
      </c>
      <c r="L118" s="209">
        <v>4</v>
      </c>
      <c r="M118" s="221">
        <v>19.74626055190798</v>
      </c>
      <c r="N118" s="209">
        <v>21</v>
      </c>
      <c r="O118" s="221">
        <v>103.66786789751691</v>
      </c>
      <c r="P118" s="209">
        <v>11</v>
      </c>
      <c r="Q118" s="221">
        <v>54.302216517746956</v>
      </c>
      <c r="R118" s="209">
        <v>257</v>
      </c>
      <c r="S118" s="221">
        <v>1268.6972404600879</v>
      </c>
      <c r="T118" s="209">
        <v>111</v>
      </c>
      <c r="U118" s="221">
        <v>547.95873031544647</v>
      </c>
      <c r="V118" s="155">
        <v>20257</v>
      </c>
      <c r="X118" s="101"/>
    </row>
    <row r="119" spans="1:24" ht="13.5" customHeight="1" x14ac:dyDescent="0.15">
      <c r="A119" s="129" t="s">
        <v>1208</v>
      </c>
      <c r="B119" s="129" t="s">
        <v>1208</v>
      </c>
      <c r="C119" s="192" t="s">
        <v>457</v>
      </c>
      <c r="D119" s="209">
        <v>2</v>
      </c>
      <c r="E119" s="221">
        <v>48.590864917395528</v>
      </c>
      <c r="F119" s="209">
        <v>2</v>
      </c>
      <c r="G119" s="221">
        <v>48.590864917395528</v>
      </c>
      <c r="H119" s="209">
        <v>4</v>
      </c>
      <c r="I119" s="221">
        <v>97.181729834791057</v>
      </c>
      <c r="J119" s="209">
        <v>1</v>
      </c>
      <c r="K119" s="221">
        <v>24.295432458697764</v>
      </c>
      <c r="L119" s="209">
        <v>0</v>
      </c>
      <c r="M119" s="221">
        <v>0</v>
      </c>
      <c r="N119" s="209">
        <v>7</v>
      </c>
      <c r="O119" s="221">
        <v>170.06802721088434</v>
      </c>
      <c r="P119" s="209">
        <v>0</v>
      </c>
      <c r="Q119" s="221">
        <v>0</v>
      </c>
      <c r="R119" s="209">
        <v>9</v>
      </c>
      <c r="S119" s="221">
        <v>218.65889212827989</v>
      </c>
      <c r="T119" s="209">
        <v>11</v>
      </c>
      <c r="U119" s="221">
        <v>267.24975704567544</v>
      </c>
      <c r="V119" s="155">
        <v>4116</v>
      </c>
      <c r="X119" s="101"/>
    </row>
    <row r="120" spans="1:24" ht="13.5" customHeight="1" x14ac:dyDescent="0.15">
      <c r="A120" s="129" t="s">
        <v>1208</v>
      </c>
      <c r="B120" s="129" t="s">
        <v>1208</v>
      </c>
      <c r="C120" s="192" t="s">
        <v>458</v>
      </c>
      <c r="D120" s="209">
        <v>1</v>
      </c>
      <c r="E120" s="221">
        <v>33.377837116154872</v>
      </c>
      <c r="F120" s="209">
        <v>1</v>
      </c>
      <c r="G120" s="221">
        <v>33.377837116154872</v>
      </c>
      <c r="H120" s="209">
        <v>0</v>
      </c>
      <c r="I120" s="221">
        <v>0</v>
      </c>
      <c r="J120" s="209">
        <v>0</v>
      </c>
      <c r="K120" s="221">
        <v>0</v>
      </c>
      <c r="L120" s="209">
        <v>0</v>
      </c>
      <c r="M120" s="221">
        <v>0</v>
      </c>
      <c r="N120" s="209">
        <v>3</v>
      </c>
      <c r="O120" s="221">
        <v>100.13351134846462</v>
      </c>
      <c r="P120" s="209">
        <v>0</v>
      </c>
      <c r="Q120" s="221">
        <v>0</v>
      </c>
      <c r="R120" s="209">
        <v>2</v>
      </c>
      <c r="S120" s="221">
        <v>66.755674232309744</v>
      </c>
      <c r="T120" s="209">
        <v>5</v>
      </c>
      <c r="U120" s="221">
        <v>166.88918558077438</v>
      </c>
      <c r="V120" s="155">
        <v>2996</v>
      </c>
      <c r="X120" s="101"/>
    </row>
    <row r="121" spans="1:24" ht="13.5" customHeight="1" x14ac:dyDescent="0.15">
      <c r="A121" s="129" t="s">
        <v>1208</v>
      </c>
      <c r="B121" s="129" t="s">
        <v>1208</v>
      </c>
      <c r="C121" s="192" t="s">
        <v>459</v>
      </c>
      <c r="D121" s="209">
        <v>2</v>
      </c>
      <c r="E121" s="221">
        <v>66.979236436704625</v>
      </c>
      <c r="F121" s="209">
        <v>1</v>
      </c>
      <c r="G121" s="221">
        <v>33.489618218352312</v>
      </c>
      <c r="H121" s="209">
        <v>1</v>
      </c>
      <c r="I121" s="221">
        <v>33.489618218352312</v>
      </c>
      <c r="J121" s="209">
        <v>3</v>
      </c>
      <c r="K121" s="221">
        <v>100.46885465505693</v>
      </c>
      <c r="L121" s="209">
        <v>1</v>
      </c>
      <c r="M121" s="221">
        <v>33.489618218352312</v>
      </c>
      <c r="N121" s="209">
        <v>4</v>
      </c>
      <c r="O121" s="221">
        <v>133.95847287340925</v>
      </c>
      <c r="P121" s="209">
        <v>0</v>
      </c>
      <c r="Q121" s="221">
        <v>0</v>
      </c>
      <c r="R121" s="209">
        <v>3</v>
      </c>
      <c r="S121" s="221">
        <v>100.46885465505693</v>
      </c>
      <c r="T121" s="209">
        <v>6</v>
      </c>
      <c r="U121" s="221">
        <v>200.93770931011386</v>
      </c>
      <c r="V121" s="155">
        <v>2986</v>
      </c>
      <c r="X121" s="101"/>
    </row>
    <row r="122" spans="1:24" ht="13.5" customHeight="1" x14ac:dyDescent="0.15">
      <c r="A122" s="129" t="s">
        <v>1208</v>
      </c>
      <c r="B122" s="129" t="s">
        <v>1208</v>
      </c>
      <c r="C122" s="192" t="s">
        <v>460</v>
      </c>
      <c r="D122" s="209">
        <v>13</v>
      </c>
      <c r="E122" s="221">
        <v>195.16589100735627</v>
      </c>
      <c r="F122" s="209">
        <v>3</v>
      </c>
      <c r="G122" s="221">
        <v>45.038282540159138</v>
      </c>
      <c r="H122" s="209">
        <v>12</v>
      </c>
      <c r="I122" s="221">
        <v>180.15313016063655</v>
      </c>
      <c r="J122" s="209">
        <v>1</v>
      </c>
      <c r="K122" s="221">
        <v>15.012760846719713</v>
      </c>
      <c r="L122" s="209">
        <v>1</v>
      </c>
      <c r="M122" s="221">
        <v>15.012760846719713</v>
      </c>
      <c r="N122" s="209">
        <v>7</v>
      </c>
      <c r="O122" s="221">
        <v>105.08932592703799</v>
      </c>
      <c r="P122" s="209">
        <v>0</v>
      </c>
      <c r="Q122" s="221">
        <v>0</v>
      </c>
      <c r="R122" s="209">
        <v>44</v>
      </c>
      <c r="S122" s="221">
        <v>660.56147725566734</v>
      </c>
      <c r="T122" s="209">
        <v>21</v>
      </c>
      <c r="U122" s="221">
        <v>315.26797778111393</v>
      </c>
      <c r="V122" s="155">
        <v>6661</v>
      </c>
      <c r="X122" s="101"/>
    </row>
    <row r="123" spans="1:24" ht="13.5" customHeight="1" x14ac:dyDescent="0.15">
      <c r="A123" s="129" t="s">
        <v>1208</v>
      </c>
      <c r="B123" s="129" t="s">
        <v>1208</v>
      </c>
      <c r="C123" s="192" t="s">
        <v>461</v>
      </c>
      <c r="D123" s="209">
        <v>2</v>
      </c>
      <c r="E123" s="221">
        <v>177.7777777777778</v>
      </c>
      <c r="F123" s="209">
        <v>1</v>
      </c>
      <c r="G123" s="221">
        <v>88.8888888888889</v>
      </c>
      <c r="H123" s="209">
        <v>0</v>
      </c>
      <c r="I123" s="221">
        <v>0</v>
      </c>
      <c r="J123" s="209">
        <v>0</v>
      </c>
      <c r="K123" s="221">
        <v>0</v>
      </c>
      <c r="L123" s="209">
        <v>0</v>
      </c>
      <c r="M123" s="221">
        <v>0</v>
      </c>
      <c r="N123" s="209">
        <v>2</v>
      </c>
      <c r="O123" s="221">
        <v>177.7777777777778</v>
      </c>
      <c r="P123" s="209">
        <v>0</v>
      </c>
      <c r="Q123" s="221">
        <v>0</v>
      </c>
      <c r="R123" s="209">
        <v>3</v>
      </c>
      <c r="S123" s="221">
        <v>266.66666666666669</v>
      </c>
      <c r="T123" s="209">
        <v>1</v>
      </c>
      <c r="U123" s="221">
        <v>88.8888888888889</v>
      </c>
      <c r="V123" s="155">
        <v>1125</v>
      </c>
      <c r="X123" s="101"/>
    </row>
    <row r="124" spans="1:24" ht="13.5" customHeight="1" x14ac:dyDescent="0.15">
      <c r="A124" s="129" t="s">
        <v>1208</v>
      </c>
      <c r="B124" s="129" t="s">
        <v>1208</v>
      </c>
      <c r="C124" s="192" t="s">
        <v>462</v>
      </c>
      <c r="D124" s="209">
        <v>1</v>
      </c>
      <c r="E124" s="221">
        <v>39.323633503735742</v>
      </c>
      <c r="F124" s="209">
        <v>1</v>
      </c>
      <c r="G124" s="221">
        <v>39.323633503735742</v>
      </c>
      <c r="H124" s="209">
        <v>4</v>
      </c>
      <c r="I124" s="221">
        <v>157.29453401494297</v>
      </c>
      <c r="J124" s="209">
        <v>1</v>
      </c>
      <c r="K124" s="221">
        <v>39.323633503735742</v>
      </c>
      <c r="L124" s="209">
        <v>0</v>
      </c>
      <c r="M124" s="221">
        <v>0</v>
      </c>
      <c r="N124" s="209">
        <v>5</v>
      </c>
      <c r="O124" s="221">
        <v>196.61816751867872</v>
      </c>
      <c r="P124" s="209">
        <v>0</v>
      </c>
      <c r="Q124" s="221">
        <v>0</v>
      </c>
      <c r="R124" s="209">
        <v>13</v>
      </c>
      <c r="S124" s="221">
        <v>511.20723554856465</v>
      </c>
      <c r="T124" s="209">
        <v>9</v>
      </c>
      <c r="U124" s="221">
        <v>353.91270153362171</v>
      </c>
      <c r="V124" s="155">
        <v>2543</v>
      </c>
      <c r="X124" s="101"/>
    </row>
    <row r="125" spans="1:24" ht="13.5" customHeight="1" x14ac:dyDescent="0.15">
      <c r="A125" s="129" t="s">
        <v>1208</v>
      </c>
      <c r="B125" s="129" t="s">
        <v>1208</v>
      </c>
      <c r="C125" s="192" t="s">
        <v>463</v>
      </c>
      <c r="D125" s="209">
        <v>1</v>
      </c>
      <c r="E125" s="221">
        <v>33.636057854019512</v>
      </c>
      <c r="F125" s="209">
        <v>2</v>
      </c>
      <c r="G125" s="221">
        <v>67.272115708039024</v>
      </c>
      <c r="H125" s="209">
        <v>3</v>
      </c>
      <c r="I125" s="221">
        <v>100.90817356205852</v>
      </c>
      <c r="J125" s="209">
        <v>4</v>
      </c>
      <c r="K125" s="221">
        <v>134.54423141607805</v>
      </c>
      <c r="L125" s="209">
        <v>0</v>
      </c>
      <c r="M125" s="221">
        <v>0</v>
      </c>
      <c r="N125" s="209">
        <v>9</v>
      </c>
      <c r="O125" s="221">
        <v>302.72452068617554</v>
      </c>
      <c r="P125" s="209">
        <v>0</v>
      </c>
      <c r="Q125" s="221">
        <v>0</v>
      </c>
      <c r="R125" s="209">
        <v>22</v>
      </c>
      <c r="S125" s="221">
        <v>739.99327278842918</v>
      </c>
      <c r="T125" s="209">
        <v>6</v>
      </c>
      <c r="U125" s="221">
        <v>201.81634712411704</v>
      </c>
      <c r="V125" s="155">
        <v>2973</v>
      </c>
      <c r="X125" s="101"/>
    </row>
    <row r="126" spans="1:24" ht="13.5" customHeight="1" x14ac:dyDescent="0.15">
      <c r="A126" s="129" t="s">
        <v>1207</v>
      </c>
      <c r="B126" s="129" t="s">
        <v>1218</v>
      </c>
      <c r="C126" s="192" t="s">
        <v>360</v>
      </c>
      <c r="D126" s="209">
        <v>47</v>
      </c>
      <c r="E126" s="221">
        <v>142.28626786146765</v>
      </c>
      <c r="F126" s="209">
        <v>16</v>
      </c>
      <c r="G126" s="221">
        <v>48.437878420925159</v>
      </c>
      <c r="H126" s="209">
        <v>52</v>
      </c>
      <c r="I126" s="221">
        <v>157.42310486800676</v>
      </c>
      <c r="J126" s="209">
        <v>16</v>
      </c>
      <c r="K126" s="221">
        <v>48.437878420925159</v>
      </c>
      <c r="L126" s="209">
        <v>7</v>
      </c>
      <c r="M126" s="221">
        <v>21.191571809154759</v>
      </c>
      <c r="N126" s="209">
        <v>24</v>
      </c>
      <c r="O126" s="221">
        <v>72.656817631387753</v>
      </c>
      <c r="P126" s="209">
        <v>11</v>
      </c>
      <c r="Q126" s="221">
        <v>33.301041414386049</v>
      </c>
      <c r="R126" s="209">
        <v>353</v>
      </c>
      <c r="S126" s="221">
        <v>1068.6606926616614</v>
      </c>
      <c r="T126" s="209">
        <v>37</v>
      </c>
      <c r="U126" s="221">
        <v>112.01259384838943</v>
      </c>
      <c r="V126" s="155">
        <v>33032</v>
      </c>
      <c r="X126" s="101"/>
    </row>
    <row r="127" spans="1:24" ht="13.5" customHeight="1" x14ac:dyDescent="0.15">
      <c r="A127" s="129" t="s">
        <v>1207</v>
      </c>
      <c r="B127" s="129" t="s">
        <v>1218</v>
      </c>
      <c r="C127" s="192" t="s">
        <v>464</v>
      </c>
      <c r="D127" s="209">
        <v>2</v>
      </c>
      <c r="E127" s="221">
        <v>73.475385745775156</v>
      </c>
      <c r="F127" s="209">
        <v>1</v>
      </c>
      <c r="G127" s="221">
        <v>36.737692872887578</v>
      </c>
      <c r="H127" s="209">
        <v>0</v>
      </c>
      <c r="I127" s="221">
        <v>0</v>
      </c>
      <c r="J127" s="209">
        <v>0</v>
      </c>
      <c r="K127" s="221">
        <v>0</v>
      </c>
      <c r="L127" s="209">
        <v>0</v>
      </c>
      <c r="M127" s="221">
        <v>0</v>
      </c>
      <c r="N127" s="209">
        <v>8</v>
      </c>
      <c r="O127" s="221">
        <v>293.90154298310063</v>
      </c>
      <c r="P127" s="209">
        <v>0</v>
      </c>
      <c r="Q127" s="221">
        <v>0</v>
      </c>
      <c r="R127" s="209">
        <v>16</v>
      </c>
      <c r="S127" s="221">
        <v>587.80308596620125</v>
      </c>
      <c r="T127" s="209">
        <v>9</v>
      </c>
      <c r="U127" s="221">
        <v>330.6392358559882</v>
      </c>
      <c r="V127" s="155">
        <v>2722</v>
      </c>
      <c r="X127" s="101"/>
    </row>
    <row r="128" spans="1:24" ht="13.5" customHeight="1" x14ac:dyDescent="0.15">
      <c r="A128" s="129" t="s">
        <v>1207</v>
      </c>
      <c r="B128" s="129" t="s">
        <v>1218</v>
      </c>
      <c r="C128" s="192" t="s">
        <v>465</v>
      </c>
      <c r="D128" s="209">
        <v>2</v>
      </c>
      <c r="E128" s="221">
        <v>57.339449541284409</v>
      </c>
      <c r="F128" s="209">
        <v>0</v>
      </c>
      <c r="G128" s="221">
        <v>0</v>
      </c>
      <c r="H128" s="209">
        <v>5</v>
      </c>
      <c r="I128" s="221">
        <v>143.34862385321102</v>
      </c>
      <c r="J128" s="209">
        <v>1</v>
      </c>
      <c r="K128" s="221">
        <v>28.669724770642205</v>
      </c>
      <c r="L128" s="209">
        <v>0</v>
      </c>
      <c r="M128" s="221">
        <v>0</v>
      </c>
      <c r="N128" s="209">
        <v>5</v>
      </c>
      <c r="O128" s="221">
        <v>143.34862385321102</v>
      </c>
      <c r="P128" s="209">
        <v>0</v>
      </c>
      <c r="Q128" s="221">
        <v>0</v>
      </c>
      <c r="R128" s="209">
        <v>28</v>
      </c>
      <c r="S128" s="221">
        <v>802.75229357798173</v>
      </c>
      <c r="T128" s="209">
        <v>9</v>
      </c>
      <c r="U128" s="221">
        <v>258.02752293577981</v>
      </c>
      <c r="V128" s="155">
        <v>3488</v>
      </c>
      <c r="X128" s="101"/>
    </row>
    <row r="129" spans="1:24" ht="13.5" customHeight="1" x14ac:dyDescent="0.15">
      <c r="A129" s="129" t="s">
        <v>1207</v>
      </c>
      <c r="B129" s="129" t="s">
        <v>1218</v>
      </c>
      <c r="C129" s="192" t="s">
        <v>466</v>
      </c>
      <c r="D129" s="209">
        <v>2</v>
      </c>
      <c r="E129" s="221">
        <v>120.70006035003017</v>
      </c>
      <c r="F129" s="209">
        <v>1</v>
      </c>
      <c r="G129" s="221">
        <v>60.350030175015085</v>
      </c>
      <c r="H129" s="209">
        <v>2</v>
      </c>
      <c r="I129" s="221">
        <v>120.70006035003017</v>
      </c>
      <c r="J129" s="209">
        <v>1</v>
      </c>
      <c r="K129" s="221">
        <v>60.350030175015085</v>
      </c>
      <c r="L129" s="209">
        <v>0</v>
      </c>
      <c r="M129" s="221">
        <v>0</v>
      </c>
      <c r="N129" s="209">
        <v>6</v>
      </c>
      <c r="O129" s="221">
        <v>362.1001810500905</v>
      </c>
      <c r="P129" s="209">
        <v>1</v>
      </c>
      <c r="Q129" s="221">
        <v>60.350030175015085</v>
      </c>
      <c r="R129" s="209">
        <v>16</v>
      </c>
      <c r="S129" s="221">
        <v>965.60048280024137</v>
      </c>
      <c r="T129" s="209">
        <v>11</v>
      </c>
      <c r="U129" s="221">
        <v>663.85033192516596</v>
      </c>
      <c r="V129" s="155">
        <v>1657</v>
      </c>
      <c r="X129" s="101"/>
    </row>
    <row r="130" spans="1:24" ht="13.5" customHeight="1" x14ac:dyDescent="0.15">
      <c r="A130" s="129" t="s">
        <v>1207</v>
      </c>
      <c r="B130" s="129" t="s">
        <v>1218</v>
      </c>
      <c r="C130" s="192" t="s">
        <v>467</v>
      </c>
      <c r="D130" s="209">
        <v>4</v>
      </c>
      <c r="E130" s="221">
        <v>50.916496945010181</v>
      </c>
      <c r="F130" s="209">
        <v>4</v>
      </c>
      <c r="G130" s="221">
        <v>50.916496945010181</v>
      </c>
      <c r="H130" s="209">
        <v>7</v>
      </c>
      <c r="I130" s="221">
        <v>89.103869653767831</v>
      </c>
      <c r="J130" s="209">
        <v>5</v>
      </c>
      <c r="K130" s="221">
        <v>63.645621181262733</v>
      </c>
      <c r="L130" s="209">
        <v>1</v>
      </c>
      <c r="M130" s="221">
        <v>12.729124236252545</v>
      </c>
      <c r="N130" s="209">
        <v>13</v>
      </c>
      <c r="O130" s="221">
        <v>165.47861507128309</v>
      </c>
      <c r="P130" s="209">
        <v>0</v>
      </c>
      <c r="Q130" s="221">
        <v>0</v>
      </c>
      <c r="R130" s="209">
        <v>46</v>
      </c>
      <c r="S130" s="221">
        <v>585.53971486761714</v>
      </c>
      <c r="T130" s="209">
        <v>20</v>
      </c>
      <c r="U130" s="221">
        <v>254.58248472505093</v>
      </c>
      <c r="V130" s="155">
        <v>7856</v>
      </c>
      <c r="X130" s="101"/>
    </row>
    <row r="131" spans="1:24" ht="13.5" customHeight="1" x14ac:dyDescent="0.15">
      <c r="A131" s="129" t="s">
        <v>1207</v>
      </c>
      <c r="B131" s="129" t="s">
        <v>1218</v>
      </c>
      <c r="C131" s="192" t="s">
        <v>468</v>
      </c>
      <c r="D131" s="209">
        <v>2</v>
      </c>
      <c r="E131" s="221">
        <v>52.314935914203502</v>
      </c>
      <c r="F131" s="209">
        <v>1</v>
      </c>
      <c r="G131" s="221">
        <v>26.157467957101751</v>
      </c>
      <c r="H131" s="209">
        <v>2</v>
      </c>
      <c r="I131" s="221">
        <v>52.314935914203502</v>
      </c>
      <c r="J131" s="209">
        <v>0</v>
      </c>
      <c r="K131" s="221">
        <v>0</v>
      </c>
      <c r="L131" s="209">
        <v>0</v>
      </c>
      <c r="M131" s="221">
        <v>0</v>
      </c>
      <c r="N131" s="209">
        <v>7</v>
      </c>
      <c r="O131" s="221">
        <v>183.10227569971227</v>
      </c>
      <c r="P131" s="209">
        <v>1</v>
      </c>
      <c r="Q131" s="221">
        <v>26.157467957101751</v>
      </c>
      <c r="R131" s="209">
        <v>15</v>
      </c>
      <c r="S131" s="221">
        <v>392.36201935652628</v>
      </c>
      <c r="T131" s="209">
        <v>8</v>
      </c>
      <c r="U131" s="221">
        <v>209.25974365681401</v>
      </c>
      <c r="V131" s="155">
        <v>3823</v>
      </c>
      <c r="X131" s="101"/>
    </row>
    <row r="132" spans="1:24" ht="13.5" customHeight="1" x14ac:dyDescent="0.15">
      <c r="A132" s="129" t="s">
        <v>1207</v>
      </c>
      <c r="B132" s="129" t="s">
        <v>1218</v>
      </c>
      <c r="C132" s="192" t="s">
        <v>469</v>
      </c>
      <c r="D132" s="209">
        <v>1</v>
      </c>
      <c r="E132" s="221">
        <v>41.390728476821195</v>
      </c>
      <c r="F132" s="209">
        <v>1</v>
      </c>
      <c r="G132" s="221">
        <v>41.390728476821195</v>
      </c>
      <c r="H132" s="209">
        <v>0</v>
      </c>
      <c r="I132" s="221">
        <v>0</v>
      </c>
      <c r="J132" s="209">
        <v>1</v>
      </c>
      <c r="K132" s="221">
        <v>41.390728476821195</v>
      </c>
      <c r="L132" s="209">
        <v>0</v>
      </c>
      <c r="M132" s="221">
        <v>0</v>
      </c>
      <c r="N132" s="209">
        <v>4</v>
      </c>
      <c r="O132" s="221">
        <v>165.56291390728478</v>
      </c>
      <c r="P132" s="209">
        <v>0</v>
      </c>
      <c r="Q132" s="221">
        <v>0</v>
      </c>
      <c r="R132" s="209">
        <v>18</v>
      </c>
      <c r="S132" s="221">
        <v>745.03311258278143</v>
      </c>
      <c r="T132" s="209">
        <v>6</v>
      </c>
      <c r="U132" s="221">
        <v>248.34437086092717</v>
      </c>
      <c r="V132" s="155">
        <v>2416</v>
      </c>
      <c r="X132" s="101"/>
    </row>
    <row r="133" spans="1:24" ht="13.5" customHeight="1" x14ac:dyDescent="0.15">
      <c r="A133" s="129" t="s">
        <v>1207</v>
      </c>
      <c r="B133" s="129" t="s">
        <v>1218</v>
      </c>
      <c r="C133" s="192" t="s">
        <v>470</v>
      </c>
      <c r="D133" s="209">
        <v>3</v>
      </c>
      <c r="E133" s="221">
        <v>152.74949083503054</v>
      </c>
      <c r="F133" s="209">
        <v>2</v>
      </c>
      <c r="G133" s="221">
        <v>101.83299389002036</v>
      </c>
      <c r="H133" s="209">
        <v>5</v>
      </c>
      <c r="I133" s="221">
        <v>254.58248472505093</v>
      </c>
      <c r="J133" s="209">
        <v>2</v>
      </c>
      <c r="K133" s="221">
        <v>101.83299389002036</v>
      </c>
      <c r="L133" s="209">
        <v>0</v>
      </c>
      <c r="M133" s="221">
        <v>0</v>
      </c>
      <c r="N133" s="209">
        <v>6</v>
      </c>
      <c r="O133" s="221">
        <v>305.49898167006108</v>
      </c>
      <c r="P133" s="209">
        <v>0</v>
      </c>
      <c r="Q133" s="221">
        <v>0</v>
      </c>
      <c r="R133" s="209">
        <v>33</v>
      </c>
      <c r="S133" s="221">
        <v>1680.2443991853361</v>
      </c>
      <c r="T133" s="209">
        <v>3</v>
      </c>
      <c r="U133" s="221">
        <v>152.74949083503054</v>
      </c>
      <c r="V133" s="155">
        <v>1964</v>
      </c>
      <c r="X133" s="101"/>
    </row>
    <row r="134" spans="1:24" ht="13.5" customHeight="1" x14ac:dyDescent="0.15">
      <c r="A134" s="129" t="s">
        <v>1207</v>
      </c>
      <c r="B134" s="129" t="s">
        <v>1218</v>
      </c>
      <c r="C134" s="192" t="s">
        <v>471</v>
      </c>
      <c r="D134" s="209">
        <v>2</v>
      </c>
      <c r="E134" s="221">
        <v>83.752093802345058</v>
      </c>
      <c r="F134" s="209">
        <v>2</v>
      </c>
      <c r="G134" s="221">
        <v>83.752093802345058</v>
      </c>
      <c r="H134" s="209">
        <v>3</v>
      </c>
      <c r="I134" s="221">
        <v>125.62814070351759</v>
      </c>
      <c r="J134" s="209">
        <v>1</v>
      </c>
      <c r="K134" s="221">
        <v>41.876046901172529</v>
      </c>
      <c r="L134" s="209">
        <v>1</v>
      </c>
      <c r="M134" s="221">
        <v>41.876046901172529</v>
      </c>
      <c r="N134" s="209">
        <v>5</v>
      </c>
      <c r="O134" s="221">
        <v>209.38023450586263</v>
      </c>
      <c r="P134" s="209">
        <v>0</v>
      </c>
      <c r="Q134" s="221">
        <v>0</v>
      </c>
      <c r="R134" s="209">
        <v>7</v>
      </c>
      <c r="S134" s="221">
        <v>293.13232830820766</v>
      </c>
      <c r="T134" s="209">
        <v>4</v>
      </c>
      <c r="U134" s="221">
        <v>167.50418760469012</v>
      </c>
      <c r="V134" s="155">
        <v>2388</v>
      </c>
      <c r="X134" s="101"/>
    </row>
    <row r="135" spans="1:24" ht="13.5" customHeight="1" x14ac:dyDescent="0.15">
      <c r="A135" s="129" t="s">
        <v>1207</v>
      </c>
      <c r="B135" s="129" t="s">
        <v>1218</v>
      </c>
      <c r="C135" s="192" t="s">
        <v>472</v>
      </c>
      <c r="D135" s="209">
        <v>0</v>
      </c>
      <c r="E135" s="221">
        <v>0</v>
      </c>
      <c r="F135" s="209">
        <v>1</v>
      </c>
      <c r="G135" s="221">
        <v>44.072278536800354</v>
      </c>
      <c r="H135" s="209">
        <v>1</v>
      </c>
      <c r="I135" s="221">
        <v>44.072278536800354</v>
      </c>
      <c r="J135" s="209">
        <v>1</v>
      </c>
      <c r="K135" s="221">
        <v>44.072278536800354</v>
      </c>
      <c r="L135" s="209">
        <v>0</v>
      </c>
      <c r="M135" s="221">
        <v>0</v>
      </c>
      <c r="N135" s="209">
        <v>7</v>
      </c>
      <c r="O135" s="221">
        <v>308.50594975760248</v>
      </c>
      <c r="P135" s="209">
        <v>0</v>
      </c>
      <c r="Q135" s="221">
        <v>0</v>
      </c>
      <c r="R135" s="209">
        <v>13</v>
      </c>
      <c r="S135" s="221">
        <v>572.93962097840461</v>
      </c>
      <c r="T135" s="209">
        <v>4</v>
      </c>
      <c r="U135" s="221">
        <v>176.28911414720142</v>
      </c>
      <c r="V135" s="155">
        <v>2269</v>
      </c>
      <c r="X135" s="101"/>
    </row>
    <row r="136" spans="1:24" ht="13.5" customHeight="1" x14ac:dyDescent="0.15">
      <c r="A136" s="129" t="s">
        <v>1203</v>
      </c>
      <c r="B136" s="129" t="s">
        <v>1219</v>
      </c>
      <c r="C136" s="192" t="s">
        <v>354</v>
      </c>
      <c r="D136" s="209">
        <v>234</v>
      </c>
      <c r="E136" s="221">
        <v>202.71148265257506</v>
      </c>
      <c r="F136" s="209">
        <v>74</v>
      </c>
      <c r="G136" s="221">
        <v>64.105340667908351</v>
      </c>
      <c r="H136" s="209">
        <v>222</v>
      </c>
      <c r="I136" s="221">
        <v>192.31602200372504</v>
      </c>
      <c r="J136" s="209">
        <v>145</v>
      </c>
      <c r="K136" s="221">
        <v>125.6118161736042</v>
      </c>
      <c r="L136" s="209">
        <v>48</v>
      </c>
      <c r="M136" s="221">
        <v>41.581842595400005</v>
      </c>
      <c r="N136" s="209">
        <v>66</v>
      </c>
      <c r="O136" s="221">
        <v>57.175033568675012</v>
      </c>
      <c r="P136" s="209">
        <v>56</v>
      </c>
      <c r="Q136" s="221">
        <v>48.512149694633344</v>
      </c>
      <c r="R136" s="209">
        <v>1276</v>
      </c>
      <c r="S136" s="221">
        <v>1105.3839823277169</v>
      </c>
      <c r="T136" s="209">
        <v>512</v>
      </c>
      <c r="U136" s="221">
        <v>443.5396543509334</v>
      </c>
      <c r="V136" s="155">
        <v>115435</v>
      </c>
      <c r="X136" s="101"/>
    </row>
    <row r="137" spans="1:24" ht="13.5" customHeight="1" x14ac:dyDescent="0.15">
      <c r="A137" s="129" t="s">
        <v>1203</v>
      </c>
      <c r="B137" s="129" t="s">
        <v>1220</v>
      </c>
      <c r="C137" s="192" t="s">
        <v>357</v>
      </c>
      <c r="D137" s="209">
        <v>54</v>
      </c>
      <c r="E137" s="221">
        <v>155.88914549653578</v>
      </c>
      <c r="F137" s="209">
        <v>20</v>
      </c>
      <c r="G137" s="221">
        <v>57.736720554272516</v>
      </c>
      <c r="H137" s="209">
        <v>53</v>
      </c>
      <c r="I137" s="221">
        <v>153.00230946882215</v>
      </c>
      <c r="J137" s="209">
        <v>21</v>
      </c>
      <c r="K137" s="221">
        <v>60.623556581986143</v>
      </c>
      <c r="L137" s="209">
        <v>9</v>
      </c>
      <c r="M137" s="221">
        <v>25.981524249422634</v>
      </c>
      <c r="N137" s="209">
        <v>32</v>
      </c>
      <c r="O137" s="221">
        <v>92.378752886836025</v>
      </c>
      <c r="P137" s="209">
        <v>19</v>
      </c>
      <c r="Q137" s="221">
        <v>54.849884526558888</v>
      </c>
      <c r="R137" s="209">
        <v>381</v>
      </c>
      <c r="S137" s="221">
        <v>1099.8845265588914</v>
      </c>
      <c r="T137" s="209">
        <v>148</v>
      </c>
      <c r="U137" s="221">
        <v>427.2517321016166</v>
      </c>
      <c r="V137" s="155">
        <v>34640</v>
      </c>
      <c r="X137" s="101"/>
    </row>
    <row r="138" spans="1:24" ht="13.5" customHeight="1" x14ac:dyDescent="0.15">
      <c r="A138" s="129" t="s">
        <v>1203</v>
      </c>
      <c r="B138" s="129" t="s">
        <v>1219</v>
      </c>
      <c r="C138" s="192" t="s">
        <v>473</v>
      </c>
      <c r="D138" s="209">
        <v>21</v>
      </c>
      <c r="E138" s="221">
        <v>110.87059817327491</v>
      </c>
      <c r="F138" s="209">
        <v>17</v>
      </c>
      <c r="G138" s="221">
        <v>89.752388997413021</v>
      </c>
      <c r="H138" s="209">
        <v>23</v>
      </c>
      <c r="I138" s="221">
        <v>121.42970276120585</v>
      </c>
      <c r="J138" s="209">
        <v>21</v>
      </c>
      <c r="K138" s="221">
        <v>110.87059817327491</v>
      </c>
      <c r="L138" s="209">
        <v>2</v>
      </c>
      <c r="M138" s="221">
        <v>10.559104587930944</v>
      </c>
      <c r="N138" s="209">
        <v>9</v>
      </c>
      <c r="O138" s="221">
        <v>47.515970645689244</v>
      </c>
      <c r="P138" s="209">
        <v>0</v>
      </c>
      <c r="Q138" s="221">
        <v>0</v>
      </c>
      <c r="R138" s="209">
        <v>135</v>
      </c>
      <c r="S138" s="221">
        <v>712.73955968533869</v>
      </c>
      <c r="T138" s="209">
        <v>77</v>
      </c>
      <c r="U138" s="221">
        <v>406.52552663534135</v>
      </c>
      <c r="V138" s="155">
        <v>18941</v>
      </c>
      <c r="X138" s="101"/>
    </row>
    <row r="139" spans="1:24" ht="13.5" customHeight="1" x14ac:dyDescent="0.15">
      <c r="A139" s="129" t="s">
        <v>1203</v>
      </c>
      <c r="B139" s="129" t="s">
        <v>1219</v>
      </c>
      <c r="C139" s="192" t="s">
        <v>474</v>
      </c>
      <c r="D139" s="209">
        <v>4</v>
      </c>
      <c r="E139" s="221">
        <v>89.206066012488847</v>
      </c>
      <c r="F139" s="209">
        <v>2</v>
      </c>
      <c r="G139" s="221">
        <v>44.603033006244424</v>
      </c>
      <c r="H139" s="209">
        <v>5</v>
      </c>
      <c r="I139" s="221">
        <v>111.50758251561106</v>
      </c>
      <c r="J139" s="209">
        <v>2</v>
      </c>
      <c r="K139" s="221">
        <v>44.603033006244424</v>
      </c>
      <c r="L139" s="209">
        <v>0</v>
      </c>
      <c r="M139" s="221">
        <v>0</v>
      </c>
      <c r="N139" s="209">
        <v>6</v>
      </c>
      <c r="O139" s="221">
        <v>133.80909901873326</v>
      </c>
      <c r="P139" s="209">
        <v>0</v>
      </c>
      <c r="Q139" s="221">
        <v>0</v>
      </c>
      <c r="R139" s="209">
        <v>19</v>
      </c>
      <c r="S139" s="221">
        <v>423.72881355932202</v>
      </c>
      <c r="T139" s="209">
        <v>19</v>
      </c>
      <c r="U139" s="221">
        <v>423.72881355932202</v>
      </c>
      <c r="V139" s="155">
        <v>4484</v>
      </c>
      <c r="X139" s="101"/>
    </row>
    <row r="140" spans="1:24" ht="13.5" customHeight="1" x14ac:dyDescent="0.15">
      <c r="A140" s="129" t="s">
        <v>1203</v>
      </c>
      <c r="B140" s="129" t="s">
        <v>1220</v>
      </c>
      <c r="C140" s="192" t="s">
        <v>475</v>
      </c>
      <c r="D140" s="209">
        <v>8</v>
      </c>
      <c r="E140" s="221">
        <v>70.796460176991147</v>
      </c>
      <c r="F140" s="209">
        <v>6</v>
      </c>
      <c r="G140" s="221">
        <v>53.097345132743364</v>
      </c>
      <c r="H140" s="209">
        <v>3</v>
      </c>
      <c r="I140" s="221">
        <v>26.548672566371682</v>
      </c>
      <c r="J140" s="209">
        <v>7</v>
      </c>
      <c r="K140" s="221">
        <v>61.946902654867252</v>
      </c>
      <c r="L140" s="209">
        <v>1</v>
      </c>
      <c r="M140" s="221">
        <v>8.8495575221238933</v>
      </c>
      <c r="N140" s="209">
        <v>6</v>
      </c>
      <c r="O140" s="221">
        <v>53.097345132743364</v>
      </c>
      <c r="P140" s="209">
        <v>0</v>
      </c>
      <c r="Q140" s="221">
        <v>0</v>
      </c>
      <c r="R140" s="209">
        <v>25</v>
      </c>
      <c r="S140" s="221">
        <v>221.23893805309734</v>
      </c>
      <c r="T140" s="209">
        <v>27</v>
      </c>
      <c r="U140" s="221">
        <v>238.93805309734515</v>
      </c>
      <c r="V140" s="155">
        <v>11300</v>
      </c>
      <c r="X140" s="101"/>
    </row>
    <row r="141" spans="1:24" ht="13.5" customHeight="1" x14ac:dyDescent="0.15">
      <c r="A141" s="129" t="s">
        <v>1203</v>
      </c>
      <c r="B141" s="129" t="s">
        <v>1220</v>
      </c>
      <c r="C141" s="192" t="s">
        <v>476</v>
      </c>
      <c r="D141" s="209">
        <v>2</v>
      </c>
      <c r="E141" s="221">
        <v>50.620096178182742</v>
      </c>
      <c r="F141" s="209">
        <v>2</v>
      </c>
      <c r="G141" s="221">
        <v>50.620096178182742</v>
      </c>
      <c r="H141" s="209">
        <v>3</v>
      </c>
      <c r="I141" s="221">
        <v>75.930144267274116</v>
      </c>
      <c r="J141" s="209">
        <v>3</v>
      </c>
      <c r="K141" s="221">
        <v>75.930144267274116</v>
      </c>
      <c r="L141" s="209">
        <v>1</v>
      </c>
      <c r="M141" s="221">
        <v>25.310048089091371</v>
      </c>
      <c r="N141" s="209">
        <v>7</v>
      </c>
      <c r="O141" s="221">
        <v>177.1703366236396</v>
      </c>
      <c r="P141" s="209">
        <v>0</v>
      </c>
      <c r="Q141" s="221">
        <v>0</v>
      </c>
      <c r="R141" s="209">
        <v>51</v>
      </c>
      <c r="S141" s="221">
        <v>1290.8124525436599</v>
      </c>
      <c r="T141" s="209">
        <v>26</v>
      </c>
      <c r="U141" s="221">
        <v>658.06125031637555</v>
      </c>
      <c r="V141" s="155">
        <v>3951</v>
      </c>
      <c r="X141" s="101"/>
    </row>
    <row r="142" spans="1:24" ht="13.5" customHeight="1" x14ac:dyDescent="0.15">
      <c r="A142" s="129" t="s">
        <v>1203</v>
      </c>
      <c r="B142" s="129" t="s">
        <v>1220</v>
      </c>
      <c r="C142" s="192" t="s">
        <v>477</v>
      </c>
      <c r="D142" s="209">
        <v>5</v>
      </c>
      <c r="E142" s="221">
        <v>106.92899914456801</v>
      </c>
      <c r="F142" s="209">
        <v>1</v>
      </c>
      <c r="G142" s="221">
        <v>21.385799828913601</v>
      </c>
      <c r="H142" s="209">
        <v>7</v>
      </c>
      <c r="I142" s="221">
        <v>149.70059880239521</v>
      </c>
      <c r="J142" s="209">
        <v>3</v>
      </c>
      <c r="K142" s="221">
        <v>64.1573994867408</v>
      </c>
      <c r="L142" s="209">
        <v>1</v>
      </c>
      <c r="M142" s="221">
        <v>21.385799828913601</v>
      </c>
      <c r="N142" s="209">
        <v>6</v>
      </c>
      <c r="O142" s="221">
        <v>128.3147989734816</v>
      </c>
      <c r="P142" s="209">
        <v>0</v>
      </c>
      <c r="Q142" s="221">
        <v>0</v>
      </c>
      <c r="R142" s="209">
        <v>11</v>
      </c>
      <c r="S142" s="221">
        <v>235.2437981180496</v>
      </c>
      <c r="T142" s="209">
        <v>8</v>
      </c>
      <c r="U142" s="221">
        <v>171.08639863130881</v>
      </c>
      <c r="V142" s="155">
        <v>4676</v>
      </c>
      <c r="X142" s="101"/>
    </row>
    <row r="143" spans="1:24" ht="13.5" customHeight="1" x14ac:dyDescent="0.15">
      <c r="A143" s="129" t="s">
        <v>1203</v>
      </c>
      <c r="B143" s="129" t="s">
        <v>1219</v>
      </c>
      <c r="C143" s="192" t="s">
        <v>478</v>
      </c>
      <c r="D143" s="209">
        <v>1</v>
      </c>
      <c r="E143" s="221">
        <v>20.79002079002079</v>
      </c>
      <c r="F143" s="209">
        <v>3</v>
      </c>
      <c r="G143" s="221">
        <v>62.370062370062371</v>
      </c>
      <c r="H143" s="209">
        <v>2</v>
      </c>
      <c r="I143" s="221">
        <v>41.580041580041581</v>
      </c>
      <c r="J143" s="209">
        <v>1</v>
      </c>
      <c r="K143" s="221">
        <v>20.79002079002079</v>
      </c>
      <c r="L143" s="209">
        <v>0</v>
      </c>
      <c r="M143" s="221">
        <v>0</v>
      </c>
      <c r="N143" s="209">
        <v>7</v>
      </c>
      <c r="O143" s="221">
        <v>145.53014553014555</v>
      </c>
      <c r="P143" s="209">
        <v>0</v>
      </c>
      <c r="Q143" s="221">
        <v>0</v>
      </c>
      <c r="R143" s="209">
        <v>4</v>
      </c>
      <c r="S143" s="221">
        <v>83.160083160083161</v>
      </c>
      <c r="T143" s="209">
        <v>4</v>
      </c>
      <c r="U143" s="221">
        <v>83.160083160083161</v>
      </c>
      <c r="V143" s="155">
        <v>4810</v>
      </c>
      <c r="X143" s="101"/>
    </row>
    <row r="144" spans="1:24" ht="13.5" customHeight="1" x14ac:dyDescent="0.15">
      <c r="A144" s="129" t="s">
        <v>1203</v>
      </c>
      <c r="B144" s="129" t="s">
        <v>1219</v>
      </c>
      <c r="C144" s="192" t="s">
        <v>479</v>
      </c>
      <c r="D144" s="209">
        <v>2</v>
      </c>
      <c r="E144" s="221">
        <v>72.332730560578668</v>
      </c>
      <c r="F144" s="209">
        <v>1</v>
      </c>
      <c r="G144" s="221">
        <v>36.166365280289334</v>
      </c>
      <c r="H144" s="209">
        <v>3</v>
      </c>
      <c r="I144" s="221">
        <v>108.49909584086799</v>
      </c>
      <c r="J144" s="209">
        <v>0</v>
      </c>
      <c r="K144" s="221">
        <v>0</v>
      </c>
      <c r="L144" s="209">
        <v>0</v>
      </c>
      <c r="M144" s="221">
        <v>0</v>
      </c>
      <c r="N144" s="209">
        <v>4</v>
      </c>
      <c r="O144" s="221">
        <v>144.66546112115734</v>
      </c>
      <c r="P144" s="209">
        <v>0</v>
      </c>
      <c r="Q144" s="221">
        <v>0</v>
      </c>
      <c r="R144" s="209">
        <v>40</v>
      </c>
      <c r="S144" s="221">
        <v>1446.6546112115732</v>
      </c>
      <c r="T144" s="209">
        <v>12</v>
      </c>
      <c r="U144" s="221">
        <v>433.99638336347198</v>
      </c>
      <c r="V144" s="155">
        <v>2765</v>
      </c>
      <c r="X144" s="101"/>
    </row>
    <row r="145" spans="1:24" ht="13.5" customHeight="1" x14ac:dyDescent="0.15">
      <c r="A145" s="129" t="s">
        <v>1203</v>
      </c>
      <c r="B145" s="129" t="s">
        <v>1220</v>
      </c>
      <c r="C145" s="192" t="s">
        <v>487</v>
      </c>
      <c r="D145" s="209">
        <v>4</v>
      </c>
      <c r="E145" s="221">
        <v>57.446502944133272</v>
      </c>
      <c r="F145" s="209">
        <v>4</v>
      </c>
      <c r="G145" s="221">
        <v>57.446502944133272</v>
      </c>
      <c r="H145" s="209">
        <v>4</v>
      </c>
      <c r="I145" s="221">
        <v>57.446502944133272</v>
      </c>
      <c r="J145" s="209">
        <v>0</v>
      </c>
      <c r="K145" s="221">
        <v>0</v>
      </c>
      <c r="L145" s="209">
        <v>2</v>
      </c>
      <c r="M145" s="221">
        <v>28.723251472066636</v>
      </c>
      <c r="N145" s="209">
        <v>6</v>
      </c>
      <c r="O145" s="221">
        <v>86.169754416199908</v>
      </c>
      <c r="P145" s="209">
        <v>0</v>
      </c>
      <c r="Q145" s="221">
        <v>0</v>
      </c>
      <c r="R145" s="209">
        <v>69</v>
      </c>
      <c r="S145" s="221">
        <v>990.95217578629899</v>
      </c>
      <c r="T145" s="209">
        <v>7</v>
      </c>
      <c r="U145" s="221">
        <v>100.53138015223323</v>
      </c>
      <c r="V145" s="155">
        <v>6963</v>
      </c>
      <c r="X145" s="101"/>
    </row>
    <row r="146" spans="1:24" ht="13.5" customHeight="1" x14ac:dyDescent="0.15">
      <c r="A146" s="129" t="s">
        <v>1205</v>
      </c>
      <c r="B146" s="129" t="s">
        <v>1221</v>
      </c>
      <c r="C146" s="192" t="s">
        <v>367</v>
      </c>
      <c r="D146" s="209">
        <v>38</v>
      </c>
      <c r="E146" s="221">
        <v>178.26148144673266</v>
      </c>
      <c r="F146" s="209">
        <v>13</v>
      </c>
      <c r="G146" s="221">
        <v>60.984191021250645</v>
      </c>
      <c r="H146" s="209">
        <v>26</v>
      </c>
      <c r="I146" s="221">
        <v>121.96838204250129</v>
      </c>
      <c r="J146" s="209">
        <v>16</v>
      </c>
      <c r="K146" s="221">
        <v>75.057465872308484</v>
      </c>
      <c r="L146" s="209">
        <v>5</v>
      </c>
      <c r="M146" s="221">
        <v>23.455458085096403</v>
      </c>
      <c r="N146" s="209">
        <v>20</v>
      </c>
      <c r="O146" s="221">
        <v>93.821832340385612</v>
      </c>
      <c r="P146" s="209">
        <v>1</v>
      </c>
      <c r="Q146" s="221">
        <v>4.6910916170192802</v>
      </c>
      <c r="R146" s="209">
        <v>167</v>
      </c>
      <c r="S146" s="221">
        <v>783.41230004221984</v>
      </c>
      <c r="T146" s="209">
        <v>88</v>
      </c>
      <c r="U146" s="221">
        <v>412.81606229769665</v>
      </c>
      <c r="V146" s="155">
        <v>21317</v>
      </c>
      <c r="X146" s="101"/>
    </row>
    <row r="147" spans="1:24" ht="13.5" customHeight="1" x14ac:dyDescent="0.15">
      <c r="A147" s="129" t="s">
        <v>1205</v>
      </c>
      <c r="B147" s="129" t="s">
        <v>1221</v>
      </c>
      <c r="C147" s="192" t="s">
        <v>480</v>
      </c>
      <c r="D147" s="209">
        <v>2</v>
      </c>
      <c r="E147" s="221">
        <v>40.363269424823415</v>
      </c>
      <c r="F147" s="209">
        <v>2</v>
      </c>
      <c r="G147" s="221">
        <v>40.363269424823415</v>
      </c>
      <c r="H147" s="209">
        <v>3</v>
      </c>
      <c r="I147" s="221">
        <v>60.544904137235115</v>
      </c>
      <c r="J147" s="209">
        <v>0</v>
      </c>
      <c r="K147" s="221">
        <v>0</v>
      </c>
      <c r="L147" s="209">
        <v>0</v>
      </c>
      <c r="M147" s="221">
        <v>0</v>
      </c>
      <c r="N147" s="209">
        <v>7</v>
      </c>
      <c r="O147" s="221">
        <v>141.27144298688194</v>
      </c>
      <c r="P147" s="209">
        <v>0</v>
      </c>
      <c r="Q147" s="221">
        <v>0</v>
      </c>
      <c r="R147" s="209">
        <v>6</v>
      </c>
      <c r="S147" s="221">
        <v>121.08980827447023</v>
      </c>
      <c r="T147" s="209">
        <v>12</v>
      </c>
      <c r="U147" s="221">
        <v>242.17961654894046</v>
      </c>
      <c r="V147" s="155">
        <v>4955</v>
      </c>
      <c r="X147" s="101"/>
    </row>
    <row r="148" spans="1:24" ht="13.5" customHeight="1" x14ac:dyDescent="0.15">
      <c r="A148" s="129" t="s">
        <v>1205</v>
      </c>
      <c r="B148" s="129" t="s">
        <v>1221</v>
      </c>
      <c r="C148" s="192" t="s">
        <v>481</v>
      </c>
      <c r="D148" s="209">
        <v>48</v>
      </c>
      <c r="E148" s="221">
        <v>247.95949994834177</v>
      </c>
      <c r="F148" s="209">
        <v>11</v>
      </c>
      <c r="G148" s="221">
        <v>56.824052071494989</v>
      </c>
      <c r="H148" s="209">
        <v>41</v>
      </c>
      <c r="I148" s="221">
        <v>211.79873953920858</v>
      </c>
      <c r="J148" s="209">
        <v>13</v>
      </c>
      <c r="K148" s="221">
        <v>67.155697902675897</v>
      </c>
      <c r="L148" s="209">
        <v>10</v>
      </c>
      <c r="M148" s="221">
        <v>51.658229155904536</v>
      </c>
      <c r="N148" s="209">
        <v>25</v>
      </c>
      <c r="O148" s="221">
        <v>129.14557288976135</v>
      </c>
      <c r="P148" s="209">
        <v>9</v>
      </c>
      <c r="Q148" s="221">
        <v>46.492406240314082</v>
      </c>
      <c r="R148" s="209">
        <v>222</v>
      </c>
      <c r="S148" s="221">
        <v>1146.8126872610808</v>
      </c>
      <c r="T148" s="209">
        <v>110</v>
      </c>
      <c r="U148" s="221">
        <v>568.24052071494987</v>
      </c>
      <c r="V148" s="155">
        <v>19358</v>
      </c>
      <c r="X148" s="101"/>
    </row>
    <row r="149" spans="1:24" ht="13.5" customHeight="1" x14ac:dyDescent="0.15">
      <c r="A149" s="129" t="s">
        <v>1205</v>
      </c>
      <c r="B149" s="129" t="s">
        <v>1221</v>
      </c>
      <c r="C149" s="192" t="s">
        <v>482</v>
      </c>
      <c r="D149" s="209">
        <v>2</v>
      </c>
      <c r="E149" s="221">
        <v>23.615539024678238</v>
      </c>
      <c r="F149" s="209">
        <v>5</v>
      </c>
      <c r="G149" s="221">
        <v>59.03884756169559</v>
      </c>
      <c r="H149" s="209">
        <v>5</v>
      </c>
      <c r="I149" s="221">
        <v>59.03884756169559</v>
      </c>
      <c r="J149" s="209">
        <v>2</v>
      </c>
      <c r="K149" s="221">
        <v>23.615539024678238</v>
      </c>
      <c r="L149" s="209">
        <v>1</v>
      </c>
      <c r="M149" s="221">
        <v>11.807769512339119</v>
      </c>
      <c r="N149" s="209">
        <v>13</v>
      </c>
      <c r="O149" s="221">
        <v>153.50100366040854</v>
      </c>
      <c r="P149" s="209">
        <v>0</v>
      </c>
      <c r="Q149" s="221">
        <v>0</v>
      </c>
      <c r="R149" s="209">
        <v>25</v>
      </c>
      <c r="S149" s="221">
        <v>295.19423780847802</v>
      </c>
      <c r="T149" s="209">
        <v>24</v>
      </c>
      <c r="U149" s="221">
        <v>283.38646829613884</v>
      </c>
      <c r="V149" s="155">
        <v>8469</v>
      </c>
      <c r="X149" s="101"/>
    </row>
    <row r="150" spans="1:24" ht="13.5" customHeight="1" x14ac:dyDescent="0.15">
      <c r="A150" s="129" t="s">
        <v>1205</v>
      </c>
      <c r="B150" s="129" t="s">
        <v>1221</v>
      </c>
      <c r="C150" s="192" t="s">
        <v>483</v>
      </c>
      <c r="D150" s="209">
        <v>4</v>
      </c>
      <c r="E150" s="221">
        <v>161.35538523598225</v>
      </c>
      <c r="F150" s="209">
        <v>1</v>
      </c>
      <c r="G150" s="221">
        <v>40.338846308995564</v>
      </c>
      <c r="H150" s="209">
        <v>3</v>
      </c>
      <c r="I150" s="221">
        <v>121.01653892698668</v>
      </c>
      <c r="J150" s="209">
        <v>1</v>
      </c>
      <c r="K150" s="221">
        <v>40.338846308995564</v>
      </c>
      <c r="L150" s="209">
        <v>0</v>
      </c>
      <c r="M150" s="221">
        <v>0</v>
      </c>
      <c r="N150" s="209">
        <v>2</v>
      </c>
      <c r="O150" s="221">
        <v>80.677692617991127</v>
      </c>
      <c r="P150" s="209">
        <v>0</v>
      </c>
      <c r="Q150" s="221">
        <v>0</v>
      </c>
      <c r="R150" s="209">
        <v>29</v>
      </c>
      <c r="S150" s="221">
        <v>1169.8265429608712</v>
      </c>
      <c r="T150" s="209">
        <v>14</v>
      </c>
      <c r="U150" s="221">
        <v>564.74384832593785</v>
      </c>
      <c r="V150" s="155">
        <v>2479</v>
      </c>
      <c r="X150" s="101"/>
    </row>
    <row r="151" spans="1:24" ht="13.5" customHeight="1" x14ac:dyDescent="0.15">
      <c r="A151" s="129" t="s">
        <v>1205</v>
      </c>
      <c r="B151" s="129" t="s">
        <v>1221</v>
      </c>
      <c r="C151" s="192" t="s">
        <v>484</v>
      </c>
      <c r="D151" s="209">
        <v>2</v>
      </c>
      <c r="E151" s="221">
        <v>53.262316910785614</v>
      </c>
      <c r="F151" s="209">
        <v>2</v>
      </c>
      <c r="G151" s="221">
        <v>53.262316910785614</v>
      </c>
      <c r="H151" s="209">
        <v>3</v>
      </c>
      <c r="I151" s="221">
        <v>79.893475366178436</v>
      </c>
      <c r="J151" s="209">
        <v>1</v>
      </c>
      <c r="K151" s="221">
        <v>26.631158455392807</v>
      </c>
      <c r="L151" s="209">
        <v>0</v>
      </c>
      <c r="M151" s="221">
        <v>0</v>
      </c>
      <c r="N151" s="209">
        <v>5</v>
      </c>
      <c r="O151" s="221">
        <v>133.15579227696406</v>
      </c>
      <c r="P151" s="209">
        <v>0</v>
      </c>
      <c r="Q151" s="221">
        <v>0</v>
      </c>
      <c r="R151" s="209">
        <v>21</v>
      </c>
      <c r="S151" s="221">
        <v>559.25432756324903</v>
      </c>
      <c r="T151" s="209">
        <v>14</v>
      </c>
      <c r="U151" s="221">
        <v>372.8362183754993</v>
      </c>
      <c r="V151" s="155">
        <v>3755</v>
      </c>
      <c r="X151" s="101"/>
    </row>
    <row r="152" spans="1:24" ht="13.5" customHeight="1" x14ac:dyDescent="0.15">
      <c r="A152" s="129" t="s">
        <v>1205</v>
      </c>
      <c r="B152" s="129" t="s">
        <v>1221</v>
      </c>
      <c r="C152" s="192" t="s">
        <v>485</v>
      </c>
      <c r="D152" s="209">
        <v>1</v>
      </c>
      <c r="E152" s="221">
        <v>94.517958412098295</v>
      </c>
      <c r="F152" s="209">
        <v>1</v>
      </c>
      <c r="G152" s="221">
        <v>94.517958412098295</v>
      </c>
      <c r="H152" s="209">
        <v>0</v>
      </c>
      <c r="I152" s="221">
        <v>0</v>
      </c>
      <c r="J152" s="209">
        <v>0</v>
      </c>
      <c r="K152" s="221">
        <v>0</v>
      </c>
      <c r="L152" s="209">
        <v>0</v>
      </c>
      <c r="M152" s="221">
        <v>0</v>
      </c>
      <c r="N152" s="209">
        <v>2</v>
      </c>
      <c r="O152" s="221">
        <v>189.03591682419659</v>
      </c>
      <c r="P152" s="209">
        <v>0</v>
      </c>
      <c r="Q152" s="221">
        <v>0</v>
      </c>
      <c r="R152" s="209">
        <v>4</v>
      </c>
      <c r="S152" s="221">
        <v>378.07183364839318</v>
      </c>
      <c r="T152" s="209">
        <v>2</v>
      </c>
      <c r="U152" s="221">
        <v>189.03591682419659</v>
      </c>
      <c r="V152" s="155">
        <v>1058</v>
      </c>
      <c r="X152" s="101"/>
    </row>
    <row r="153" spans="1:24" ht="13.5" customHeight="1" x14ac:dyDescent="0.15">
      <c r="A153" s="129" t="s">
        <v>1205</v>
      </c>
      <c r="B153" s="129" t="s">
        <v>1221</v>
      </c>
      <c r="C153" s="192" t="s">
        <v>486</v>
      </c>
      <c r="D153" s="209">
        <v>3</v>
      </c>
      <c r="E153" s="221">
        <v>69.140354920488591</v>
      </c>
      <c r="F153" s="209">
        <v>2</v>
      </c>
      <c r="G153" s="221">
        <v>46.093569946992389</v>
      </c>
      <c r="H153" s="209">
        <v>5</v>
      </c>
      <c r="I153" s="221">
        <v>115.23392486748099</v>
      </c>
      <c r="J153" s="209">
        <v>3</v>
      </c>
      <c r="K153" s="221">
        <v>69.140354920488591</v>
      </c>
      <c r="L153" s="209">
        <v>1</v>
      </c>
      <c r="M153" s="221">
        <v>23.046784973496194</v>
      </c>
      <c r="N153" s="209">
        <v>9</v>
      </c>
      <c r="O153" s="221">
        <v>207.42106476146577</v>
      </c>
      <c r="P153" s="209">
        <v>0</v>
      </c>
      <c r="Q153" s="221">
        <v>0</v>
      </c>
      <c r="R153" s="209">
        <v>28</v>
      </c>
      <c r="S153" s="221">
        <v>645.30997925789347</v>
      </c>
      <c r="T153" s="209">
        <v>8</v>
      </c>
      <c r="U153" s="221">
        <v>184.37427978796956</v>
      </c>
      <c r="V153" s="155">
        <v>4339</v>
      </c>
      <c r="X153" s="101"/>
    </row>
    <row r="154" spans="1:24" ht="13.5" customHeight="1" x14ac:dyDescent="0.15">
      <c r="A154" s="129" t="s">
        <v>158</v>
      </c>
      <c r="B154" s="129" t="s">
        <v>340</v>
      </c>
      <c r="C154" s="192" t="s">
        <v>353</v>
      </c>
      <c r="D154" s="209">
        <v>538</v>
      </c>
      <c r="E154" s="221">
        <v>324.7419569022756</v>
      </c>
      <c r="F154" s="209">
        <v>145</v>
      </c>
      <c r="G154" s="221">
        <v>87.523389871431164</v>
      </c>
      <c r="H154" s="209">
        <v>417</v>
      </c>
      <c r="I154" s="221">
        <v>251.70519707852961</v>
      </c>
      <c r="J154" s="209">
        <v>250</v>
      </c>
      <c r="K154" s="221">
        <v>150.9023963300537</v>
      </c>
      <c r="L154" s="209">
        <v>85</v>
      </c>
      <c r="M154" s="221">
        <v>51.306814752218258</v>
      </c>
      <c r="N154" s="209">
        <v>117</v>
      </c>
      <c r="O154" s="221">
        <v>70.622321482465139</v>
      </c>
      <c r="P154" s="209">
        <v>92</v>
      </c>
      <c r="Q154" s="221">
        <v>55.532081849459772</v>
      </c>
      <c r="R154" s="209">
        <v>2440</v>
      </c>
      <c r="S154" s="221">
        <v>1472.8073881813243</v>
      </c>
      <c r="T154" s="209">
        <v>647</v>
      </c>
      <c r="U154" s="221">
        <v>390.53540170217906</v>
      </c>
      <c r="V154" s="155">
        <v>165670</v>
      </c>
      <c r="X154" s="101"/>
    </row>
    <row r="155" spans="1:24" ht="13.5" customHeight="1" x14ac:dyDescent="0.15">
      <c r="A155" s="129" t="s">
        <v>158</v>
      </c>
      <c r="B155" s="129" t="s">
        <v>340</v>
      </c>
      <c r="C155" s="192" t="s">
        <v>502</v>
      </c>
      <c r="D155" s="209">
        <v>42</v>
      </c>
      <c r="E155" s="221">
        <v>95.357021228289241</v>
      </c>
      <c r="F155" s="209">
        <v>25</v>
      </c>
      <c r="G155" s="221">
        <v>56.760131683505506</v>
      </c>
      <c r="H155" s="209">
        <v>56</v>
      </c>
      <c r="I155" s="221">
        <v>127.14269497105234</v>
      </c>
      <c r="J155" s="209">
        <v>31</v>
      </c>
      <c r="K155" s="221">
        <v>70.382563287546816</v>
      </c>
      <c r="L155" s="209">
        <v>12</v>
      </c>
      <c r="M155" s="221">
        <v>27.244863208082641</v>
      </c>
      <c r="N155" s="209">
        <v>22</v>
      </c>
      <c r="O155" s="221">
        <v>49.948915881484844</v>
      </c>
      <c r="P155" s="209">
        <v>2</v>
      </c>
      <c r="Q155" s="221">
        <v>4.5408105346804399</v>
      </c>
      <c r="R155" s="209">
        <v>296</v>
      </c>
      <c r="S155" s="221">
        <v>672.03995913270512</v>
      </c>
      <c r="T155" s="209">
        <v>133</v>
      </c>
      <c r="U155" s="221">
        <v>301.96390055624931</v>
      </c>
      <c r="V155" s="155">
        <v>44045</v>
      </c>
      <c r="X155" s="101"/>
    </row>
    <row r="156" spans="1:24" ht="13.5" customHeight="1" x14ac:dyDescent="0.15">
      <c r="A156" s="129" t="s">
        <v>158</v>
      </c>
      <c r="B156" s="129" t="s">
        <v>340</v>
      </c>
      <c r="C156" s="192" t="s">
        <v>503</v>
      </c>
      <c r="D156" s="209">
        <v>3</v>
      </c>
      <c r="E156" s="221">
        <v>49.776007964161273</v>
      </c>
      <c r="F156" s="209">
        <v>3</v>
      </c>
      <c r="G156" s="221">
        <v>49.776007964161273</v>
      </c>
      <c r="H156" s="209">
        <v>4</v>
      </c>
      <c r="I156" s="221">
        <v>66.368010618881698</v>
      </c>
      <c r="J156" s="209">
        <v>2</v>
      </c>
      <c r="K156" s="221">
        <v>33.184005309440849</v>
      </c>
      <c r="L156" s="209">
        <v>0</v>
      </c>
      <c r="M156" s="221">
        <v>0</v>
      </c>
      <c r="N156" s="209">
        <v>8</v>
      </c>
      <c r="O156" s="221">
        <v>132.7360212377634</v>
      </c>
      <c r="P156" s="209">
        <v>0</v>
      </c>
      <c r="Q156" s="221">
        <v>0</v>
      </c>
      <c r="R156" s="209">
        <v>35</v>
      </c>
      <c r="S156" s="221">
        <v>580.72009291521488</v>
      </c>
      <c r="T156" s="209">
        <v>10</v>
      </c>
      <c r="U156" s="221">
        <v>165.92002654720426</v>
      </c>
      <c r="V156" s="155">
        <v>6027</v>
      </c>
      <c r="X156" s="101"/>
    </row>
    <row r="157" spans="1:24" ht="13.5" customHeight="1" x14ac:dyDescent="0.15">
      <c r="A157" s="129" t="s">
        <v>158</v>
      </c>
      <c r="B157" s="129" t="s">
        <v>340</v>
      </c>
      <c r="C157" s="192" t="s">
        <v>504</v>
      </c>
      <c r="D157" s="209">
        <v>3</v>
      </c>
      <c r="E157" s="221">
        <v>60.43513295729251</v>
      </c>
      <c r="F157" s="209">
        <v>2</v>
      </c>
      <c r="G157" s="221">
        <v>40.290088638195002</v>
      </c>
      <c r="H157" s="209">
        <v>5</v>
      </c>
      <c r="I157" s="221">
        <v>100.7252215954875</v>
      </c>
      <c r="J157" s="209">
        <v>4</v>
      </c>
      <c r="K157" s="221">
        <v>80.580177276390003</v>
      </c>
      <c r="L157" s="209">
        <v>0</v>
      </c>
      <c r="M157" s="221">
        <v>0</v>
      </c>
      <c r="N157" s="209">
        <v>7</v>
      </c>
      <c r="O157" s="221">
        <v>141.01531023368253</v>
      </c>
      <c r="P157" s="209">
        <v>1</v>
      </c>
      <c r="Q157" s="221">
        <v>20.145044319097501</v>
      </c>
      <c r="R157" s="209">
        <v>14</v>
      </c>
      <c r="S157" s="221">
        <v>282.03062046736505</v>
      </c>
      <c r="T157" s="209">
        <v>7</v>
      </c>
      <c r="U157" s="221">
        <v>141.01531023368253</v>
      </c>
      <c r="V157" s="155">
        <v>4964</v>
      </c>
      <c r="X157" s="101"/>
    </row>
    <row r="158" spans="1:24" ht="13.5" customHeight="1" x14ac:dyDescent="0.15">
      <c r="A158" s="129" t="s">
        <v>158</v>
      </c>
      <c r="B158" s="129" t="s">
        <v>340</v>
      </c>
      <c r="C158" s="192" t="s">
        <v>505</v>
      </c>
      <c r="D158" s="209">
        <v>4</v>
      </c>
      <c r="E158" s="221">
        <v>76.234038498189435</v>
      </c>
      <c r="F158" s="209">
        <v>1</v>
      </c>
      <c r="G158" s="221">
        <v>19.058509624547359</v>
      </c>
      <c r="H158" s="209">
        <v>2</v>
      </c>
      <c r="I158" s="221">
        <v>38.117019249094717</v>
      </c>
      <c r="J158" s="209">
        <v>2</v>
      </c>
      <c r="K158" s="221">
        <v>38.117019249094717</v>
      </c>
      <c r="L158" s="209">
        <v>0</v>
      </c>
      <c r="M158" s="221">
        <v>0</v>
      </c>
      <c r="N158" s="209">
        <v>11</v>
      </c>
      <c r="O158" s="221">
        <v>209.64360587002096</v>
      </c>
      <c r="P158" s="209">
        <v>0</v>
      </c>
      <c r="Q158" s="221">
        <v>0</v>
      </c>
      <c r="R158" s="209">
        <v>27</v>
      </c>
      <c r="S158" s="221">
        <v>514.57975986277881</v>
      </c>
      <c r="T158" s="209">
        <v>18</v>
      </c>
      <c r="U158" s="221">
        <v>343.05317324185251</v>
      </c>
      <c r="V158" s="155">
        <v>5247</v>
      </c>
      <c r="X158" s="101"/>
    </row>
    <row r="159" spans="1:24" ht="13.5" customHeight="1" x14ac:dyDescent="0.15">
      <c r="A159" s="129" t="s">
        <v>158</v>
      </c>
      <c r="B159" s="129" t="s">
        <v>340</v>
      </c>
      <c r="C159" s="192" t="s">
        <v>506</v>
      </c>
      <c r="D159" s="209">
        <v>3</v>
      </c>
      <c r="E159" s="221">
        <v>51.413881748071972</v>
      </c>
      <c r="F159" s="209">
        <v>5</v>
      </c>
      <c r="G159" s="221">
        <v>85.689802913453306</v>
      </c>
      <c r="H159" s="209">
        <v>5</v>
      </c>
      <c r="I159" s="221">
        <v>85.689802913453306</v>
      </c>
      <c r="J159" s="209">
        <v>8</v>
      </c>
      <c r="K159" s="221">
        <v>137.10368466152528</v>
      </c>
      <c r="L159" s="209">
        <v>0</v>
      </c>
      <c r="M159" s="221">
        <v>0</v>
      </c>
      <c r="N159" s="209">
        <v>11</v>
      </c>
      <c r="O159" s="221">
        <v>188.51756640959726</v>
      </c>
      <c r="P159" s="209">
        <v>1</v>
      </c>
      <c r="Q159" s="221">
        <v>17.13796058269066</v>
      </c>
      <c r="R159" s="209">
        <v>15</v>
      </c>
      <c r="S159" s="221">
        <v>257.0694087403599</v>
      </c>
      <c r="T159" s="209">
        <v>17</v>
      </c>
      <c r="U159" s="221">
        <v>291.34532990574121</v>
      </c>
      <c r="V159" s="155">
        <v>5835</v>
      </c>
      <c r="X159" s="101"/>
    </row>
    <row r="160" spans="1:24" ht="13.5" customHeight="1" x14ac:dyDescent="0.15">
      <c r="A160" s="129" t="s">
        <v>158</v>
      </c>
      <c r="B160" s="129" t="s">
        <v>340</v>
      </c>
      <c r="C160" s="192" t="s">
        <v>507</v>
      </c>
      <c r="D160" s="209">
        <v>8</v>
      </c>
      <c r="E160" s="221">
        <v>85.975282106394417</v>
      </c>
      <c r="F160" s="209">
        <v>5</v>
      </c>
      <c r="G160" s="221">
        <v>53.734551316496514</v>
      </c>
      <c r="H160" s="209">
        <v>15</v>
      </c>
      <c r="I160" s="221">
        <v>161.20365394948954</v>
      </c>
      <c r="J160" s="209">
        <v>8</v>
      </c>
      <c r="K160" s="221">
        <v>85.975282106394417</v>
      </c>
      <c r="L160" s="209">
        <v>0</v>
      </c>
      <c r="M160" s="221">
        <v>0</v>
      </c>
      <c r="N160" s="209">
        <v>11</v>
      </c>
      <c r="O160" s="221">
        <v>118.21601289629233</v>
      </c>
      <c r="P160" s="209">
        <v>0</v>
      </c>
      <c r="Q160" s="221">
        <v>0</v>
      </c>
      <c r="R160" s="209">
        <v>71</v>
      </c>
      <c r="S160" s="221">
        <v>763.03062869425048</v>
      </c>
      <c r="T160" s="209">
        <v>32</v>
      </c>
      <c r="U160" s="221">
        <v>343.90112842557767</v>
      </c>
      <c r="V160" s="155">
        <v>9305</v>
      </c>
      <c r="X160" s="101"/>
    </row>
    <row r="161" spans="1:24" ht="13.5" customHeight="1" x14ac:dyDescent="0.15">
      <c r="A161" s="129" t="s">
        <v>158</v>
      </c>
      <c r="B161" s="129" t="s">
        <v>340</v>
      </c>
      <c r="C161" s="192" t="s">
        <v>508</v>
      </c>
      <c r="D161" s="209">
        <v>16</v>
      </c>
      <c r="E161" s="221">
        <v>87.307650332860419</v>
      </c>
      <c r="F161" s="209">
        <v>11</v>
      </c>
      <c r="G161" s="221">
        <v>60.024009603841534</v>
      </c>
      <c r="H161" s="209">
        <v>24</v>
      </c>
      <c r="I161" s="221">
        <v>130.96147549929063</v>
      </c>
      <c r="J161" s="209">
        <v>10</v>
      </c>
      <c r="K161" s="221">
        <v>54.567281458037762</v>
      </c>
      <c r="L161" s="209">
        <v>6</v>
      </c>
      <c r="M161" s="221">
        <v>32.740368874822657</v>
      </c>
      <c r="N161" s="209">
        <v>15</v>
      </c>
      <c r="O161" s="221">
        <v>81.850922187056639</v>
      </c>
      <c r="P161" s="209">
        <v>4</v>
      </c>
      <c r="Q161" s="221">
        <v>21.826912583215105</v>
      </c>
      <c r="R161" s="209">
        <v>109</v>
      </c>
      <c r="S161" s="221">
        <v>594.78336789261164</v>
      </c>
      <c r="T161" s="209">
        <v>31</v>
      </c>
      <c r="U161" s="221">
        <v>169.15857251991704</v>
      </c>
      <c r="V161" s="155">
        <v>18326</v>
      </c>
      <c r="X161" s="101"/>
    </row>
    <row r="162" spans="1:24" ht="13.5" customHeight="1" x14ac:dyDescent="0.15">
      <c r="A162" s="129" t="s">
        <v>158</v>
      </c>
      <c r="B162" s="129" t="s">
        <v>340</v>
      </c>
      <c r="C162" s="192" t="s">
        <v>509</v>
      </c>
      <c r="D162" s="209">
        <v>1</v>
      </c>
      <c r="E162" s="221">
        <v>25.497195308516066</v>
      </c>
      <c r="F162" s="209">
        <v>2</v>
      </c>
      <c r="G162" s="221">
        <v>50.994390617032131</v>
      </c>
      <c r="H162" s="209">
        <v>2</v>
      </c>
      <c r="I162" s="221">
        <v>50.994390617032131</v>
      </c>
      <c r="J162" s="209">
        <v>3</v>
      </c>
      <c r="K162" s="221">
        <v>76.491585925548193</v>
      </c>
      <c r="L162" s="209">
        <v>0</v>
      </c>
      <c r="M162" s="221">
        <v>0</v>
      </c>
      <c r="N162" s="209">
        <v>10</v>
      </c>
      <c r="O162" s="221">
        <v>254.97195308516064</v>
      </c>
      <c r="P162" s="209">
        <v>0</v>
      </c>
      <c r="Q162" s="221">
        <v>0</v>
      </c>
      <c r="R162" s="209">
        <v>6</v>
      </c>
      <c r="S162" s="221">
        <v>152.98317185109639</v>
      </c>
      <c r="T162" s="209">
        <v>7</v>
      </c>
      <c r="U162" s="221">
        <v>178.48036715961243</v>
      </c>
      <c r="V162" s="155">
        <v>3922</v>
      </c>
      <c r="X162" s="101"/>
    </row>
    <row r="163" spans="1:24" ht="13.5" customHeight="1" x14ac:dyDescent="0.15">
      <c r="A163" s="129" t="s">
        <v>158</v>
      </c>
      <c r="B163" s="129" t="s">
        <v>340</v>
      </c>
      <c r="C163" s="192" t="s">
        <v>510</v>
      </c>
      <c r="D163" s="209">
        <v>4</v>
      </c>
      <c r="E163" s="221">
        <v>126.94382735639479</v>
      </c>
      <c r="F163" s="209">
        <v>1</v>
      </c>
      <c r="G163" s="221">
        <v>31.735956839098698</v>
      </c>
      <c r="H163" s="209">
        <v>2</v>
      </c>
      <c r="I163" s="221">
        <v>63.471913678197396</v>
      </c>
      <c r="J163" s="209">
        <v>2</v>
      </c>
      <c r="K163" s="221">
        <v>63.471913678197396</v>
      </c>
      <c r="L163" s="209">
        <v>0</v>
      </c>
      <c r="M163" s="221">
        <v>0</v>
      </c>
      <c r="N163" s="209">
        <v>5</v>
      </c>
      <c r="O163" s="221">
        <v>158.67978419549348</v>
      </c>
      <c r="P163" s="209">
        <v>0</v>
      </c>
      <c r="Q163" s="221">
        <v>0</v>
      </c>
      <c r="R163" s="209">
        <v>9</v>
      </c>
      <c r="S163" s="221">
        <v>285.6236115518883</v>
      </c>
      <c r="T163" s="209">
        <v>4</v>
      </c>
      <c r="U163" s="221">
        <v>126.94382735639479</v>
      </c>
      <c r="V163" s="155">
        <v>3151</v>
      </c>
      <c r="X163" s="101"/>
    </row>
    <row r="164" spans="1:24" ht="13.5" customHeight="1" x14ac:dyDescent="0.15">
      <c r="A164" s="129" t="s">
        <v>158</v>
      </c>
      <c r="B164" s="129" t="s">
        <v>340</v>
      </c>
      <c r="C164" s="192" t="s">
        <v>511</v>
      </c>
      <c r="D164" s="209">
        <v>9</v>
      </c>
      <c r="E164" s="221">
        <v>165.10731975784259</v>
      </c>
      <c r="F164" s="209">
        <v>2</v>
      </c>
      <c r="G164" s="221">
        <v>36.690515501742802</v>
      </c>
      <c r="H164" s="209">
        <v>7</v>
      </c>
      <c r="I164" s="221">
        <v>128.41680425609979</v>
      </c>
      <c r="J164" s="209">
        <v>2</v>
      </c>
      <c r="K164" s="221">
        <v>36.690515501742802</v>
      </c>
      <c r="L164" s="209">
        <v>0</v>
      </c>
      <c r="M164" s="221">
        <v>0</v>
      </c>
      <c r="N164" s="209">
        <v>8</v>
      </c>
      <c r="O164" s="221">
        <v>146.76206200697121</v>
      </c>
      <c r="P164" s="209">
        <v>0</v>
      </c>
      <c r="Q164" s="221">
        <v>0</v>
      </c>
      <c r="R164" s="209">
        <v>27</v>
      </c>
      <c r="S164" s="221">
        <v>495.32195927352774</v>
      </c>
      <c r="T164" s="209">
        <v>14</v>
      </c>
      <c r="U164" s="221">
        <v>256.83360851219959</v>
      </c>
      <c r="V164" s="155">
        <v>5451</v>
      </c>
      <c r="X164" s="101"/>
    </row>
    <row r="165" spans="1:24" ht="13.5" customHeight="1" x14ac:dyDescent="0.15">
      <c r="A165" s="129" t="s">
        <v>158</v>
      </c>
      <c r="B165" s="129" t="s">
        <v>340</v>
      </c>
      <c r="C165" s="192" t="s">
        <v>512</v>
      </c>
      <c r="D165" s="209">
        <v>5</v>
      </c>
      <c r="E165" s="221">
        <v>76.370856881014205</v>
      </c>
      <c r="F165" s="209">
        <v>3</v>
      </c>
      <c r="G165" s="221">
        <v>45.822514128608525</v>
      </c>
      <c r="H165" s="209">
        <v>9</v>
      </c>
      <c r="I165" s="221">
        <v>137.46754238582557</v>
      </c>
      <c r="J165" s="209">
        <v>3</v>
      </c>
      <c r="K165" s="221">
        <v>45.822514128608525</v>
      </c>
      <c r="L165" s="209">
        <v>0</v>
      </c>
      <c r="M165" s="221">
        <v>0</v>
      </c>
      <c r="N165" s="209">
        <v>9</v>
      </c>
      <c r="O165" s="221">
        <v>137.46754238582557</v>
      </c>
      <c r="P165" s="209">
        <v>0</v>
      </c>
      <c r="Q165" s="221">
        <v>0</v>
      </c>
      <c r="R165" s="209">
        <v>28</v>
      </c>
      <c r="S165" s="221">
        <v>427.67679853367957</v>
      </c>
      <c r="T165" s="209">
        <v>18</v>
      </c>
      <c r="U165" s="221">
        <v>274.93508477165113</v>
      </c>
      <c r="V165" s="155">
        <v>6547</v>
      </c>
      <c r="X165" s="101"/>
    </row>
    <row r="166" spans="1:24" ht="13.5" customHeight="1" x14ac:dyDescent="0.15">
      <c r="A166" s="129" t="s">
        <v>158</v>
      </c>
      <c r="B166" s="129" t="s">
        <v>340</v>
      </c>
      <c r="C166" s="192" t="s">
        <v>513</v>
      </c>
      <c r="D166" s="209">
        <v>14</v>
      </c>
      <c r="E166" s="221">
        <v>52.944068373482587</v>
      </c>
      <c r="F166" s="209">
        <v>14</v>
      </c>
      <c r="G166" s="221">
        <v>52.944068373482587</v>
      </c>
      <c r="H166" s="209">
        <v>19</v>
      </c>
      <c r="I166" s="221">
        <v>71.852664221154939</v>
      </c>
      <c r="J166" s="209">
        <v>11</v>
      </c>
      <c r="K166" s="221">
        <v>41.598910864879173</v>
      </c>
      <c r="L166" s="209">
        <v>3</v>
      </c>
      <c r="M166" s="221">
        <v>11.345157508603412</v>
      </c>
      <c r="N166" s="209">
        <v>19</v>
      </c>
      <c r="O166" s="221">
        <v>71.852664221154939</v>
      </c>
      <c r="P166" s="209">
        <v>1</v>
      </c>
      <c r="Q166" s="221">
        <v>3.7817191695344703</v>
      </c>
      <c r="R166" s="209">
        <v>90</v>
      </c>
      <c r="S166" s="221">
        <v>340.35472525810229</v>
      </c>
      <c r="T166" s="209">
        <v>52</v>
      </c>
      <c r="U166" s="221">
        <v>196.64939681579247</v>
      </c>
      <c r="V166" s="155">
        <v>26443</v>
      </c>
      <c r="X166" s="101"/>
    </row>
    <row r="167" spans="1:24" ht="13.5" customHeight="1" x14ac:dyDescent="0.15">
      <c r="A167" s="129" t="s">
        <v>158</v>
      </c>
      <c r="B167" s="129" t="s">
        <v>340</v>
      </c>
      <c r="C167" s="192" t="s">
        <v>514</v>
      </c>
      <c r="D167" s="209">
        <v>10</v>
      </c>
      <c r="E167" s="221">
        <v>155.27950310559004</v>
      </c>
      <c r="F167" s="209">
        <v>4</v>
      </c>
      <c r="G167" s="221">
        <v>62.111801242236027</v>
      </c>
      <c r="H167" s="209">
        <v>7</v>
      </c>
      <c r="I167" s="221">
        <v>108.69565217391305</v>
      </c>
      <c r="J167" s="209">
        <v>4</v>
      </c>
      <c r="K167" s="221">
        <v>62.111801242236027</v>
      </c>
      <c r="L167" s="209">
        <v>2</v>
      </c>
      <c r="M167" s="221">
        <v>31.055900621118013</v>
      </c>
      <c r="N167" s="209">
        <v>8</v>
      </c>
      <c r="O167" s="221">
        <v>124.22360248447205</v>
      </c>
      <c r="P167" s="209">
        <v>1</v>
      </c>
      <c r="Q167" s="221">
        <v>15.527950310559007</v>
      </c>
      <c r="R167" s="209">
        <v>54</v>
      </c>
      <c r="S167" s="221">
        <v>838.50931677018627</v>
      </c>
      <c r="T167" s="209">
        <v>12</v>
      </c>
      <c r="U167" s="221">
        <v>186.33540372670808</v>
      </c>
      <c r="V167" s="155">
        <v>6440</v>
      </c>
      <c r="X167" s="101"/>
    </row>
    <row r="168" spans="1:24" ht="13.5" customHeight="1" x14ac:dyDescent="0.15">
      <c r="A168" s="129" t="s">
        <v>158</v>
      </c>
      <c r="B168" s="129" t="s">
        <v>340</v>
      </c>
      <c r="C168" s="192" t="s">
        <v>515</v>
      </c>
      <c r="D168" s="209">
        <v>1</v>
      </c>
      <c r="E168" s="221">
        <v>32.383419689119172</v>
      </c>
      <c r="F168" s="209">
        <v>1</v>
      </c>
      <c r="G168" s="221">
        <v>32.383419689119172</v>
      </c>
      <c r="H168" s="209">
        <v>2</v>
      </c>
      <c r="I168" s="221">
        <v>64.766839378238345</v>
      </c>
      <c r="J168" s="209">
        <v>1</v>
      </c>
      <c r="K168" s="221">
        <v>32.383419689119172</v>
      </c>
      <c r="L168" s="209">
        <v>0</v>
      </c>
      <c r="M168" s="221">
        <v>0</v>
      </c>
      <c r="N168" s="209">
        <v>6</v>
      </c>
      <c r="O168" s="221">
        <v>194.30051813471502</v>
      </c>
      <c r="P168" s="209">
        <v>0</v>
      </c>
      <c r="Q168" s="221">
        <v>0</v>
      </c>
      <c r="R168" s="209">
        <v>7</v>
      </c>
      <c r="S168" s="221">
        <v>226.68393782383419</v>
      </c>
      <c r="T168" s="209">
        <v>4</v>
      </c>
      <c r="U168" s="221">
        <v>129.53367875647669</v>
      </c>
      <c r="V168" s="155">
        <v>3088</v>
      </c>
      <c r="X168" s="101"/>
    </row>
    <row r="169" spans="1:24" ht="13.5" customHeight="1" x14ac:dyDescent="0.15">
      <c r="A169" s="129" t="s">
        <v>158</v>
      </c>
      <c r="B169" s="129" t="s">
        <v>340</v>
      </c>
      <c r="C169" s="192" t="s">
        <v>516</v>
      </c>
      <c r="D169" s="209">
        <v>8</v>
      </c>
      <c r="E169" s="221">
        <v>118.81776325560671</v>
      </c>
      <c r="F169" s="209">
        <v>5</v>
      </c>
      <c r="G169" s="221">
        <v>74.261102034754188</v>
      </c>
      <c r="H169" s="209">
        <v>5</v>
      </c>
      <c r="I169" s="221">
        <v>74.261102034754188</v>
      </c>
      <c r="J169" s="209">
        <v>7</v>
      </c>
      <c r="K169" s="221">
        <v>103.96554284865587</v>
      </c>
      <c r="L169" s="209">
        <v>2</v>
      </c>
      <c r="M169" s="221">
        <v>29.704440813901677</v>
      </c>
      <c r="N169" s="209">
        <v>11</v>
      </c>
      <c r="O169" s="221">
        <v>163.37442447645924</v>
      </c>
      <c r="P169" s="209">
        <v>0</v>
      </c>
      <c r="Q169" s="221">
        <v>0</v>
      </c>
      <c r="R169" s="209">
        <v>45</v>
      </c>
      <c r="S169" s="221">
        <v>668.34991831278774</v>
      </c>
      <c r="T169" s="209">
        <v>29</v>
      </c>
      <c r="U169" s="221">
        <v>430.71439180157438</v>
      </c>
      <c r="V169" s="155">
        <v>6733</v>
      </c>
      <c r="X169" s="101"/>
    </row>
    <row r="170" spans="1:24" ht="13.5" customHeight="1" x14ac:dyDescent="0.15">
      <c r="A170" s="129" t="s">
        <v>158</v>
      </c>
      <c r="B170" s="129" t="s">
        <v>340</v>
      </c>
      <c r="C170" s="192" t="s">
        <v>517</v>
      </c>
      <c r="D170" s="209">
        <v>5</v>
      </c>
      <c r="E170" s="221">
        <v>74.805505685218421</v>
      </c>
      <c r="F170" s="209">
        <v>2</v>
      </c>
      <c r="G170" s="221">
        <v>29.922202274087372</v>
      </c>
      <c r="H170" s="209">
        <v>10</v>
      </c>
      <c r="I170" s="221">
        <v>149.61101137043684</v>
      </c>
      <c r="J170" s="209">
        <v>4</v>
      </c>
      <c r="K170" s="221">
        <v>59.844404548174744</v>
      </c>
      <c r="L170" s="209">
        <v>0</v>
      </c>
      <c r="M170" s="221">
        <v>0</v>
      </c>
      <c r="N170" s="209">
        <v>9</v>
      </c>
      <c r="O170" s="221">
        <v>134.64991023339317</v>
      </c>
      <c r="P170" s="209">
        <v>0</v>
      </c>
      <c r="Q170" s="221">
        <v>0</v>
      </c>
      <c r="R170" s="209">
        <v>44</v>
      </c>
      <c r="S170" s="221">
        <v>658.28845002992216</v>
      </c>
      <c r="T170" s="209">
        <v>17</v>
      </c>
      <c r="U170" s="221">
        <v>254.33871932974264</v>
      </c>
      <c r="V170" s="155">
        <v>6684</v>
      </c>
      <c r="X170" s="101"/>
    </row>
    <row r="171" spans="1:24" ht="13.5" customHeight="1" x14ac:dyDescent="0.15">
      <c r="A171" s="129" t="s">
        <v>158</v>
      </c>
      <c r="B171" s="129" t="s">
        <v>340</v>
      </c>
      <c r="C171" s="192" t="s">
        <v>518</v>
      </c>
      <c r="D171" s="209">
        <v>2</v>
      </c>
      <c r="E171" s="221">
        <v>86.430423509075197</v>
      </c>
      <c r="F171" s="209">
        <v>0</v>
      </c>
      <c r="G171" s="221">
        <v>0</v>
      </c>
      <c r="H171" s="209">
        <v>5</v>
      </c>
      <c r="I171" s="221">
        <v>216.07605877268801</v>
      </c>
      <c r="J171" s="209">
        <v>0</v>
      </c>
      <c r="K171" s="221">
        <v>0</v>
      </c>
      <c r="L171" s="209">
        <v>0</v>
      </c>
      <c r="M171" s="221">
        <v>0</v>
      </c>
      <c r="N171" s="209">
        <v>4</v>
      </c>
      <c r="O171" s="221">
        <v>172.86084701815039</v>
      </c>
      <c r="P171" s="209">
        <v>0</v>
      </c>
      <c r="Q171" s="221">
        <v>0</v>
      </c>
      <c r="R171" s="209">
        <v>9</v>
      </c>
      <c r="S171" s="221">
        <v>388.93690579083835</v>
      </c>
      <c r="T171" s="209">
        <v>7</v>
      </c>
      <c r="U171" s="221">
        <v>302.50648228176317</v>
      </c>
      <c r="V171" s="155">
        <v>2314</v>
      </c>
      <c r="X171" s="101"/>
    </row>
    <row r="172" spans="1:24" ht="13.5" customHeight="1" x14ac:dyDescent="0.15">
      <c r="A172" s="129" t="s">
        <v>158</v>
      </c>
      <c r="B172" s="129" t="s">
        <v>340</v>
      </c>
      <c r="C172" s="192" t="s">
        <v>519</v>
      </c>
      <c r="D172" s="209">
        <v>2</v>
      </c>
      <c r="E172" s="221">
        <v>44.014084507042256</v>
      </c>
      <c r="F172" s="209">
        <v>2</v>
      </c>
      <c r="G172" s="221">
        <v>44.014084507042256</v>
      </c>
      <c r="H172" s="209">
        <v>4</v>
      </c>
      <c r="I172" s="221">
        <v>88.028169014084511</v>
      </c>
      <c r="J172" s="209">
        <v>2</v>
      </c>
      <c r="K172" s="221">
        <v>44.014084507042256</v>
      </c>
      <c r="L172" s="209">
        <v>0</v>
      </c>
      <c r="M172" s="221">
        <v>0</v>
      </c>
      <c r="N172" s="209">
        <v>5</v>
      </c>
      <c r="O172" s="221">
        <v>110.03521126760563</v>
      </c>
      <c r="P172" s="209">
        <v>0</v>
      </c>
      <c r="Q172" s="221">
        <v>0</v>
      </c>
      <c r="R172" s="209">
        <v>12</v>
      </c>
      <c r="S172" s="221">
        <v>264.08450704225351</v>
      </c>
      <c r="T172" s="209">
        <v>7</v>
      </c>
      <c r="U172" s="221">
        <v>154.04929577464787</v>
      </c>
      <c r="V172" s="155">
        <v>4544</v>
      </c>
      <c r="X172" s="101"/>
    </row>
    <row r="173" spans="1:24" ht="13.5" customHeight="1" x14ac:dyDescent="0.15">
      <c r="A173" s="129" t="s">
        <v>1201</v>
      </c>
      <c r="B173" s="129" t="s">
        <v>1201</v>
      </c>
      <c r="C173" s="192" t="s">
        <v>352</v>
      </c>
      <c r="D173" s="209">
        <v>379</v>
      </c>
      <c r="E173" s="221">
        <v>228.7721755087012</v>
      </c>
      <c r="F173" s="209">
        <v>107</v>
      </c>
      <c r="G173" s="221">
        <v>64.587395196387931</v>
      </c>
      <c r="H173" s="209">
        <v>374</v>
      </c>
      <c r="I173" s="221">
        <v>225.75407292943075</v>
      </c>
      <c r="J173" s="209">
        <v>132</v>
      </c>
      <c r="K173" s="221">
        <v>79.677908092740253</v>
      </c>
      <c r="L173" s="209">
        <v>60</v>
      </c>
      <c r="M173" s="221">
        <v>36.217230951245568</v>
      </c>
      <c r="N173" s="209">
        <v>75</v>
      </c>
      <c r="O173" s="221">
        <v>45.27153868905696</v>
      </c>
      <c r="P173" s="209">
        <v>53</v>
      </c>
      <c r="Q173" s="221">
        <v>31.991887340266924</v>
      </c>
      <c r="R173" s="209">
        <v>2477</v>
      </c>
      <c r="S173" s="221">
        <v>1495.168017770588</v>
      </c>
      <c r="T173" s="209">
        <v>501</v>
      </c>
      <c r="U173" s="221">
        <v>302.41387844290051</v>
      </c>
      <c r="V173" s="155">
        <v>165667</v>
      </c>
      <c r="X173" s="101"/>
    </row>
    <row r="174" spans="1:24" ht="13.5" customHeight="1" x14ac:dyDescent="0.15">
      <c r="A174" s="129" t="s">
        <v>1201</v>
      </c>
      <c r="B174" s="129" t="s">
        <v>1201</v>
      </c>
      <c r="C174" s="192" t="s">
        <v>520</v>
      </c>
      <c r="D174" s="209">
        <v>9</v>
      </c>
      <c r="E174" s="221">
        <v>46.410891089108908</v>
      </c>
      <c r="F174" s="209">
        <v>10</v>
      </c>
      <c r="G174" s="221">
        <v>51.56765676567656</v>
      </c>
      <c r="H174" s="209">
        <v>23</v>
      </c>
      <c r="I174" s="221">
        <v>118.60561056105611</v>
      </c>
      <c r="J174" s="209">
        <v>12</v>
      </c>
      <c r="K174" s="221">
        <v>61.881188118811885</v>
      </c>
      <c r="L174" s="209">
        <v>9</v>
      </c>
      <c r="M174" s="221">
        <v>46.410891089108908</v>
      </c>
      <c r="N174" s="209">
        <v>8</v>
      </c>
      <c r="O174" s="221">
        <v>41.254125412541256</v>
      </c>
      <c r="P174" s="209">
        <v>2</v>
      </c>
      <c r="Q174" s="221">
        <v>10.313531353135314</v>
      </c>
      <c r="R174" s="209">
        <v>48</v>
      </c>
      <c r="S174" s="221">
        <v>247.52475247524754</v>
      </c>
      <c r="T174" s="209">
        <v>26</v>
      </c>
      <c r="U174" s="221">
        <v>134.07590759075907</v>
      </c>
      <c r="V174" s="155">
        <v>19392</v>
      </c>
      <c r="X174" s="101"/>
    </row>
    <row r="175" spans="1:24" ht="13.5" customHeight="1" x14ac:dyDescent="0.15">
      <c r="A175" s="129" t="s">
        <v>1201</v>
      </c>
      <c r="B175" s="129" t="s">
        <v>1201</v>
      </c>
      <c r="C175" s="192" t="s">
        <v>521</v>
      </c>
      <c r="D175" s="209">
        <v>5</v>
      </c>
      <c r="E175" s="221">
        <v>55.163283318623122</v>
      </c>
      <c r="F175" s="209">
        <v>6</v>
      </c>
      <c r="G175" s="221">
        <v>66.195939982347753</v>
      </c>
      <c r="H175" s="209">
        <v>9</v>
      </c>
      <c r="I175" s="221">
        <v>99.293909973521622</v>
      </c>
      <c r="J175" s="209">
        <v>1</v>
      </c>
      <c r="K175" s="221">
        <v>11.032656663724625</v>
      </c>
      <c r="L175" s="209">
        <v>1</v>
      </c>
      <c r="M175" s="221">
        <v>11.032656663724625</v>
      </c>
      <c r="N175" s="209">
        <v>9</v>
      </c>
      <c r="O175" s="221">
        <v>99.293909973521622</v>
      </c>
      <c r="P175" s="209">
        <v>0</v>
      </c>
      <c r="Q175" s="221">
        <v>0</v>
      </c>
      <c r="R175" s="209">
        <v>40</v>
      </c>
      <c r="S175" s="221">
        <v>441.30626654898498</v>
      </c>
      <c r="T175" s="209">
        <v>16</v>
      </c>
      <c r="U175" s="221">
        <v>176.522506619594</v>
      </c>
      <c r="V175" s="155">
        <v>9064</v>
      </c>
      <c r="X175" s="101"/>
    </row>
    <row r="176" spans="1:24" ht="13.5" customHeight="1" x14ac:dyDescent="0.15">
      <c r="A176" s="129" t="s">
        <v>1201</v>
      </c>
      <c r="B176" s="129" t="s">
        <v>1201</v>
      </c>
      <c r="C176" s="192" t="s">
        <v>522</v>
      </c>
      <c r="D176" s="209">
        <v>1</v>
      </c>
      <c r="E176" s="221">
        <v>17.655367231638419</v>
      </c>
      <c r="F176" s="209">
        <v>2</v>
      </c>
      <c r="G176" s="221">
        <v>35.310734463276837</v>
      </c>
      <c r="H176" s="209">
        <v>2</v>
      </c>
      <c r="I176" s="221">
        <v>35.310734463276837</v>
      </c>
      <c r="J176" s="209">
        <v>2</v>
      </c>
      <c r="K176" s="221">
        <v>35.310734463276837</v>
      </c>
      <c r="L176" s="209">
        <v>3</v>
      </c>
      <c r="M176" s="221">
        <v>52.966101694915253</v>
      </c>
      <c r="N176" s="209">
        <v>6</v>
      </c>
      <c r="O176" s="221">
        <v>105.93220338983051</v>
      </c>
      <c r="P176" s="209">
        <v>0</v>
      </c>
      <c r="Q176" s="221">
        <v>0</v>
      </c>
      <c r="R176" s="209">
        <v>13</v>
      </c>
      <c r="S176" s="221">
        <v>229.51977401129943</v>
      </c>
      <c r="T176" s="209">
        <v>7</v>
      </c>
      <c r="U176" s="221">
        <v>123.58757062146894</v>
      </c>
      <c r="V176" s="155">
        <v>5664</v>
      </c>
      <c r="X176" s="101"/>
    </row>
    <row r="177" spans="1:24" ht="13.5" customHeight="1" x14ac:dyDescent="0.15">
      <c r="A177" s="129" t="s">
        <v>1201</v>
      </c>
      <c r="B177" s="129" t="s">
        <v>1201</v>
      </c>
      <c r="C177" s="192" t="s">
        <v>523</v>
      </c>
      <c r="D177" s="209">
        <v>3</v>
      </c>
      <c r="E177" s="221">
        <v>40.404040404040401</v>
      </c>
      <c r="F177" s="209">
        <v>3</v>
      </c>
      <c r="G177" s="221">
        <v>40.404040404040401</v>
      </c>
      <c r="H177" s="209">
        <v>4</v>
      </c>
      <c r="I177" s="221">
        <v>53.872053872053868</v>
      </c>
      <c r="J177" s="209">
        <v>1</v>
      </c>
      <c r="K177" s="221">
        <v>13.468013468013467</v>
      </c>
      <c r="L177" s="209">
        <v>0</v>
      </c>
      <c r="M177" s="221">
        <v>0</v>
      </c>
      <c r="N177" s="209">
        <v>7</v>
      </c>
      <c r="O177" s="221">
        <v>94.27609427609427</v>
      </c>
      <c r="P177" s="209">
        <v>0</v>
      </c>
      <c r="Q177" s="221">
        <v>0</v>
      </c>
      <c r="R177" s="209">
        <v>49</v>
      </c>
      <c r="S177" s="221">
        <v>659.93265993265993</v>
      </c>
      <c r="T177" s="209">
        <v>10</v>
      </c>
      <c r="U177" s="221">
        <v>134.6801346801347</v>
      </c>
      <c r="V177" s="155">
        <v>7425</v>
      </c>
      <c r="X177" s="101"/>
    </row>
    <row r="178" spans="1:24" ht="13.5" customHeight="1" x14ac:dyDescent="0.15">
      <c r="A178" s="129" t="s">
        <v>1201</v>
      </c>
      <c r="B178" s="129" t="s">
        <v>1201</v>
      </c>
      <c r="C178" s="192" t="s">
        <v>524</v>
      </c>
      <c r="D178" s="209">
        <v>10</v>
      </c>
      <c r="E178" s="221">
        <v>144.15453366008362</v>
      </c>
      <c r="F178" s="209">
        <v>4</v>
      </c>
      <c r="G178" s="221">
        <v>57.661813464033443</v>
      </c>
      <c r="H178" s="209">
        <v>7</v>
      </c>
      <c r="I178" s="221">
        <v>100.90817356205852</v>
      </c>
      <c r="J178" s="209">
        <v>3</v>
      </c>
      <c r="K178" s="221">
        <v>43.246360098025079</v>
      </c>
      <c r="L178" s="209">
        <v>0</v>
      </c>
      <c r="M178" s="221">
        <v>0</v>
      </c>
      <c r="N178" s="209">
        <v>8</v>
      </c>
      <c r="O178" s="221">
        <v>115.32362692806689</v>
      </c>
      <c r="P178" s="209">
        <v>0</v>
      </c>
      <c r="Q178" s="221">
        <v>0</v>
      </c>
      <c r="R178" s="209">
        <v>72</v>
      </c>
      <c r="S178" s="221">
        <v>1037.912642352602</v>
      </c>
      <c r="T178" s="209">
        <v>24</v>
      </c>
      <c r="U178" s="221">
        <v>345.97088078420063</v>
      </c>
      <c r="V178" s="155">
        <v>6937</v>
      </c>
      <c r="X178" s="101"/>
    </row>
    <row r="179" spans="1:24" ht="13.5" customHeight="1" x14ac:dyDescent="0.15">
      <c r="A179" s="129" t="s">
        <v>1201</v>
      </c>
      <c r="B179" s="129" t="s">
        <v>1201</v>
      </c>
      <c r="C179" s="192" t="s">
        <v>525</v>
      </c>
      <c r="D179" s="209">
        <v>7</v>
      </c>
      <c r="E179" s="221">
        <v>277.77777777777777</v>
      </c>
      <c r="F179" s="209">
        <v>1</v>
      </c>
      <c r="G179" s="221">
        <v>39.682539682539684</v>
      </c>
      <c r="H179" s="209">
        <v>1</v>
      </c>
      <c r="I179" s="221">
        <v>39.682539682539684</v>
      </c>
      <c r="J179" s="209">
        <v>1</v>
      </c>
      <c r="K179" s="221">
        <v>39.682539682539684</v>
      </c>
      <c r="L179" s="209">
        <v>0</v>
      </c>
      <c r="M179" s="221">
        <v>0</v>
      </c>
      <c r="N179" s="209">
        <v>4</v>
      </c>
      <c r="O179" s="221">
        <v>158.73015873015873</v>
      </c>
      <c r="P179" s="209">
        <v>0</v>
      </c>
      <c r="Q179" s="221">
        <v>0</v>
      </c>
      <c r="R179" s="209">
        <v>29</v>
      </c>
      <c r="S179" s="221">
        <v>1150.7936507936508</v>
      </c>
      <c r="T179" s="209">
        <v>21</v>
      </c>
      <c r="U179" s="221">
        <v>833.33333333333337</v>
      </c>
      <c r="V179" s="155">
        <v>2520</v>
      </c>
      <c r="X179" s="101"/>
    </row>
    <row r="180" spans="1:24" ht="13.5" customHeight="1" x14ac:dyDescent="0.15">
      <c r="A180" s="129" t="s">
        <v>1201</v>
      </c>
      <c r="B180" s="129" t="s">
        <v>1201</v>
      </c>
      <c r="C180" s="192" t="s">
        <v>526</v>
      </c>
      <c r="D180" s="209">
        <v>4</v>
      </c>
      <c r="E180" s="221">
        <v>53.057434673033555</v>
      </c>
      <c r="F180" s="209">
        <v>4</v>
      </c>
      <c r="G180" s="221">
        <v>53.057434673033555</v>
      </c>
      <c r="H180" s="209">
        <v>5</v>
      </c>
      <c r="I180" s="221">
        <v>66.321793341291951</v>
      </c>
      <c r="J180" s="209">
        <v>2</v>
      </c>
      <c r="K180" s="221">
        <v>26.528717336516777</v>
      </c>
      <c r="L180" s="209">
        <v>0</v>
      </c>
      <c r="M180" s="221">
        <v>0</v>
      </c>
      <c r="N180" s="209">
        <v>8</v>
      </c>
      <c r="O180" s="221">
        <v>106.11486934606711</v>
      </c>
      <c r="P180" s="209">
        <v>1</v>
      </c>
      <c r="Q180" s="221">
        <v>13.264358668258389</v>
      </c>
      <c r="R180" s="209">
        <v>16</v>
      </c>
      <c r="S180" s="221">
        <v>212.22973869213422</v>
      </c>
      <c r="T180" s="209">
        <v>7</v>
      </c>
      <c r="U180" s="221">
        <v>92.850510677808728</v>
      </c>
      <c r="V180" s="155">
        <v>7539</v>
      </c>
      <c r="X180" s="101"/>
    </row>
    <row r="181" spans="1:24" ht="13.5" customHeight="1" x14ac:dyDescent="0.15">
      <c r="A181" s="129" t="s">
        <v>1202</v>
      </c>
      <c r="B181" s="129" t="s">
        <v>1202</v>
      </c>
      <c r="C181" s="192" t="s">
        <v>371</v>
      </c>
      <c r="D181" s="209">
        <v>33</v>
      </c>
      <c r="E181" s="221">
        <v>692.40453210239195</v>
      </c>
      <c r="F181" s="209">
        <v>12</v>
      </c>
      <c r="G181" s="221">
        <v>251.7834662190516</v>
      </c>
      <c r="H181" s="209">
        <v>28</v>
      </c>
      <c r="I181" s="221">
        <v>587.4947545111205</v>
      </c>
      <c r="J181" s="209">
        <v>12</v>
      </c>
      <c r="K181" s="221">
        <v>251.7834662190516</v>
      </c>
      <c r="L181" s="209">
        <v>6</v>
      </c>
      <c r="M181" s="221">
        <v>125.8917331095258</v>
      </c>
      <c r="N181" s="209">
        <v>16</v>
      </c>
      <c r="O181" s="221">
        <v>335.71128829206884</v>
      </c>
      <c r="P181" s="209">
        <v>3</v>
      </c>
      <c r="Q181" s="221">
        <v>62.945866554762901</v>
      </c>
      <c r="R181" s="209">
        <v>167</v>
      </c>
      <c r="S181" s="221">
        <v>3503.986571548468</v>
      </c>
      <c r="T181" s="209">
        <v>75</v>
      </c>
      <c r="U181" s="221">
        <v>1573.6466638690727</v>
      </c>
      <c r="V181" s="155">
        <v>4766</v>
      </c>
      <c r="X181" s="101"/>
    </row>
    <row r="182" spans="1:24" ht="13.5" customHeight="1" x14ac:dyDescent="0.15">
      <c r="A182" s="129" t="s">
        <v>1202</v>
      </c>
      <c r="B182" s="129" t="s">
        <v>1202</v>
      </c>
      <c r="C182" s="192" t="s">
        <v>527</v>
      </c>
      <c r="D182" s="209">
        <v>10</v>
      </c>
      <c r="E182" s="221">
        <v>67.444526876643963</v>
      </c>
      <c r="F182" s="209">
        <v>4</v>
      </c>
      <c r="G182" s="221">
        <v>26.977810750657582</v>
      </c>
      <c r="H182" s="209">
        <v>9</v>
      </c>
      <c r="I182" s="221">
        <v>60.700074188979556</v>
      </c>
      <c r="J182" s="209">
        <v>11</v>
      </c>
      <c r="K182" s="221">
        <v>74.188979564308354</v>
      </c>
      <c r="L182" s="209">
        <v>3</v>
      </c>
      <c r="M182" s="221">
        <v>20.233358062993187</v>
      </c>
      <c r="N182" s="209">
        <v>13</v>
      </c>
      <c r="O182" s="221">
        <v>87.677884939637153</v>
      </c>
      <c r="P182" s="209">
        <v>10</v>
      </c>
      <c r="Q182" s="221">
        <v>67.444526876643963</v>
      </c>
      <c r="R182" s="209">
        <v>83</v>
      </c>
      <c r="S182" s="221">
        <v>559.78957307614496</v>
      </c>
      <c r="T182" s="209">
        <v>25</v>
      </c>
      <c r="U182" s="221">
        <v>168.61131719160988</v>
      </c>
      <c r="V182" s="155">
        <v>14827</v>
      </c>
      <c r="X182" s="101"/>
    </row>
    <row r="183" spans="1:24" ht="13.5" customHeight="1" x14ac:dyDescent="0.15">
      <c r="A183" s="129" t="s">
        <v>1202</v>
      </c>
      <c r="B183" s="129" t="s">
        <v>1202</v>
      </c>
      <c r="C183" s="192" t="s">
        <v>528</v>
      </c>
      <c r="D183" s="209">
        <v>26</v>
      </c>
      <c r="E183" s="221">
        <v>112.05447571434729</v>
      </c>
      <c r="F183" s="209">
        <v>11</v>
      </c>
      <c r="G183" s="221">
        <v>47.407662802223854</v>
      </c>
      <c r="H183" s="209">
        <v>28</v>
      </c>
      <c r="I183" s="221">
        <v>120.67405076929708</v>
      </c>
      <c r="J183" s="209">
        <v>22</v>
      </c>
      <c r="K183" s="221">
        <v>94.815325604447708</v>
      </c>
      <c r="L183" s="209">
        <v>9</v>
      </c>
      <c r="M183" s="221">
        <v>38.788087747274055</v>
      </c>
      <c r="N183" s="209">
        <v>20</v>
      </c>
      <c r="O183" s="221">
        <v>86.195750549497916</v>
      </c>
      <c r="P183" s="209">
        <v>12</v>
      </c>
      <c r="Q183" s="221">
        <v>51.717450329698742</v>
      </c>
      <c r="R183" s="209">
        <v>145</v>
      </c>
      <c r="S183" s="221">
        <v>624.91919148385989</v>
      </c>
      <c r="T183" s="209">
        <v>47</v>
      </c>
      <c r="U183" s="221">
        <v>202.5600137913201</v>
      </c>
      <c r="V183" s="155">
        <v>23203</v>
      </c>
      <c r="X183" s="101"/>
    </row>
    <row r="184" spans="1:24" ht="13.5" customHeight="1" x14ac:dyDescent="0.15">
      <c r="A184" s="129" t="s">
        <v>1202</v>
      </c>
      <c r="B184" s="129" t="s">
        <v>1202</v>
      </c>
      <c r="C184" s="192" t="s">
        <v>529</v>
      </c>
      <c r="D184" s="209">
        <v>4</v>
      </c>
      <c r="E184" s="221">
        <v>78.079250439195789</v>
      </c>
      <c r="F184" s="209">
        <v>2</v>
      </c>
      <c r="G184" s="221">
        <v>39.039625219597895</v>
      </c>
      <c r="H184" s="209">
        <v>5</v>
      </c>
      <c r="I184" s="221">
        <v>97.599063048994722</v>
      </c>
      <c r="J184" s="209">
        <v>2</v>
      </c>
      <c r="K184" s="221">
        <v>39.039625219597895</v>
      </c>
      <c r="L184" s="209">
        <v>0</v>
      </c>
      <c r="M184" s="221">
        <v>0</v>
      </c>
      <c r="N184" s="209">
        <v>6</v>
      </c>
      <c r="O184" s="221">
        <v>117.11887565879367</v>
      </c>
      <c r="P184" s="209">
        <v>0</v>
      </c>
      <c r="Q184" s="221">
        <v>0</v>
      </c>
      <c r="R184" s="209">
        <v>38</v>
      </c>
      <c r="S184" s="221">
        <v>741.75287917235994</v>
      </c>
      <c r="T184" s="209">
        <v>13</v>
      </c>
      <c r="U184" s="221">
        <v>253.75756392738629</v>
      </c>
      <c r="V184" s="155">
        <v>5123</v>
      </c>
      <c r="X184" s="101"/>
    </row>
    <row r="185" spans="1:24" ht="13.5" customHeight="1" x14ac:dyDescent="0.15">
      <c r="A185" s="129" t="s">
        <v>1202</v>
      </c>
      <c r="B185" s="129" t="s">
        <v>1202</v>
      </c>
      <c r="C185" s="161" t="s">
        <v>530</v>
      </c>
      <c r="D185" s="211">
        <v>1</v>
      </c>
      <c r="E185" s="222">
        <v>20.981955518254303</v>
      </c>
      <c r="F185" s="211">
        <v>1</v>
      </c>
      <c r="G185" s="222">
        <v>20.981955518254303</v>
      </c>
      <c r="H185" s="211">
        <v>2</v>
      </c>
      <c r="I185" s="222">
        <v>41.963911036508605</v>
      </c>
      <c r="J185" s="211">
        <v>2</v>
      </c>
      <c r="K185" s="222">
        <v>41.963911036508605</v>
      </c>
      <c r="L185" s="211">
        <v>0</v>
      </c>
      <c r="M185" s="222">
        <v>0</v>
      </c>
      <c r="N185" s="211">
        <v>4</v>
      </c>
      <c r="O185" s="222">
        <v>83.927822073017211</v>
      </c>
      <c r="P185" s="211">
        <v>0</v>
      </c>
      <c r="Q185" s="222">
        <v>0</v>
      </c>
      <c r="R185" s="211">
        <v>12</v>
      </c>
      <c r="S185" s="222">
        <v>251.7834662190516</v>
      </c>
      <c r="T185" s="211">
        <v>10</v>
      </c>
      <c r="U185" s="222">
        <v>209.81955518254301</v>
      </c>
      <c r="V185" s="155">
        <v>4766</v>
      </c>
      <c r="X185" s="101"/>
    </row>
    <row r="186" spans="1:24" ht="13.5" customHeight="1" x14ac:dyDescent="0.15">
      <c r="C186" s="80"/>
      <c r="D186" s="301"/>
      <c r="E186" s="301"/>
      <c r="F186" s="301"/>
      <c r="G186" s="301"/>
      <c r="H186" s="301"/>
      <c r="I186" s="301"/>
      <c r="J186" s="301"/>
      <c r="K186" s="301"/>
      <c r="L186" s="301"/>
      <c r="M186" s="301"/>
      <c r="N186" s="301"/>
      <c r="O186" s="301"/>
      <c r="P186" s="301"/>
      <c r="Q186" s="301"/>
      <c r="R186" s="301"/>
      <c r="S186" s="301"/>
      <c r="T186" s="301"/>
      <c r="U186" s="301"/>
      <c r="V186" s="155"/>
      <c r="X186" s="101"/>
    </row>
    <row r="187" spans="1:24" ht="13.5" customHeight="1" x14ac:dyDescent="0.15">
      <c r="C187" s="102" t="s">
        <v>1261</v>
      </c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231"/>
      <c r="S187" s="231"/>
      <c r="T187" s="231"/>
      <c r="U187" s="231"/>
      <c r="X187" s="101"/>
    </row>
    <row r="188" spans="1:24" ht="16.5" customHeight="1" x14ac:dyDescent="0.15">
      <c r="C188" s="102" t="s">
        <v>1262</v>
      </c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231"/>
      <c r="S188" s="231"/>
      <c r="T188" s="231"/>
      <c r="U188" s="231"/>
      <c r="X188" s="101"/>
    </row>
    <row r="189" spans="1:24" ht="14.25" customHeight="1" x14ac:dyDescent="0.15">
      <c r="C189" s="87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X189" s="101"/>
    </row>
    <row r="190" spans="1:24" x14ac:dyDescent="0.15">
      <c r="C190" s="87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X190" s="101"/>
    </row>
    <row r="191" spans="1:24" x14ac:dyDescent="0.15">
      <c r="C191" s="87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X191" s="101"/>
    </row>
    <row r="192" spans="1:24" x14ac:dyDescent="0.15">
      <c r="C192" s="87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X192" s="101"/>
    </row>
    <row r="193" spans="3:24" x14ac:dyDescent="0.15">
      <c r="C193" s="87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X193" s="101"/>
    </row>
    <row r="194" spans="3:24" x14ac:dyDescent="0.15">
      <c r="C194" s="87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X194" s="101"/>
    </row>
    <row r="195" spans="3:24" x14ac:dyDescent="0.15">
      <c r="C195" s="87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X195" s="101"/>
    </row>
  </sheetData>
  <autoFilter ref="A3:C185"/>
  <mergeCells count="11">
    <mergeCell ref="V2:V3"/>
    <mergeCell ref="S1:U1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phoneticPr fontId="3"/>
  <pageMargins left="0.78740157480314965" right="0.35433070866141736" top="0.78740157480314965" bottom="0.78740157480314965" header="0.51181102362204722" footer="0.51181102362204722"/>
  <pageSetup paperSize="9" scale="87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'C:\Users\059709\Desktop\230516 年報関係\18～79表\★完成品\[R2年度報様式56～79（提供用）.xlsx]リスト'!#REF!</xm:f>
          </x14:formula1>
          <xm:sqref>C5</xm:sqref>
        </x14:dataValidation>
        <x14:dataValidation type="list" allowBlank="1" showInputMessage="1" showErrorMessage="1">
          <x14:formula1>
            <xm:f>'C:\Users\059709\Desktop\230516 年報関係\18～79表\★完成品\[R2年度報様式56～79（提供用）.xlsx]リスト'!#REF!</xm:f>
          </x14:formula1>
          <xm:sqref>C6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J445"/>
  <sheetViews>
    <sheetView showGridLines="0" view="pageBreakPreview" zoomScale="80" zoomScaleNormal="90" zoomScaleSheetLayoutView="80" workbookViewId="0">
      <pane xSplit="3" ySplit="3" topLeftCell="D8" activePane="bottomRight" state="frozen"/>
      <selection activeCell="AI4" sqref="AI4"/>
      <selection pane="topRight" activeCell="AI4" sqref="AI4"/>
      <selection pane="bottomLeft" activeCell="AI4" sqref="AI4"/>
      <selection pane="bottomRight" activeCell="K14" sqref="K14"/>
    </sheetView>
  </sheetViews>
  <sheetFormatPr defaultColWidth="9" defaultRowHeight="18.75" x14ac:dyDescent="0.4"/>
  <cols>
    <col min="1" max="2" width="7" style="153" customWidth="1"/>
    <col min="3" max="3" width="12.75" style="158" customWidth="1"/>
    <col min="4" max="4" width="14.5" style="258" customWidth="1"/>
    <col min="5" max="5" width="7.375" style="255" bestFit="1" customWidth="1"/>
    <col min="6" max="6" width="10.25" style="255" bestFit="1" customWidth="1"/>
    <col min="7" max="7" width="8.125" style="255" bestFit="1" customWidth="1"/>
    <col min="8" max="8" width="6.875" style="255" customWidth="1"/>
    <col min="9" max="9" width="8.5" style="255" bestFit="1" customWidth="1"/>
    <col min="10" max="10" width="9.625" style="255" bestFit="1" customWidth="1"/>
    <col min="11" max="11" width="8.5" style="255" bestFit="1" customWidth="1"/>
    <col min="12" max="12" width="10.25" style="255" bestFit="1" customWidth="1"/>
    <col min="13" max="14" width="6.125" style="255" customWidth="1"/>
    <col min="15" max="15" width="9.125" style="255" customWidth="1"/>
    <col min="16" max="19" width="6.25" style="255" customWidth="1"/>
    <col min="20" max="20" width="11.625" style="255" customWidth="1"/>
    <col min="21" max="21" width="8.125" style="255" bestFit="1" customWidth="1"/>
    <col min="22" max="22" width="8.125" style="255" customWidth="1"/>
    <col min="23" max="24" width="10.75" style="255" bestFit="1" customWidth="1"/>
    <col min="25" max="25" width="6.75" style="253" customWidth="1"/>
    <col min="26" max="26" width="6.75" style="257" customWidth="1"/>
    <col min="27" max="27" width="6.75" style="255" customWidth="1"/>
    <col min="28" max="30" width="7.375" style="255" bestFit="1" customWidth="1"/>
    <col min="31" max="36" width="4.625" style="153" customWidth="1"/>
    <col min="37" max="16384" width="9" style="153"/>
  </cols>
  <sheetData>
    <row r="1" spans="1:30" s="152" customFormat="1" ht="20.25" customHeight="1" x14ac:dyDescent="0.4">
      <c r="C1" s="83" t="s">
        <v>278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34"/>
      <c r="P1" s="234"/>
      <c r="Q1" s="234"/>
      <c r="R1" s="234"/>
      <c r="S1" s="234"/>
      <c r="T1" s="234"/>
      <c r="U1" s="235"/>
      <c r="V1" s="235"/>
      <c r="W1" s="235"/>
      <c r="X1" s="235"/>
      <c r="Y1" s="234"/>
      <c r="Z1" s="388" t="s">
        <v>341</v>
      </c>
      <c r="AA1" s="388"/>
      <c r="AB1" s="388"/>
      <c r="AC1" s="388"/>
      <c r="AD1" s="388"/>
    </row>
    <row r="2" spans="1:30" s="152" customFormat="1" ht="21.75" customHeight="1" x14ac:dyDescent="0.4">
      <c r="C2" s="204"/>
      <c r="D2" s="272"/>
      <c r="E2" s="382" t="s">
        <v>302</v>
      </c>
      <c r="F2" s="382" t="s">
        <v>303</v>
      </c>
      <c r="G2" s="389" t="s">
        <v>280</v>
      </c>
      <c r="H2" s="382" t="s">
        <v>281</v>
      </c>
      <c r="I2" s="382" t="s">
        <v>282</v>
      </c>
      <c r="J2" s="382" t="s">
        <v>283</v>
      </c>
      <c r="K2" s="382" t="s">
        <v>284</v>
      </c>
      <c r="L2" s="382" t="s">
        <v>285</v>
      </c>
      <c r="M2" s="382" t="s">
        <v>250</v>
      </c>
      <c r="N2" s="382" t="s">
        <v>286</v>
      </c>
      <c r="O2" s="382" t="s">
        <v>243</v>
      </c>
      <c r="P2" s="382" t="s">
        <v>287</v>
      </c>
      <c r="Q2" s="382" t="s">
        <v>288</v>
      </c>
      <c r="R2" s="382" t="s">
        <v>289</v>
      </c>
      <c r="S2" s="382" t="s">
        <v>290</v>
      </c>
      <c r="T2" s="382" t="s">
        <v>291</v>
      </c>
      <c r="U2" s="382" t="s">
        <v>292</v>
      </c>
      <c r="V2" s="383" t="s">
        <v>1152</v>
      </c>
      <c r="W2" s="382" t="s">
        <v>1</v>
      </c>
      <c r="X2" s="382" t="s">
        <v>182</v>
      </c>
      <c r="Y2" s="390" t="s">
        <v>309</v>
      </c>
      <c r="Z2" s="391"/>
      <c r="AA2" s="391"/>
      <c r="AB2" s="391"/>
      <c r="AC2" s="391"/>
      <c r="AD2" s="392"/>
    </row>
    <row r="3" spans="1:30" ht="71.25" customHeight="1" x14ac:dyDescent="0.4">
      <c r="C3" s="273"/>
      <c r="D3" s="274"/>
      <c r="E3" s="382"/>
      <c r="F3" s="382"/>
      <c r="G3" s="389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3"/>
      <c r="W3" s="382"/>
      <c r="X3" s="382"/>
      <c r="Y3" s="281" t="s">
        <v>293</v>
      </c>
      <c r="Z3" s="281" t="s">
        <v>294</v>
      </c>
      <c r="AA3" s="280" t="s">
        <v>295</v>
      </c>
      <c r="AB3" s="279" t="s">
        <v>296</v>
      </c>
      <c r="AC3" s="279" t="s">
        <v>297</v>
      </c>
      <c r="AD3" s="279" t="s">
        <v>298</v>
      </c>
    </row>
    <row r="4" spans="1:30" s="154" customFormat="1" ht="16.5" customHeight="1" x14ac:dyDescent="0.4">
      <c r="C4" s="384" t="s">
        <v>215</v>
      </c>
      <c r="D4" s="236" t="s">
        <v>279</v>
      </c>
      <c r="E4" s="237">
        <f t="shared" ref="E4:W4" si="0">E6+E72</f>
        <v>56</v>
      </c>
      <c r="F4" s="237">
        <f t="shared" si="0"/>
        <v>17</v>
      </c>
      <c r="G4" s="237">
        <f t="shared" si="0"/>
        <v>238</v>
      </c>
      <c r="H4" s="237">
        <f t="shared" si="0"/>
        <v>91</v>
      </c>
      <c r="I4" s="237">
        <f t="shared" si="0"/>
        <v>1711</v>
      </c>
      <c r="J4" s="237">
        <f t="shared" si="0"/>
        <v>17</v>
      </c>
      <c r="K4" s="237">
        <f t="shared" si="0"/>
        <v>29</v>
      </c>
      <c r="L4" s="237">
        <f t="shared" si="0"/>
        <v>4</v>
      </c>
      <c r="M4" s="237">
        <f t="shared" si="0"/>
        <v>10</v>
      </c>
      <c r="N4" s="237">
        <f t="shared" si="0"/>
        <v>11</v>
      </c>
      <c r="O4" s="237">
        <f t="shared" si="0"/>
        <v>58</v>
      </c>
      <c r="P4" s="237">
        <f t="shared" si="0"/>
        <v>16</v>
      </c>
      <c r="Q4" s="237">
        <f t="shared" si="0"/>
        <v>0</v>
      </c>
      <c r="R4" s="237">
        <f t="shared" si="0"/>
        <v>96</v>
      </c>
      <c r="S4" s="237">
        <f t="shared" si="0"/>
        <v>0</v>
      </c>
      <c r="T4" s="237">
        <f t="shared" si="0"/>
        <v>305</v>
      </c>
      <c r="U4" s="237">
        <f t="shared" si="0"/>
        <v>20</v>
      </c>
      <c r="V4" s="237">
        <f t="shared" si="0"/>
        <v>4</v>
      </c>
      <c r="W4" s="237">
        <f t="shared" si="0"/>
        <v>1508</v>
      </c>
      <c r="X4" s="237">
        <f t="shared" ref="X4:X5" si="1">SUM(E4:W4)</f>
        <v>4191</v>
      </c>
      <c r="Y4" s="237">
        <f t="shared" ref="Y4:AD4" si="2">Y6+Y72</f>
        <v>23</v>
      </c>
      <c r="Z4" s="237">
        <f t="shared" si="2"/>
        <v>109</v>
      </c>
      <c r="AA4" s="237">
        <f t="shared" si="2"/>
        <v>63</v>
      </c>
      <c r="AB4" s="237">
        <f t="shared" si="2"/>
        <v>514</v>
      </c>
      <c r="AC4" s="237">
        <f t="shared" si="2"/>
        <v>361</v>
      </c>
      <c r="AD4" s="237">
        <f t="shared" si="2"/>
        <v>308</v>
      </c>
    </row>
    <row r="5" spans="1:30" s="154" customFormat="1" ht="16.5" customHeight="1" x14ac:dyDescent="0.4">
      <c r="C5" s="385"/>
      <c r="D5" s="238" t="s">
        <v>305</v>
      </c>
      <c r="E5" s="239">
        <f t="shared" ref="E5:W5" si="3">+E37+E252</f>
        <v>2395</v>
      </c>
      <c r="F5" s="239">
        <f t="shared" si="3"/>
        <v>373</v>
      </c>
      <c r="G5" s="239">
        <f t="shared" si="3"/>
        <v>1270</v>
      </c>
      <c r="H5" s="239">
        <f t="shared" si="3"/>
        <v>117</v>
      </c>
      <c r="I5" s="239">
        <f t="shared" si="3"/>
        <v>30228</v>
      </c>
      <c r="J5" s="239">
        <f t="shared" si="3"/>
        <v>4840</v>
      </c>
      <c r="K5" s="239">
        <f t="shared" si="3"/>
        <v>27862</v>
      </c>
      <c r="L5" s="239">
        <f t="shared" si="3"/>
        <v>1013</v>
      </c>
      <c r="M5" s="239">
        <f t="shared" si="3"/>
        <v>26</v>
      </c>
      <c r="N5" s="239">
        <f t="shared" si="3"/>
        <v>224</v>
      </c>
      <c r="O5" s="239">
        <f t="shared" si="3"/>
        <v>4972</v>
      </c>
      <c r="P5" s="239">
        <f t="shared" si="3"/>
        <v>0</v>
      </c>
      <c r="Q5" s="239">
        <f t="shared" si="3"/>
        <v>0</v>
      </c>
      <c r="R5" s="239">
        <f t="shared" si="3"/>
        <v>346</v>
      </c>
      <c r="S5" s="239">
        <f t="shared" si="3"/>
        <v>0</v>
      </c>
      <c r="T5" s="239">
        <f t="shared" si="3"/>
        <v>10198</v>
      </c>
      <c r="U5" s="239">
        <f t="shared" si="3"/>
        <v>4572</v>
      </c>
      <c r="V5" s="239">
        <f t="shared" si="3"/>
        <v>1716</v>
      </c>
      <c r="W5" s="239">
        <f t="shared" si="3"/>
        <v>89831</v>
      </c>
      <c r="X5" s="271">
        <f t="shared" si="1"/>
        <v>179983</v>
      </c>
      <c r="Y5" s="239">
        <f t="shared" ref="Y5:AD5" si="4">+Y37+Y252</f>
        <v>3</v>
      </c>
      <c r="Z5" s="239">
        <f t="shared" si="4"/>
        <v>0</v>
      </c>
      <c r="AA5" s="239">
        <f t="shared" si="4"/>
        <v>0</v>
      </c>
      <c r="AB5" s="239">
        <f t="shared" si="4"/>
        <v>437</v>
      </c>
      <c r="AC5" s="239">
        <f t="shared" si="4"/>
        <v>240</v>
      </c>
      <c r="AD5" s="239">
        <f t="shared" si="4"/>
        <v>1</v>
      </c>
    </row>
    <row r="6" spans="1:30" ht="16.5" customHeight="1" x14ac:dyDescent="0.4">
      <c r="A6" s="153" t="s">
        <v>1153</v>
      </c>
      <c r="B6" s="153" t="s">
        <v>1153</v>
      </c>
      <c r="C6" s="86" t="s">
        <v>1153</v>
      </c>
      <c r="D6" s="244"/>
      <c r="E6" s="245">
        <f t="shared" ref="E6:AD6" si="5">SUM(E7:E36)</f>
        <v>31</v>
      </c>
      <c r="F6" s="245">
        <f t="shared" si="5"/>
        <v>13</v>
      </c>
      <c r="G6" s="245">
        <f t="shared" si="5"/>
        <v>195</v>
      </c>
      <c r="H6" s="245">
        <f t="shared" si="5"/>
        <v>76</v>
      </c>
      <c r="I6" s="245">
        <f t="shared" si="5"/>
        <v>337</v>
      </c>
      <c r="J6" s="245">
        <f t="shared" si="5"/>
        <v>0</v>
      </c>
      <c r="K6" s="245">
        <f t="shared" si="5"/>
        <v>9</v>
      </c>
      <c r="L6" s="245">
        <f t="shared" si="5"/>
        <v>1</v>
      </c>
      <c r="M6" s="245">
        <f t="shared" si="5"/>
        <v>7</v>
      </c>
      <c r="N6" s="245">
        <f t="shared" si="5"/>
        <v>7</v>
      </c>
      <c r="O6" s="245">
        <f t="shared" si="5"/>
        <v>22</v>
      </c>
      <c r="P6" s="245">
        <f t="shared" si="5"/>
        <v>16</v>
      </c>
      <c r="Q6" s="245">
        <f t="shared" si="5"/>
        <v>0</v>
      </c>
      <c r="R6" s="245">
        <f t="shared" si="5"/>
        <v>83</v>
      </c>
      <c r="S6" s="245">
        <f t="shared" si="5"/>
        <v>0</v>
      </c>
      <c r="T6" s="245">
        <f t="shared" si="5"/>
        <v>104</v>
      </c>
      <c r="U6" s="245">
        <f t="shared" si="5"/>
        <v>2</v>
      </c>
      <c r="V6" s="245">
        <f t="shared" si="5"/>
        <v>0</v>
      </c>
      <c r="W6" s="245">
        <f t="shared" si="5"/>
        <v>770</v>
      </c>
      <c r="X6" s="245">
        <f t="shared" si="5"/>
        <v>1673</v>
      </c>
      <c r="Y6" s="245">
        <f t="shared" si="5"/>
        <v>11</v>
      </c>
      <c r="Z6" s="245">
        <f t="shared" si="5"/>
        <v>59</v>
      </c>
      <c r="AA6" s="245">
        <f t="shared" si="5"/>
        <v>49</v>
      </c>
      <c r="AB6" s="245">
        <f t="shared" si="5"/>
        <v>335</v>
      </c>
      <c r="AC6" s="245">
        <f t="shared" si="5"/>
        <v>278</v>
      </c>
      <c r="AD6" s="245">
        <f t="shared" si="5"/>
        <v>237</v>
      </c>
    </row>
    <row r="7" spans="1:30" ht="16.5" customHeight="1" x14ac:dyDescent="0.4">
      <c r="C7" s="199" t="s">
        <v>943</v>
      </c>
      <c r="D7" s="247" t="s">
        <v>279</v>
      </c>
      <c r="E7" s="213">
        <v>4</v>
      </c>
      <c r="F7" s="213">
        <v>1</v>
      </c>
      <c r="G7" s="213">
        <v>4</v>
      </c>
      <c r="H7" s="213">
        <v>5</v>
      </c>
      <c r="I7" s="213">
        <v>29</v>
      </c>
      <c r="J7" s="213" t="s">
        <v>180</v>
      </c>
      <c r="K7" s="213" t="s">
        <v>180</v>
      </c>
      <c r="L7" s="213" t="s">
        <v>180</v>
      </c>
      <c r="M7" s="213" t="s">
        <v>180</v>
      </c>
      <c r="N7" s="213" t="s">
        <v>180</v>
      </c>
      <c r="O7" s="213">
        <v>2</v>
      </c>
      <c r="P7" s="213" t="s">
        <v>180</v>
      </c>
      <c r="Q7" s="213" t="s">
        <v>180</v>
      </c>
      <c r="R7" s="213" t="s">
        <v>180</v>
      </c>
      <c r="S7" s="213" t="s">
        <v>180</v>
      </c>
      <c r="T7" s="213">
        <v>5</v>
      </c>
      <c r="U7" s="213" t="s">
        <v>180</v>
      </c>
      <c r="V7" s="213" t="s">
        <v>180</v>
      </c>
      <c r="W7" s="213">
        <v>295</v>
      </c>
      <c r="X7" s="213">
        <f>SUM(E7:W7)</f>
        <v>345</v>
      </c>
      <c r="Y7" s="213" t="s">
        <v>180</v>
      </c>
      <c r="Z7" s="213" t="s">
        <v>180</v>
      </c>
      <c r="AA7" s="213">
        <v>5</v>
      </c>
      <c r="AB7" s="213">
        <v>84</v>
      </c>
      <c r="AC7" s="213">
        <v>27</v>
      </c>
      <c r="AD7" s="213">
        <v>27</v>
      </c>
    </row>
    <row r="8" spans="1:30" ht="16.5" customHeight="1" x14ac:dyDescent="0.4">
      <c r="C8" s="81" t="s">
        <v>944</v>
      </c>
      <c r="D8" s="248" t="s">
        <v>279</v>
      </c>
      <c r="E8" s="210">
        <v>1</v>
      </c>
      <c r="F8" s="210">
        <v>1</v>
      </c>
      <c r="G8" s="210" t="s">
        <v>180</v>
      </c>
      <c r="H8" s="210" t="s">
        <v>180</v>
      </c>
      <c r="I8" s="210">
        <v>11</v>
      </c>
      <c r="J8" s="210" t="s">
        <v>180</v>
      </c>
      <c r="K8" s="210" t="s">
        <v>180</v>
      </c>
      <c r="L8" s="210" t="s">
        <v>180</v>
      </c>
      <c r="M8" s="210" t="s">
        <v>180</v>
      </c>
      <c r="N8" s="210" t="s">
        <v>180</v>
      </c>
      <c r="O8" s="210">
        <v>1</v>
      </c>
      <c r="P8" s="210" t="s">
        <v>180</v>
      </c>
      <c r="Q8" s="210" t="s">
        <v>180</v>
      </c>
      <c r="R8" s="210">
        <v>5</v>
      </c>
      <c r="S8" s="210" t="s">
        <v>180</v>
      </c>
      <c r="T8" s="210">
        <v>2</v>
      </c>
      <c r="U8" s="210" t="s">
        <v>180</v>
      </c>
      <c r="V8" s="210" t="s">
        <v>180</v>
      </c>
      <c r="W8" s="210">
        <v>33</v>
      </c>
      <c r="X8" s="210">
        <f t="shared" ref="X8:X36" si="6">SUM(E8:W8)</f>
        <v>54</v>
      </c>
      <c r="Y8" s="210" t="s">
        <v>180</v>
      </c>
      <c r="Z8" s="210">
        <v>1</v>
      </c>
      <c r="AA8" s="210">
        <v>2</v>
      </c>
      <c r="AB8" s="210">
        <v>15</v>
      </c>
      <c r="AC8" s="210">
        <v>14</v>
      </c>
      <c r="AD8" s="210">
        <v>27</v>
      </c>
    </row>
    <row r="9" spans="1:30" ht="16.5" customHeight="1" x14ac:dyDescent="0.4">
      <c r="C9" s="81" t="s">
        <v>945</v>
      </c>
      <c r="D9" s="248" t="s">
        <v>279</v>
      </c>
      <c r="E9" s="210">
        <v>1</v>
      </c>
      <c r="F9" s="210" t="s">
        <v>180</v>
      </c>
      <c r="G9" s="210">
        <v>11</v>
      </c>
      <c r="H9" s="210">
        <v>4</v>
      </c>
      <c r="I9" s="210">
        <v>18</v>
      </c>
      <c r="J9" s="210" t="s">
        <v>180</v>
      </c>
      <c r="K9" s="210" t="s">
        <v>180</v>
      </c>
      <c r="L9" s="210" t="s">
        <v>180</v>
      </c>
      <c r="M9" s="210" t="s">
        <v>180</v>
      </c>
      <c r="N9" s="210" t="s">
        <v>180</v>
      </c>
      <c r="O9" s="210" t="s">
        <v>180</v>
      </c>
      <c r="P9" s="210" t="s">
        <v>180</v>
      </c>
      <c r="Q9" s="210" t="s">
        <v>180</v>
      </c>
      <c r="R9" s="210" t="s">
        <v>180</v>
      </c>
      <c r="S9" s="210" t="s">
        <v>180</v>
      </c>
      <c r="T9" s="210" t="s">
        <v>180</v>
      </c>
      <c r="U9" s="210" t="s">
        <v>180</v>
      </c>
      <c r="V9" s="210" t="s">
        <v>180</v>
      </c>
      <c r="W9" s="210">
        <v>30</v>
      </c>
      <c r="X9" s="210">
        <f t="shared" si="6"/>
        <v>64</v>
      </c>
      <c r="Y9" s="210" t="s">
        <v>180</v>
      </c>
      <c r="Z9" s="210" t="s">
        <v>180</v>
      </c>
      <c r="AA9" s="210" t="s">
        <v>180</v>
      </c>
      <c r="AB9" s="210">
        <v>9</v>
      </c>
      <c r="AC9" s="210">
        <v>14</v>
      </c>
      <c r="AD9" s="210">
        <v>7</v>
      </c>
    </row>
    <row r="10" spans="1:30" ht="16.5" customHeight="1" x14ac:dyDescent="0.4">
      <c r="C10" s="81" t="s">
        <v>946</v>
      </c>
      <c r="D10" s="248" t="s">
        <v>279</v>
      </c>
      <c r="E10" s="210">
        <v>1</v>
      </c>
      <c r="F10" s="210">
        <v>1</v>
      </c>
      <c r="G10" s="210">
        <v>26</v>
      </c>
      <c r="H10" s="210">
        <v>5</v>
      </c>
      <c r="I10" s="210">
        <v>30</v>
      </c>
      <c r="J10" s="210" t="s">
        <v>180</v>
      </c>
      <c r="K10" s="210" t="s">
        <v>180</v>
      </c>
      <c r="L10" s="210" t="s">
        <v>180</v>
      </c>
      <c r="M10" s="210" t="s">
        <v>180</v>
      </c>
      <c r="N10" s="210" t="s">
        <v>180</v>
      </c>
      <c r="O10" s="210">
        <v>2</v>
      </c>
      <c r="P10" s="210" t="s">
        <v>180</v>
      </c>
      <c r="Q10" s="210" t="s">
        <v>180</v>
      </c>
      <c r="R10" s="210">
        <v>7</v>
      </c>
      <c r="S10" s="210" t="s">
        <v>180</v>
      </c>
      <c r="T10" s="210">
        <v>6</v>
      </c>
      <c r="U10" s="210" t="s">
        <v>180</v>
      </c>
      <c r="V10" s="210" t="s">
        <v>180</v>
      </c>
      <c r="W10" s="210">
        <v>63</v>
      </c>
      <c r="X10" s="210">
        <f t="shared" si="6"/>
        <v>141</v>
      </c>
      <c r="Y10" s="210" t="s">
        <v>180</v>
      </c>
      <c r="Z10" s="210" t="s">
        <v>180</v>
      </c>
      <c r="AA10" s="210">
        <v>4</v>
      </c>
      <c r="AB10" s="210">
        <v>29</v>
      </c>
      <c r="AC10" s="210">
        <v>28</v>
      </c>
      <c r="AD10" s="210">
        <v>10</v>
      </c>
    </row>
    <row r="11" spans="1:30" ht="16.5" customHeight="1" x14ac:dyDescent="0.4">
      <c r="C11" s="81" t="s">
        <v>947</v>
      </c>
      <c r="D11" s="248" t="s">
        <v>279</v>
      </c>
      <c r="E11" s="210">
        <v>1</v>
      </c>
      <c r="F11" s="210" t="s">
        <v>180</v>
      </c>
      <c r="G11" s="210">
        <v>5</v>
      </c>
      <c r="H11" s="210">
        <v>4</v>
      </c>
      <c r="I11" s="210">
        <v>14</v>
      </c>
      <c r="J11" s="210" t="s">
        <v>180</v>
      </c>
      <c r="K11" s="210" t="s">
        <v>180</v>
      </c>
      <c r="L11" s="210" t="s">
        <v>180</v>
      </c>
      <c r="M11" s="210" t="s">
        <v>180</v>
      </c>
      <c r="N11" s="210" t="s">
        <v>180</v>
      </c>
      <c r="O11" s="210" t="s">
        <v>180</v>
      </c>
      <c r="P11" s="210">
        <v>1</v>
      </c>
      <c r="Q11" s="210" t="s">
        <v>180</v>
      </c>
      <c r="R11" s="210" t="s">
        <v>180</v>
      </c>
      <c r="S11" s="210" t="s">
        <v>180</v>
      </c>
      <c r="T11" s="210">
        <v>5</v>
      </c>
      <c r="U11" s="210" t="s">
        <v>180</v>
      </c>
      <c r="V11" s="210" t="s">
        <v>180</v>
      </c>
      <c r="W11" s="210">
        <v>13</v>
      </c>
      <c r="X11" s="210">
        <f t="shared" si="6"/>
        <v>43</v>
      </c>
      <c r="Y11" s="210" t="s">
        <v>180</v>
      </c>
      <c r="Z11" s="210" t="s">
        <v>180</v>
      </c>
      <c r="AA11" s="210">
        <v>3</v>
      </c>
      <c r="AB11" s="210">
        <v>7</v>
      </c>
      <c r="AC11" s="210">
        <v>5</v>
      </c>
      <c r="AD11" s="210">
        <v>8</v>
      </c>
    </row>
    <row r="12" spans="1:30" ht="16.5" customHeight="1" x14ac:dyDescent="0.4">
      <c r="C12" s="81" t="s">
        <v>948</v>
      </c>
      <c r="D12" s="248" t="s">
        <v>279</v>
      </c>
      <c r="E12" s="210">
        <v>1</v>
      </c>
      <c r="F12" s="210" t="s">
        <v>180</v>
      </c>
      <c r="G12" s="210">
        <v>8</v>
      </c>
      <c r="H12" s="210">
        <v>2</v>
      </c>
      <c r="I12" s="210">
        <v>13</v>
      </c>
      <c r="J12" s="210" t="s">
        <v>180</v>
      </c>
      <c r="K12" s="210">
        <v>1</v>
      </c>
      <c r="L12" s="210" t="s">
        <v>180</v>
      </c>
      <c r="M12" s="210" t="s">
        <v>180</v>
      </c>
      <c r="N12" s="210" t="s">
        <v>180</v>
      </c>
      <c r="O12" s="210" t="s">
        <v>180</v>
      </c>
      <c r="P12" s="210" t="s">
        <v>180</v>
      </c>
      <c r="Q12" s="210" t="s">
        <v>180</v>
      </c>
      <c r="R12" s="210" t="s">
        <v>180</v>
      </c>
      <c r="S12" s="210" t="s">
        <v>180</v>
      </c>
      <c r="T12" s="210">
        <v>4</v>
      </c>
      <c r="U12" s="210" t="s">
        <v>180</v>
      </c>
      <c r="V12" s="210" t="s">
        <v>180</v>
      </c>
      <c r="W12" s="210">
        <v>14</v>
      </c>
      <c r="X12" s="210">
        <f t="shared" si="6"/>
        <v>43</v>
      </c>
      <c r="Y12" s="210" t="s">
        <v>180</v>
      </c>
      <c r="Z12" s="210" t="s">
        <v>180</v>
      </c>
      <c r="AA12" s="210">
        <v>1</v>
      </c>
      <c r="AB12" s="210">
        <v>8</v>
      </c>
      <c r="AC12" s="210">
        <v>8</v>
      </c>
      <c r="AD12" s="210">
        <v>7</v>
      </c>
    </row>
    <row r="13" spans="1:30" ht="16.5" customHeight="1" x14ac:dyDescent="0.4">
      <c r="C13" s="81" t="s">
        <v>949</v>
      </c>
      <c r="D13" s="248" t="s">
        <v>279</v>
      </c>
      <c r="E13" s="210">
        <v>1</v>
      </c>
      <c r="F13" s="210">
        <v>1</v>
      </c>
      <c r="G13" s="210">
        <v>9</v>
      </c>
      <c r="H13" s="210">
        <v>5</v>
      </c>
      <c r="I13" s="210">
        <v>14</v>
      </c>
      <c r="J13" s="210" t="s">
        <v>180</v>
      </c>
      <c r="K13" s="210" t="s">
        <v>180</v>
      </c>
      <c r="L13" s="210" t="s">
        <v>180</v>
      </c>
      <c r="M13" s="210">
        <v>1</v>
      </c>
      <c r="N13" s="210">
        <v>1</v>
      </c>
      <c r="O13" s="210">
        <v>2</v>
      </c>
      <c r="P13" s="210">
        <v>1</v>
      </c>
      <c r="Q13" s="210" t="s">
        <v>180</v>
      </c>
      <c r="R13" s="210">
        <v>8</v>
      </c>
      <c r="S13" s="210" t="s">
        <v>180</v>
      </c>
      <c r="T13" s="210">
        <v>9</v>
      </c>
      <c r="U13" s="210" t="s">
        <v>180</v>
      </c>
      <c r="V13" s="210" t="s">
        <v>180</v>
      </c>
      <c r="W13" s="210">
        <v>24</v>
      </c>
      <c r="X13" s="210">
        <f t="shared" si="6"/>
        <v>76</v>
      </c>
      <c r="Y13" s="210">
        <v>3</v>
      </c>
      <c r="Z13" s="210">
        <v>14</v>
      </c>
      <c r="AA13" s="210">
        <v>3</v>
      </c>
      <c r="AB13" s="210">
        <v>16</v>
      </c>
      <c r="AC13" s="210">
        <v>16</v>
      </c>
      <c r="AD13" s="210">
        <v>10</v>
      </c>
    </row>
    <row r="14" spans="1:30" ht="16.5" customHeight="1" x14ac:dyDescent="0.4">
      <c r="C14" s="81" t="s">
        <v>950</v>
      </c>
      <c r="D14" s="248" t="s">
        <v>279</v>
      </c>
      <c r="E14" s="210">
        <v>1</v>
      </c>
      <c r="F14" s="210" t="s">
        <v>180</v>
      </c>
      <c r="G14" s="210">
        <v>4</v>
      </c>
      <c r="H14" s="210">
        <v>4</v>
      </c>
      <c r="I14" s="210">
        <v>10</v>
      </c>
      <c r="J14" s="210" t="s">
        <v>180</v>
      </c>
      <c r="K14" s="210" t="s">
        <v>180</v>
      </c>
      <c r="L14" s="210" t="s">
        <v>180</v>
      </c>
      <c r="M14" s="210" t="s">
        <v>180</v>
      </c>
      <c r="N14" s="210" t="s">
        <v>180</v>
      </c>
      <c r="O14" s="210" t="s">
        <v>180</v>
      </c>
      <c r="P14" s="210">
        <v>1</v>
      </c>
      <c r="Q14" s="210" t="s">
        <v>180</v>
      </c>
      <c r="R14" s="210" t="s">
        <v>180</v>
      </c>
      <c r="S14" s="210" t="s">
        <v>180</v>
      </c>
      <c r="T14" s="210">
        <v>2</v>
      </c>
      <c r="U14" s="210" t="s">
        <v>180</v>
      </c>
      <c r="V14" s="210" t="s">
        <v>180</v>
      </c>
      <c r="W14" s="210">
        <v>12</v>
      </c>
      <c r="X14" s="210">
        <f t="shared" si="6"/>
        <v>34</v>
      </c>
      <c r="Y14" s="210" t="s">
        <v>180</v>
      </c>
      <c r="Z14" s="210" t="s">
        <v>180</v>
      </c>
      <c r="AA14" s="210">
        <v>1</v>
      </c>
      <c r="AB14" s="210">
        <v>6</v>
      </c>
      <c r="AC14" s="210">
        <v>6</v>
      </c>
      <c r="AD14" s="210">
        <v>8</v>
      </c>
    </row>
    <row r="15" spans="1:30" ht="16.5" customHeight="1" x14ac:dyDescent="0.4">
      <c r="C15" s="81" t="s">
        <v>951</v>
      </c>
      <c r="D15" s="248" t="s">
        <v>279</v>
      </c>
      <c r="E15" s="210">
        <v>1</v>
      </c>
      <c r="F15" s="210" t="s">
        <v>180</v>
      </c>
      <c r="G15" s="210">
        <v>5</v>
      </c>
      <c r="H15" s="210">
        <v>1</v>
      </c>
      <c r="I15" s="210">
        <v>6</v>
      </c>
      <c r="J15" s="210" t="s">
        <v>180</v>
      </c>
      <c r="K15" s="210" t="s">
        <v>180</v>
      </c>
      <c r="L15" s="210" t="s">
        <v>180</v>
      </c>
      <c r="M15" s="210" t="s">
        <v>180</v>
      </c>
      <c r="N15" s="210" t="s">
        <v>180</v>
      </c>
      <c r="O15" s="210" t="s">
        <v>180</v>
      </c>
      <c r="P15" s="210" t="s">
        <v>180</v>
      </c>
      <c r="Q15" s="210" t="s">
        <v>180</v>
      </c>
      <c r="R15" s="210" t="s">
        <v>180</v>
      </c>
      <c r="S15" s="210" t="s">
        <v>180</v>
      </c>
      <c r="T15" s="210">
        <v>1</v>
      </c>
      <c r="U15" s="210" t="s">
        <v>180</v>
      </c>
      <c r="V15" s="210" t="s">
        <v>180</v>
      </c>
      <c r="W15" s="210">
        <v>9</v>
      </c>
      <c r="X15" s="210">
        <f t="shared" si="6"/>
        <v>23</v>
      </c>
      <c r="Y15" s="210">
        <v>1</v>
      </c>
      <c r="Z15" s="210">
        <v>6</v>
      </c>
      <c r="AA15" s="210">
        <v>1</v>
      </c>
      <c r="AB15" s="210">
        <v>5</v>
      </c>
      <c r="AC15" s="210">
        <v>5</v>
      </c>
      <c r="AD15" s="210">
        <v>5</v>
      </c>
    </row>
    <row r="16" spans="1:30" ht="16.5" customHeight="1" x14ac:dyDescent="0.4">
      <c r="C16" s="81" t="s">
        <v>952</v>
      </c>
      <c r="D16" s="248" t="s">
        <v>279</v>
      </c>
      <c r="E16" s="210" t="s">
        <v>180</v>
      </c>
      <c r="F16" s="210" t="s">
        <v>180</v>
      </c>
      <c r="G16" s="210">
        <v>3</v>
      </c>
      <c r="H16" s="210">
        <v>2</v>
      </c>
      <c r="I16" s="210">
        <v>5</v>
      </c>
      <c r="J16" s="210" t="s">
        <v>180</v>
      </c>
      <c r="K16" s="210" t="s">
        <v>180</v>
      </c>
      <c r="L16" s="210" t="s">
        <v>180</v>
      </c>
      <c r="M16" s="210" t="s">
        <v>180</v>
      </c>
      <c r="N16" s="210" t="s">
        <v>180</v>
      </c>
      <c r="O16" s="210" t="s">
        <v>180</v>
      </c>
      <c r="P16" s="210" t="s">
        <v>180</v>
      </c>
      <c r="Q16" s="210" t="s">
        <v>180</v>
      </c>
      <c r="R16" s="210" t="s">
        <v>180</v>
      </c>
      <c r="S16" s="210" t="s">
        <v>180</v>
      </c>
      <c r="T16" s="210">
        <v>2</v>
      </c>
      <c r="U16" s="210" t="s">
        <v>180</v>
      </c>
      <c r="V16" s="210" t="s">
        <v>180</v>
      </c>
      <c r="W16" s="210">
        <v>8</v>
      </c>
      <c r="X16" s="210">
        <f t="shared" si="6"/>
        <v>20</v>
      </c>
      <c r="Y16" s="210" t="s">
        <v>180</v>
      </c>
      <c r="Z16" s="210" t="s">
        <v>180</v>
      </c>
      <c r="AA16" s="210">
        <v>1</v>
      </c>
      <c r="AB16" s="210">
        <v>4</v>
      </c>
      <c r="AC16" s="210">
        <v>4</v>
      </c>
      <c r="AD16" s="210">
        <v>4</v>
      </c>
    </row>
    <row r="17" spans="3:30" ht="16.5" customHeight="1" x14ac:dyDescent="0.4">
      <c r="C17" s="81" t="s">
        <v>953</v>
      </c>
      <c r="D17" s="248" t="s">
        <v>279</v>
      </c>
      <c r="E17" s="210">
        <v>1</v>
      </c>
      <c r="F17" s="210" t="s">
        <v>180</v>
      </c>
      <c r="G17" s="210">
        <v>7</v>
      </c>
      <c r="H17" s="210">
        <v>2</v>
      </c>
      <c r="I17" s="210">
        <v>9</v>
      </c>
      <c r="J17" s="210" t="s">
        <v>180</v>
      </c>
      <c r="K17" s="210" t="s">
        <v>180</v>
      </c>
      <c r="L17" s="210" t="s">
        <v>180</v>
      </c>
      <c r="M17" s="210" t="s">
        <v>180</v>
      </c>
      <c r="N17" s="210" t="s">
        <v>180</v>
      </c>
      <c r="O17" s="210" t="s">
        <v>180</v>
      </c>
      <c r="P17" s="210">
        <v>2</v>
      </c>
      <c r="Q17" s="210" t="s">
        <v>180</v>
      </c>
      <c r="R17" s="210" t="s">
        <v>180</v>
      </c>
      <c r="S17" s="210" t="s">
        <v>180</v>
      </c>
      <c r="T17" s="210">
        <v>2</v>
      </c>
      <c r="U17" s="210">
        <v>1</v>
      </c>
      <c r="V17" s="210" t="s">
        <v>180</v>
      </c>
      <c r="W17" s="210">
        <v>9</v>
      </c>
      <c r="X17" s="210">
        <f t="shared" si="6"/>
        <v>33</v>
      </c>
      <c r="Y17" s="210" t="s">
        <v>180</v>
      </c>
      <c r="Z17" s="210" t="s">
        <v>180</v>
      </c>
      <c r="AA17" s="210">
        <v>1</v>
      </c>
      <c r="AB17" s="210">
        <v>8</v>
      </c>
      <c r="AC17" s="210">
        <v>8</v>
      </c>
      <c r="AD17" s="210">
        <v>6</v>
      </c>
    </row>
    <row r="18" spans="3:30" ht="16.5" customHeight="1" x14ac:dyDescent="0.4">
      <c r="C18" s="81" t="s">
        <v>954</v>
      </c>
      <c r="D18" s="248" t="s">
        <v>279</v>
      </c>
      <c r="E18" s="210" t="s">
        <v>180</v>
      </c>
      <c r="F18" s="210" t="s">
        <v>180</v>
      </c>
      <c r="G18" s="210">
        <v>3</v>
      </c>
      <c r="H18" s="210">
        <v>1</v>
      </c>
      <c r="I18" s="210">
        <v>4</v>
      </c>
      <c r="J18" s="210" t="s">
        <v>180</v>
      </c>
      <c r="K18" s="210" t="s">
        <v>180</v>
      </c>
      <c r="L18" s="210" t="s">
        <v>180</v>
      </c>
      <c r="M18" s="210" t="s">
        <v>180</v>
      </c>
      <c r="N18" s="210" t="s">
        <v>180</v>
      </c>
      <c r="O18" s="210" t="s">
        <v>180</v>
      </c>
      <c r="P18" s="210" t="s">
        <v>180</v>
      </c>
      <c r="Q18" s="210" t="s">
        <v>180</v>
      </c>
      <c r="R18" s="210" t="s">
        <v>180</v>
      </c>
      <c r="S18" s="210" t="s">
        <v>180</v>
      </c>
      <c r="T18" s="210">
        <v>1</v>
      </c>
      <c r="U18" s="210" t="s">
        <v>180</v>
      </c>
      <c r="V18" s="210" t="s">
        <v>180</v>
      </c>
      <c r="W18" s="210">
        <v>8</v>
      </c>
      <c r="X18" s="210">
        <f t="shared" si="6"/>
        <v>17</v>
      </c>
      <c r="Y18" s="210" t="s">
        <v>180</v>
      </c>
      <c r="Z18" s="210" t="s">
        <v>180</v>
      </c>
      <c r="AA18" s="210">
        <v>1</v>
      </c>
      <c r="AB18" s="210">
        <v>3</v>
      </c>
      <c r="AC18" s="210">
        <v>3</v>
      </c>
      <c r="AD18" s="210">
        <v>3</v>
      </c>
    </row>
    <row r="19" spans="3:30" ht="16.5" customHeight="1" x14ac:dyDescent="0.4">
      <c r="C19" s="81" t="s">
        <v>955</v>
      </c>
      <c r="D19" s="248" t="s">
        <v>279</v>
      </c>
      <c r="E19" s="210">
        <v>1</v>
      </c>
      <c r="F19" s="210">
        <v>1</v>
      </c>
      <c r="G19" s="210">
        <v>6</v>
      </c>
      <c r="H19" s="210">
        <v>2</v>
      </c>
      <c r="I19" s="210">
        <v>12</v>
      </c>
      <c r="J19" s="210" t="s">
        <v>180</v>
      </c>
      <c r="K19" s="210" t="s">
        <v>180</v>
      </c>
      <c r="L19" s="210" t="s">
        <v>180</v>
      </c>
      <c r="M19" s="210" t="s">
        <v>180</v>
      </c>
      <c r="N19" s="210" t="s">
        <v>180</v>
      </c>
      <c r="O19" s="210">
        <v>1</v>
      </c>
      <c r="P19" s="210" t="s">
        <v>180</v>
      </c>
      <c r="Q19" s="210" t="s">
        <v>180</v>
      </c>
      <c r="R19" s="210">
        <v>7</v>
      </c>
      <c r="S19" s="210" t="s">
        <v>180</v>
      </c>
      <c r="T19" s="210">
        <v>5</v>
      </c>
      <c r="U19" s="210" t="s">
        <v>180</v>
      </c>
      <c r="V19" s="210" t="s">
        <v>180</v>
      </c>
      <c r="W19" s="210">
        <v>13</v>
      </c>
      <c r="X19" s="210">
        <f t="shared" si="6"/>
        <v>48</v>
      </c>
      <c r="Y19" s="210" t="s">
        <v>180</v>
      </c>
      <c r="Z19" s="210" t="s">
        <v>180</v>
      </c>
      <c r="AA19" s="210">
        <v>3</v>
      </c>
      <c r="AB19" s="210">
        <v>10</v>
      </c>
      <c r="AC19" s="210">
        <v>10</v>
      </c>
      <c r="AD19" s="210">
        <v>9</v>
      </c>
    </row>
    <row r="20" spans="3:30" ht="16.5" customHeight="1" x14ac:dyDescent="0.4">
      <c r="C20" s="81" t="s">
        <v>956</v>
      </c>
      <c r="D20" s="248" t="s">
        <v>279</v>
      </c>
      <c r="E20" s="210">
        <v>1</v>
      </c>
      <c r="F20" s="210" t="s">
        <v>180</v>
      </c>
      <c r="G20" s="210">
        <v>3</v>
      </c>
      <c r="H20" s="210">
        <v>1</v>
      </c>
      <c r="I20" s="210">
        <v>7</v>
      </c>
      <c r="J20" s="210" t="s">
        <v>180</v>
      </c>
      <c r="K20" s="210">
        <v>5</v>
      </c>
      <c r="L20" s="210" t="s">
        <v>180</v>
      </c>
      <c r="M20" s="210" t="s">
        <v>180</v>
      </c>
      <c r="N20" s="210" t="s">
        <v>180</v>
      </c>
      <c r="O20" s="210" t="s">
        <v>180</v>
      </c>
      <c r="P20" s="210" t="s">
        <v>180</v>
      </c>
      <c r="Q20" s="210" t="s">
        <v>180</v>
      </c>
      <c r="R20" s="210" t="s">
        <v>180</v>
      </c>
      <c r="S20" s="210" t="s">
        <v>180</v>
      </c>
      <c r="T20" s="210">
        <v>1</v>
      </c>
      <c r="U20" s="210" t="s">
        <v>180</v>
      </c>
      <c r="V20" s="210" t="s">
        <v>180</v>
      </c>
      <c r="W20" s="210">
        <v>11</v>
      </c>
      <c r="X20" s="210">
        <f t="shared" si="6"/>
        <v>29</v>
      </c>
      <c r="Y20" s="210" t="s">
        <v>180</v>
      </c>
      <c r="Z20" s="210" t="s">
        <v>180</v>
      </c>
      <c r="AA20" s="210">
        <v>1</v>
      </c>
      <c r="AB20" s="210">
        <v>3</v>
      </c>
      <c r="AC20" s="210">
        <v>3</v>
      </c>
      <c r="AD20" s="210">
        <v>5</v>
      </c>
    </row>
    <row r="21" spans="3:30" ht="16.5" customHeight="1" x14ac:dyDescent="0.4">
      <c r="C21" s="81" t="s">
        <v>957</v>
      </c>
      <c r="D21" s="248" t="s">
        <v>279</v>
      </c>
      <c r="E21" s="210">
        <v>3</v>
      </c>
      <c r="F21" s="210">
        <v>1</v>
      </c>
      <c r="G21" s="210">
        <v>7</v>
      </c>
      <c r="H21" s="210">
        <v>4</v>
      </c>
      <c r="I21" s="210">
        <v>12</v>
      </c>
      <c r="J21" s="210" t="s">
        <v>180</v>
      </c>
      <c r="K21" s="210" t="s">
        <v>180</v>
      </c>
      <c r="L21" s="210" t="s">
        <v>180</v>
      </c>
      <c r="M21" s="210">
        <v>1</v>
      </c>
      <c r="N21" s="210">
        <v>1</v>
      </c>
      <c r="O21" s="210">
        <v>1</v>
      </c>
      <c r="P21" s="210">
        <v>1</v>
      </c>
      <c r="Q21" s="210" t="s">
        <v>180</v>
      </c>
      <c r="R21" s="210">
        <v>7</v>
      </c>
      <c r="S21" s="210" t="s">
        <v>180</v>
      </c>
      <c r="T21" s="210">
        <v>5</v>
      </c>
      <c r="U21" s="210" t="s">
        <v>180</v>
      </c>
      <c r="V21" s="210" t="s">
        <v>180</v>
      </c>
      <c r="W21" s="210">
        <v>16</v>
      </c>
      <c r="X21" s="210">
        <f t="shared" si="6"/>
        <v>59</v>
      </c>
      <c r="Y21" s="210" t="s">
        <v>180</v>
      </c>
      <c r="Z21" s="210">
        <v>17</v>
      </c>
      <c r="AA21" s="210">
        <v>2</v>
      </c>
      <c r="AB21" s="210">
        <v>10</v>
      </c>
      <c r="AC21" s="210">
        <v>10</v>
      </c>
      <c r="AD21" s="210">
        <v>8</v>
      </c>
    </row>
    <row r="22" spans="3:30" ht="16.5" customHeight="1" x14ac:dyDescent="0.4">
      <c r="C22" s="81" t="s">
        <v>958</v>
      </c>
      <c r="D22" s="248" t="s">
        <v>279</v>
      </c>
      <c r="E22" s="210" t="s">
        <v>180</v>
      </c>
      <c r="F22" s="210" t="s">
        <v>180</v>
      </c>
      <c r="G22" s="210">
        <v>4</v>
      </c>
      <c r="H22" s="210">
        <v>1</v>
      </c>
      <c r="I22" s="210">
        <v>7</v>
      </c>
      <c r="J22" s="210" t="s">
        <v>180</v>
      </c>
      <c r="K22" s="210" t="s">
        <v>180</v>
      </c>
      <c r="L22" s="210" t="s">
        <v>180</v>
      </c>
      <c r="M22" s="210" t="s">
        <v>180</v>
      </c>
      <c r="N22" s="210" t="s">
        <v>180</v>
      </c>
      <c r="O22" s="210" t="s">
        <v>180</v>
      </c>
      <c r="P22" s="210" t="s">
        <v>180</v>
      </c>
      <c r="Q22" s="210" t="s">
        <v>180</v>
      </c>
      <c r="R22" s="210" t="s">
        <v>180</v>
      </c>
      <c r="S22" s="210" t="s">
        <v>180</v>
      </c>
      <c r="T22" s="210">
        <v>2</v>
      </c>
      <c r="U22" s="210" t="s">
        <v>180</v>
      </c>
      <c r="V22" s="210" t="s">
        <v>180</v>
      </c>
      <c r="W22" s="210">
        <v>11</v>
      </c>
      <c r="X22" s="210">
        <f t="shared" si="6"/>
        <v>25</v>
      </c>
      <c r="Y22" s="210" t="s">
        <v>180</v>
      </c>
      <c r="Z22" s="210" t="s">
        <v>180</v>
      </c>
      <c r="AA22" s="210">
        <v>1</v>
      </c>
      <c r="AB22" s="210">
        <v>5</v>
      </c>
      <c r="AC22" s="210">
        <v>5</v>
      </c>
      <c r="AD22" s="210">
        <v>3</v>
      </c>
    </row>
    <row r="23" spans="3:30" ht="16.5" customHeight="1" x14ac:dyDescent="0.4">
      <c r="C23" s="81" t="s">
        <v>959</v>
      </c>
      <c r="D23" s="248" t="s">
        <v>279</v>
      </c>
      <c r="E23" s="210">
        <v>1</v>
      </c>
      <c r="F23" s="210">
        <v>1</v>
      </c>
      <c r="G23" s="210">
        <v>9</v>
      </c>
      <c r="H23" s="210">
        <v>3</v>
      </c>
      <c r="I23" s="210">
        <v>12</v>
      </c>
      <c r="J23" s="210" t="s">
        <v>180</v>
      </c>
      <c r="K23" s="210" t="s">
        <v>180</v>
      </c>
      <c r="L23" s="210" t="s">
        <v>180</v>
      </c>
      <c r="M23" s="210" t="s">
        <v>180</v>
      </c>
      <c r="N23" s="210" t="s">
        <v>180</v>
      </c>
      <c r="O23" s="210">
        <v>1</v>
      </c>
      <c r="P23" s="210" t="s">
        <v>180</v>
      </c>
      <c r="Q23" s="210" t="s">
        <v>180</v>
      </c>
      <c r="R23" s="210">
        <v>6</v>
      </c>
      <c r="S23" s="210" t="s">
        <v>180</v>
      </c>
      <c r="T23" s="210">
        <v>8</v>
      </c>
      <c r="U23" s="210" t="s">
        <v>180</v>
      </c>
      <c r="V23" s="210" t="s">
        <v>180</v>
      </c>
      <c r="W23" s="210">
        <v>16</v>
      </c>
      <c r="X23" s="210">
        <f t="shared" si="6"/>
        <v>57</v>
      </c>
      <c r="Y23" s="210" t="s">
        <v>180</v>
      </c>
      <c r="Z23" s="210" t="s">
        <v>180</v>
      </c>
      <c r="AA23" s="210" t="s">
        <v>180</v>
      </c>
      <c r="AB23" s="210">
        <v>13</v>
      </c>
      <c r="AC23" s="210">
        <v>15</v>
      </c>
      <c r="AD23" s="210">
        <v>5</v>
      </c>
    </row>
    <row r="24" spans="3:30" ht="16.5" customHeight="1" x14ac:dyDescent="0.4">
      <c r="C24" s="81" t="s">
        <v>960</v>
      </c>
      <c r="D24" s="248" t="s">
        <v>279</v>
      </c>
      <c r="E24" s="210">
        <v>2</v>
      </c>
      <c r="F24" s="210">
        <v>1</v>
      </c>
      <c r="G24" s="210">
        <v>7</v>
      </c>
      <c r="H24" s="210">
        <v>2</v>
      </c>
      <c r="I24" s="210">
        <v>13</v>
      </c>
      <c r="J24" s="210" t="s">
        <v>180</v>
      </c>
      <c r="K24" s="210">
        <v>2</v>
      </c>
      <c r="L24" s="210" t="s">
        <v>180</v>
      </c>
      <c r="M24" s="210">
        <v>1</v>
      </c>
      <c r="N24" s="210">
        <v>1</v>
      </c>
      <c r="O24" s="210">
        <v>1</v>
      </c>
      <c r="P24" s="210">
        <v>1</v>
      </c>
      <c r="Q24" s="210" t="s">
        <v>180</v>
      </c>
      <c r="R24" s="210">
        <v>8</v>
      </c>
      <c r="S24" s="210" t="s">
        <v>180</v>
      </c>
      <c r="T24" s="210">
        <v>4</v>
      </c>
      <c r="U24" s="210" t="s">
        <v>180</v>
      </c>
      <c r="V24" s="210" t="s">
        <v>180</v>
      </c>
      <c r="W24" s="210">
        <v>17</v>
      </c>
      <c r="X24" s="210">
        <f t="shared" si="6"/>
        <v>60</v>
      </c>
      <c r="Y24" s="210" t="s">
        <v>180</v>
      </c>
      <c r="Z24" s="210" t="s">
        <v>180</v>
      </c>
      <c r="AA24" s="210">
        <v>2</v>
      </c>
      <c r="AB24" s="210">
        <v>9</v>
      </c>
      <c r="AC24" s="210">
        <v>9</v>
      </c>
      <c r="AD24" s="210">
        <v>7</v>
      </c>
    </row>
    <row r="25" spans="3:30" ht="16.5" customHeight="1" x14ac:dyDescent="0.4">
      <c r="C25" s="81" t="s">
        <v>961</v>
      </c>
      <c r="D25" s="248" t="s">
        <v>279</v>
      </c>
      <c r="E25" s="210">
        <v>1</v>
      </c>
      <c r="F25" s="210" t="s">
        <v>180</v>
      </c>
      <c r="G25" s="210">
        <v>3</v>
      </c>
      <c r="H25" s="210">
        <v>1</v>
      </c>
      <c r="I25" s="210">
        <v>5</v>
      </c>
      <c r="J25" s="210" t="s">
        <v>180</v>
      </c>
      <c r="K25" s="210" t="s">
        <v>180</v>
      </c>
      <c r="L25" s="210" t="s">
        <v>180</v>
      </c>
      <c r="M25" s="210" t="s">
        <v>180</v>
      </c>
      <c r="N25" s="210" t="s">
        <v>180</v>
      </c>
      <c r="O25" s="210">
        <v>1</v>
      </c>
      <c r="P25" s="210">
        <v>1</v>
      </c>
      <c r="Q25" s="210" t="s">
        <v>180</v>
      </c>
      <c r="R25" s="210" t="s">
        <v>180</v>
      </c>
      <c r="S25" s="210" t="s">
        <v>180</v>
      </c>
      <c r="T25" s="210">
        <v>1</v>
      </c>
      <c r="U25" s="210" t="s">
        <v>180</v>
      </c>
      <c r="V25" s="210" t="s">
        <v>180</v>
      </c>
      <c r="W25" s="210">
        <v>8</v>
      </c>
      <c r="X25" s="210">
        <f t="shared" si="6"/>
        <v>21</v>
      </c>
      <c r="Y25" s="210" t="s">
        <v>180</v>
      </c>
      <c r="Z25" s="210" t="s">
        <v>180</v>
      </c>
      <c r="AA25" s="210" t="s">
        <v>180</v>
      </c>
      <c r="AB25" s="210">
        <v>3</v>
      </c>
      <c r="AC25" s="210">
        <v>3</v>
      </c>
      <c r="AD25" s="210">
        <v>4</v>
      </c>
    </row>
    <row r="26" spans="3:30" ht="16.5" customHeight="1" x14ac:dyDescent="0.4">
      <c r="C26" s="81" t="s">
        <v>962</v>
      </c>
      <c r="D26" s="248" t="s">
        <v>279</v>
      </c>
      <c r="E26" s="210" t="s">
        <v>180</v>
      </c>
      <c r="F26" s="210" t="s">
        <v>180</v>
      </c>
      <c r="G26" s="210">
        <v>3</v>
      </c>
      <c r="H26" s="210">
        <v>1</v>
      </c>
      <c r="I26" s="210">
        <v>5</v>
      </c>
      <c r="J26" s="210" t="s">
        <v>180</v>
      </c>
      <c r="K26" s="210" t="s">
        <v>180</v>
      </c>
      <c r="L26" s="210">
        <v>1</v>
      </c>
      <c r="M26" s="210" t="s">
        <v>180</v>
      </c>
      <c r="N26" s="210" t="s">
        <v>180</v>
      </c>
      <c r="O26" s="210" t="s">
        <v>180</v>
      </c>
      <c r="P26" s="210" t="s">
        <v>180</v>
      </c>
      <c r="Q26" s="210" t="s">
        <v>180</v>
      </c>
      <c r="R26" s="210" t="s">
        <v>180</v>
      </c>
      <c r="S26" s="210" t="s">
        <v>180</v>
      </c>
      <c r="T26" s="210">
        <v>2</v>
      </c>
      <c r="U26" s="210" t="s">
        <v>180</v>
      </c>
      <c r="V26" s="210" t="s">
        <v>180</v>
      </c>
      <c r="W26" s="210">
        <v>11</v>
      </c>
      <c r="X26" s="210">
        <f t="shared" si="6"/>
        <v>23</v>
      </c>
      <c r="Y26" s="210" t="s">
        <v>180</v>
      </c>
      <c r="Z26" s="210">
        <v>9</v>
      </c>
      <c r="AA26" s="210">
        <v>1</v>
      </c>
      <c r="AB26" s="210">
        <v>4</v>
      </c>
      <c r="AC26" s="210">
        <v>4</v>
      </c>
      <c r="AD26" s="210">
        <v>5</v>
      </c>
    </row>
    <row r="27" spans="3:30" ht="16.5" customHeight="1" x14ac:dyDescent="0.4">
      <c r="C27" s="81" t="s">
        <v>963</v>
      </c>
      <c r="D27" s="248" t="s">
        <v>279</v>
      </c>
      <c r="E27" s="210">
        <v>1</v>
      </c>
      <c r="F27" s="210">
        <v>1</v>
      </c>
      <c r="G27" s="210">
        <v>12</v>
      </c>
      <c r="H27" s="210">
        <v>5</v>
      </c>
      <c r="I27" s="210">
        <v>24</v>
      </c>
      <c r="J27" s="210" t="s">
        <v>180</v>
      </c>
      <c r="K27" s="210" t="s">
        <v>180</v>
      </c>
      <c r="L27" s="210" t="s">
        <v>180</v>
      </c>
      <c r="M27" s="210">
        <v>1</v>
      </c>
      <c r="N27" s="210">
        <v>1</v>
      </c>
      <c r="O27" s="210">
        <v>2</v>
      </c>
      <c r="P27" s="210">
        <v>1</v>
      </c>
      <c r="Q27" s="210" t="s">
        <v>180</v>
      </c>
      <c r="R27" s="210">
        <v>8</v>
      </c>
      <c r="S27" s="210" t="s">
        <v>180</v>
      </c>
      <c r="T27" s="210">
        <v>8</v>
      </c>
      <c r="U27" s="210" t="s">
        <v>180</v>
      </c>
      <c r="V27" s="210" t="s">
        <v>180</v>
      </c>
      <c r="W27" s="210">
        <v>30</v>
      </c>
      <c r="X27" s="210">
        <f t="shared" si="6"/>
        <v>94</v>
      </c>
      <c r="Y27" s="210">
        <v>2</v>
      </c>
      <c r="Z27" s="210" t="s">
        <v>180</v>
      </c>
      <c r="AA27" s="210">
        <v>4</v>
      </c>
      <c r="AB27" s="210">
        <v>18</v>
      </c>
      <c r="AC27" s="210">
        <v>18</v>
      </c>
      <c r="AD27" s="210">
        <v>12</v>
      </c>
    </row>
    <row r="28" spans="3:30" ht="16.5" customHeight="1" x14ac:dyDescent="0.4">
      <c r="C28" s="81" t="s">
        <v>964</v>
      </c>
      <c r="D28" s="248" t="s">
        <v>279</v>
      </c>
      <c r="E28" s="210">
        <v>1</v>
      </c>
      <c r="F28" s="210">
        <v>1</v>
      </c>
      <c r="G28" s="210">
        <v>10</v>
      </c>
      <c r="H28" s="210">
        <v>2</v>
      </c>
      <c r="I28" s="210">
        <v>16</v>
      </c>
      <c r="J28" s="210" t="s">
        <v>180</v>
      </c>
      <c r="K28" s="210">
        <v>1</v>
      </c>
      <c r="L28" s="210" t="s">
        <v>180</v>
      </c>
      <c r="M28" s="210">
        <v>1</v>
      </c>
      <c r="N28" s="210">
        <v>1</v>
      </c>
      <c r="O28" s="210">
        <v>2</v>
      </c>
      <c r="P28" s="210">
        <v>1</v>
      </c>
      <c r="Q28" s="210" t="s">
        <v>180</v>
      </c>
      <c r="R28" s="210">
        <v>6</v>
      </c>
      <c r="S28" s="210" t="s">
        <v>180</v>
      </c>
      <c r="T28" s="210">
        <v>7</v>
      </c>
      <c r="U28" s="210" t="s">
        <v>180</v>
      </c>
      <c r="V28" s="210" t="s">
        <v>180</v>
      </c>
      <c r="W28" s="210">
        <v>20</v>
      </c>
      <c r="X28" s="210">
        <f t="shared" si="6"/>
        <v>69</v>
      </c>
      <c r="Y28" s="210">
        <v>1</v>
      </c>
      <c r="Z28" s="210">
        <v>2</v>
      </c>
      <c r="AA28" s="210">
        <v>2</v>
      </c>
      <c r="AB28" s="210">
        <v>10</v>
      </c>
      <c r="AC28" s="210">
        <v>10</v>
      </c>
      <c r="AD28" s="210">
        <v>11</v>
      </c>
    </row>
    <row r="29" spans="3:30" ht="16.5" customHeight="1" x14ac:dyDescent="0.4">
      <c r="C29" s="81" t="s">
        <v>965</v>
      </c>
      <c r="D29" s="248" t="s">
        <v>279</v>
      </c>
      <c r="E29" s="210">
        <v>1</v>
      </c>
      <c r="F29" s="210" t="s">
        <v>180</v>
      </c>
      <c r="G29" s="210">
        <v>4</v>
      </c>
      <c r="H29" s="210">
        <v>1</v>
      </c>
      <c r="I29" s="210">
        <v>4</v>
      </c>
      <c r="J29" s="210" t="s">
        <v>180</v>
      </c>
      <c r="K29" s="210" t="s">
        <v>180</v>
      </c>
      <c r="L29" s="210" t="s">
        <v>180</v>
      </c>
      <c r="M29" s="210" t="s">
        <v>180</v>
      </c>
      <c r="N29" s="210" t="s">
        <v>180</v>
      </c>
      <c r="O29" s="210" t="s">
        <v>180</v>
      </c>
      <c r="P29" s="210">
        <v>1</v>
      </c>
      <c r="Q29" s="210" t="s">
        <v>180</v>
      </c>
      <c r="R29" s="210" t="s">
        <v>180</v>
      </c>
      <c r="S29" s="210" t="s">
        <v>180</v>
      </c>
      <c r="T29" s="210">
        <v>1</v>
      </c>
      <c r="U29" s="210" t="s">
        <v>180</v>
      </c>
      <c r="V29" s="210" t="s">
        <v>180</v>
      </c>
      <c r="W29" s="210">
        <v>10</v>
      </c>
      <c r="X29" s="210">
        <f t="shared" si="6"/>
        <v>22</v>
      </c>
      <c r="Y29" s="210" t="s">
        <v>180</v>
      </c>
      <c r="Z29" s="210" t="s">
        <v>180</v>
      </c>
      <c r="AA29" s="210">
        <v>1</v>
      </c>
      <c r="AB29" s="210">
        <v>4</v>
      </c>
      <c r="AC29" s="210">
        <v>4</v>
      </c>
      <c r="AD29" s="210">
        <v>5</v>
      </c>
    </row>
    <row r="30" spans="3:30" ht="16.5" customHeight="1" x14ac:dyDescent="0.4">
      <c r="C30" s="81" t="s">
        <v>966</v>
      </c>
      <c r="D30" s="248" t="s">
        <v>279</v>
      </c>
      <c r="E30" s="210">
        <v>1</v>
      </c>
      <c r="F30" s="210" t="s">
        <v>180</v>
      </c>
      <c r="G30" s="210">
        <v>4</v>
      </c>
      <c r="H30" s="210">
        <v>2</v>
      </c>
      <c r="I30" s="210">
        <v>5</v>
      </c>
      <c r="J30" s="210" t="s">
        <v>180</v>
      </c>
      <c r="K30" s="210" t="s">
        <v>180</v>
      </c>
      <c r="L30" s="210" t="s">
        <v>180</v>
      </c>
      <c r="M30" s="210" t="s">
        <v>180</v>
      </c>
      <c r="N30" s="210" t="s">
        <v>180</v>
      </c>
      <c r="O30" s="210" t="s">
        <v>180</v>
      </c>
      <c r="P30" s="210" t="s">
        <v>180</v>
      </c>
      <c r="Q30" s="210" t="s">
        <v>180</v>
      </c>
      <c r="R30" s="210" t="s">
        <v>180</v>
      </c>
      <c r="S30" s="210" t="s">
        <v>180</v>
      </c>
      <c r="T30" s="210">
        <v>1</v>
      </c>
      <c r="U30" s="210" t="s">
        <v>180</v>
      </c>
      <c r="V30" s="210" t="s">
        <v>180</v>
      </c>
      <c r="W30" s="210">
        <v>10</v>
      </c>
      <c r="X30" s="210">
        <f t="shared" si="6"/>
        <v>23</v>
      </c>
      <c r="Y30" s="210" t="s">
        <v>180</v>
      </c>
      <c r="Z30" s="210" t="s">
        <v>180</v>
      </c>
      <c r="AA30" s="210">
        <v>1</v>
      </c>
      <c r="AB30" s="210">
        <v>4</v>
      </c>
      <c r="AC30" s="210">
        <v>4</v>
      </c>
      <c r="AD30" s="210">
        <v>4</v>
      </c>
    </row>
    <row r="31" spans="3:30" ht="16.5" customHeight="1" x14ac:dyDescent="0.4">
      <c r="C31" s="81" t="s">
        <v>967</v>
      </c>
      <c r="D31" s="248" t="s">
        <v>279</v>
      </c>
      <c r="E31" s="210">
        <v>1</v>
      </c>
      <c r="F31" s="210" t="s">
        <v>180</v>
      </c>
      <c r="G31" s="210">
        <v>5</v>
      </c>
      <c r="H31" s="210">
        <v>2</v>
      </c>
      <c r="I31" s="210">
        <v>6</v>
      </c>
      <c r="J31" s="210" t="s">
        <v>180</v>
      </c>
      <c r="K31" s="210" t="s">
        <v>180</v>
      </c>
      <c r="L31" s="210" t="s">
        <v>180</v>
      </c>
      <c r="M31" s="210" t="s">
        <v>180</v>
      </c>
      <c r="N31" s="210" t="s">
        <v>180</v>
      </c>
      <c r="O31" s="210" t="s">
        <v>180</v>
      </c>
      <c r="P31" s="210" t="s">
        <v>180</v>
      </c>
      <c r="Q31" s="210" t="s">
        <v>180</v>
      </c>
      <c r="R31" s="210" t="s">
        <v>180</v>
      </c>
      <c r="S31" s="210" t="s">
        <v>180</v>
      </c>
      <c r="T31" s="210">
        <v>2</v>
      </c>
      <c r="U31" s="210" t="s">
        <v>180</v>
      </c>
      <c r="V31" s="210" t="s">
        <v>180</v>
      </c>
      <c r="W31" s="210">
        <v>12</v>
      </c>
      <c r="X31" s="210">
        <f t="shared" si="6"/>
        <v>28</v>
      </c>
      <c r="Y31" s="210" t="s">
        <v>180</v>
      </c>
      <c r="Z31" s="210" t="s">
        <v>180</v>
      </c>
      <c r="AA31" s="210">
        <v>1</v>
      </c>
      <c r="AB31" s="210">
        <v>7</v>
      </c>
      <c r="AC31" s="210">
        <v>7</v>
      </c>
      <c r="AD31" s="210">
        <v>6</v>
      </c>
    </row>
    <row r="32" spans="3:30" ht="16.5" customHeight="1" x14ac:dyDescent="0.4">
      <c r="C32" s="81" t="s">
        <v>968</v>
      </c>
      <c r="D32" s="248" t="s">
        <v>279</v>
      </c>
      <c r="E32" s="210">
        <v>1</v>
      </c>
      <c r="F32" s="210">
        <v>1</v>
      </c>
      <c r="G32" s="210">
        <v>11</v>
      </c>
      <c r="H32" s="210">
        <v>4</v>
      </c>
      <c r="I32" s="210">
        <v>11</v>
      </c>
      <c r="J32" s="210" t="s">
        <v>180</v>
      </c>
      <c r="K32" s="210" t="s">
        <v>180</v>
      </c>
      <c r="L32" s="210" t="s">
        <v>180</v>
      </c>
      <c r="M32" s="210">
        <v>1</v>
      </c>
      <c r="N32" s="210">
        <v>1</v>
      </c>
      <c r="O32" s="210">
        <v>2</v>
      </c>
      <c r="P32" s="210">
        <v>1</v>
      </c>
      <c r="Q32" s="210" t="s">
        <v>180</v>
      </c>
      <c r="R32" s="210">
        <v>7</v>
      </c>
      <c r="S32" s="210" t="s">
        <v>180</v>
      </c>
      <c r="T32" s="210">
        <v>6</v>
      </c>
      <c r="U32" s="210" t="s">
        <v>180</v>
      </c>
      <c r="V32" s="210" t="s">
        <v>180</v>
      </c>
      <c r="W32" s="210">
        <v>14</v>
      </c>
      <c r="X32" s="210">
        <f t="shared" si="6"/>
        <v>60</v>
      </c>
      <c r="Y32" s="210" t="s">
        <v>180</v>
      </c>
      <c r="Z32" s="210" t="s">
        <v>180</v>
      </c>
      <c r="AA32" s="210">
        <v>3</v>
      </c>
      <c r="AB32" s="210">
        <v>15</v>
      </c>
      <c r="AC32" s="210">
        <v>15</v>
      </c>
      <c r="AD32" s="210">
        <v>9</v>
      </c>
    </row>
    <row r="33" spans="1:30" ht="16.5" customHeight="1" x14ac:dyDescent="0.4">
      <c r="C33" s="81" t="s">
        <v>969</v>
      </c>
      <c r="D33" s="248" t="s">
        <v>279</v>
      </c>
      <c r="E33" s="210" t="s">
        <v>180</v>
      </c>
      <c r="F33" s="210" t="s">
        <v>180</v>
      </c>
      <c r="G33" s="210">
        <v>6</v>
      </c>
      <c r="H33" s="210">
        <v>2</v>
      </c>
      <c r="I33" s="210">
        <v>9</v>
      </c>
      <c r="J33" s="210" t="s">
        <v>180</v>
      </c>
      <c r="K33" s="210" t="s">
        <v>180</v>
      </c>
      <c r="L33" s="210" t="s">
        <v>180</v>
      </c>
      <c r="M33" s="210" t="s">
        <v>180</v>
      </c>
      <c r="N33" s="210" t="s">
        <v>180</v>
      </c>
      <c r="O33" s="210" t="s">
        <v>180</v>
      </c>
      <c r="P33" s="210">
        <v>1</v>
      </c>
      <c r="Q33" s="210" t="s">
        <v>180</v>
      </c>
      <c r="R33" s="210" t="s">
        <v>180</v>
      </c>
      <c r="S33" s="210" t="s">
        <v>180</v>
      </c>
      <c r="T33" s="210">
        <v>2</v>
      </c>
      <c r="U33" s="210" t="s">
        <v>180</v>
      </c>
      <c r="V33" s="210" t="s">
        <v>180</v>
      </c>
      <c r="W33" s="210">
        <v>15</v>
      </c>
      <c r="X33" s="210">
        <f t="shared" si="6"/>
        <v>35</v>
      </c>
      <c r="Y33" s="210" t="s">
        <v>180</v>
      </c>
      <c r="Z33" s="210" t="s">
        <v>180</v>
      </c>
      <c r="AA33" s="210">
        <v>1</v>
      </c>
      <c r="AB33" s="210">
        <v>6</v>
      </c>
      <c r="AC33" s="210">
        <v>6</v>
      </c>
      <c r="AD33" s="210">
        <v>5</v>
      </c>
    </row>
    <row r="34" spans="1:30" ht="16.5" customHeight="1" x14ac:dyDescent="0.4">
      <c r="C34" s="81" t="s">
        <v>970</v>
      </c>
      <c r="D34" s="248" t="s">
        <v>279</v>
      </c>
      <c r="E34" s="210">
        <v>1</v>
      </c>
      <c r="F34" s="210">
        <v>1</v>
      </c>
      <c r="G34" s="210">
        <v>8</v>
      </c>
      <c r="H34" s="210">
        <v>2</v>
      </c>
      <c r="I34" s="210">
        <v>10</v>
      </c>
      <c r="J34" s="210" t="s">
        <v>180</v>
      </c>
      <c r="K34" s="210" t="s">
        <v>180</v>
      </c>
      <c r="L34" s="210" t="s">
        <v>180</v>
      </c>
      <c r="M34" s="210" t="s">
        <v>180</v>
      </c>
      <c r="N34" s="210" t="s">
        <v>180</v>
      </c>
      <c r="O34" s="210">
        <v>1</v>
      </c>
      <c r="P34" s="210">
        <v>1</v>
      </c>
      <c r="Q34" s="210" t="s">
        <v>180</v>
      </c>
      <c r="R34" s="210">
        <v>5</v>
      </c>
      <c r="S34" s="210" t="s">
        <v>180</v>
      </c>
      <c r="T34" s="210">
        <v>6</v>
      </c>
      <c r="U34" s="210" t="s">
        <v>180</v>
      </c>
      <c r="V34" s="210" t="s">
        <v>180</v>
      </c>
      <c r="W34" s="210">
        <v>15</v>
      </c>
      <c r="X34" s="210">
        <f t="shared" si="6"/>
        <v>50</v>
      </c>
      <c r="Y34" s="210" t="s">
        <v>180</v>
      </c>
      <c r="Z34" s="210">
        <v>10</v>
      </c>
      <c r="AA34" s="210">
        <v>2</v>
      </c>
      <c r="AB34" s="210">
        <v>7</v>
      </c>
      <c r="AC34" s="210">
        <v>6</v>
      </c>
      <c r="AD34" s="210">
        <v>6</v>
      </c>
    </row>
    <row r="35" spans="1:30" ht="16.5" customHeight="1" x14ac:dyDescent="0.4">
      <c r="C35" s="81" t="s">
        <v>971</v>
      </c>
      <c r="D35" s="248" t="s">
        <v>279</v>
      </c>
      <c r="E35" s="210">
        <v>1</v>
      </c>
      <c r="F35" s="210" t="s">
        <v>180</v>
      </c>
      <c r="G35" s="210">
        <v>2</v>
      </c>
      <c r="H35" s="210">
        <v>3</v>
      </c>
      <c r="I35" s="210">
        <v>8</v>
      </c>
      <c r="J35" s="210" t="s">
        <v>180</v>
      </c>
      <c r="K35" s="210" t="s">
        <v>180</v>
      </c>
      <c r="L35" s="210" t="s">
        <v>180</v>
      </c>
      <c r="M35" s="210" t="s">
        <v>180</v>
      </c>
      <c r="N35" s="210" t="s">
        <v>180</v>
      </c>
      <c r="O35" s="210">
        <v>1</v>
      </c>
      <c r="P35" s="210">
        <v>1</v>
      </c>
      <c r="Q35" s="210" t="s">
        <v>180</v>
      </c>
      <c r="R35" s="210" t="s">
        <v>180</v>
      </c>
      <c r="S35" s="210" t="s">
        <v>180</v>
      </c>
      <c r="T35" s="210">
        <v>3</v>
      </c>
      <c r="U35" s="210">
        <v>1</v>
      </c>
      <c r="V35" s="210" t="s">
        <v>180</v>
      </c>
      <c r="W35" s="210">
        <v>10</v>
      </c>
      <c r="X35" s="210">
        <f t="shared" si="6"/>
        <v>30</v>
      </c>
      <c r="Y35" s="210">
        <v>1</v>
      </c>
      <c r="Z35" s="210" t="s">
        <v>180</v>
      </c>
      <c r="AA35" s="210">
        <v>1</v>
      </c>
      <c r="AB35" s="210">
        <v>6</v>
      </c>
      <c r="AC35" s="210">
        <v>4</v>
      </c>
      <c r="AD35" s="210">
        <v>6</v>
      </c>
    </row>
    <row r="36" spans="1:30" ht="16.5" customHeight="1" x14ac:dyDescent="0.4">
      <c r="C36" s="81" t="s">
        <v>972</v>
      </c>
      <c r="D36" s="248" t="s">
        <v>279</v>
      </c>
      <c r="E36" s="210">
        <v>1</v>
      </c>
      <c r="F36" s="210">
        <v>1</v>
      </c>
      <c r="G36" s="210">
        <v>6</v>
      </c>
      <c r="H36" s="210">
        <v>3</v>
      </c>
      <c r="I36" s="210">
        <v>8</v>
      </c>
      <c r="J36" s="210" t="s">
        <v>180</v>
      </c>
      <c r="K36" s="210" t="s">
        <v>180</v>
      </c>
      <c r="L36" s="210" t="s">
        <v>180</v>
      </c>
      <c r="M36" s="210">
        <v>1</v>
      </c>
      <c r="N36" s="210">
        <v>1</v>
      </c>
      <c r="O36" s="210">
        <v>2</v>
      </c>
      <c r="P36" s="210">
        <v>1</v>
      </c>
      <c r="Q36" s="210" t="s">
        <v>180</v>
      </c>
      <c r="R36" s="210">
        <v>9</v>
      </c>
      <c r="S36" s="210" t="s">
        <v>180</v>
      </c>
      <c r="T36" s="210">
        <v>1</v>
      </c>
      <c r="U36" s="210" t="s">
        <v>180</v>
      </c>
      <c r="V36" s="210" t="s">
        <v>180</v>
      </c>
      <c r="W36" s="210">
        <v>13</v>
      </c>
      <c r="X36" s="210">
        <f t="shared" si="6"/>
        <v>47</v>
      </c>
      <c r="Y36" s="210">
        <v>3</v>
      </c>
      <c r="Z36" s="210" t="s">
        <v>180</v>
      </c>
      <c r="AA36" s="210" t="s">
        <v>180</v>
      </c>
      <c r="AB36" s="210">
        <v>7</v>
      </c>
      <c r="AC36" s="210">
        <v>7</v>
      </c>
      <c r="AD36" s="210">
        <v>5</v>
      </c>
    </row>
    <row r="37" spans="1:30" ht="16.5" customHeight="1" x14ac:dyDescent="0.4">
      <c r="A37" s="153" t="s">
        <v>1154</v>
      </c>
      <c r="B37" s="153" t="s">
        <v>1154</v>
      </c>
      <c r="C37" s="86" t="s">
        <v>1154</v>
      </c>
      <c r="D37" s="244"/>
      <c r="E37" s="245">
        <f t="shared" ref="E37:AD37" si="7">SUM(E38:E67)</f>
        <v>149</v>
      </c>
      <c r="F37" s="245">
        <f t="shared" si="7"/>
        <v>0</v>
      </c>
      <c r="G37" s="245">
        <f t="shared" si="7"/>
        <v>916</v>
      </c>
      <c r="H37" s="245">
        <f t="shared" si="7"/>
        <v>117</v>
      </c>
      <c r="I37" s="245">
        <f t="shared" si="7"/>
        <v>3156</v>
      </c>
      <c r="J37" s="245">
        <f t="shared" si="7"/>
        <v>663</v>
      </c>
      <c r="K37" s="245">
        <f t="shared" si="7"/>
        <v>3422</v>
      </c>
      <c r="L37" s="245">
        <f t="shared" si="7"/>
        <v>8</v>
      </c>
      <c r="M37" s="245">
        <f t="shared" si="7"/>
        <v>0</v>
      </c>
      <c r="N37" s="245">
        <f t="shared" si="7"/>
        <v>0</v>
      </c>
      <c r="O37" s="245">
        <f t="shared" si="7"/>
        <v>647</v>
      </c>
      <c r="P37" s="245">
        <f t="shared" si="7"/>
        <v>0</v>
      </c>
      <c r="Q37" s="245">
        <f t="shared" si="7"/>
        <v>0</v>
      </c>
      <c r="R37" s="245">
        <f t="shared" si="7"/>
        <v>117</v>
      </c>
      <c r="S37" s="245">
        <f t="shared" si="7"/>
        <v>0</v>
      </c>
      <c r="T37" s="245">
        <f t="shared" si="7"/>
        <v>927</v>
      </c>
      <c r="U37" s="245">
        <f t="shared" si="7"/>
        <v>1323</v>
      </c>
      <c r="V37" s="245">
        <f t="shared" si="7"/>
        <v>0</v>
      </c>
      <c r="W37" s="245">
        <f t="shared" si="7"/>
        <v>34042</v>
      </c>
      <c r="X37" s="245">
        <f t="shared" si="7"/>
        <v>45487</v>
      </c>
      <c r="Y37" s="245">
        <f t="shared" si="7"/>
        <v>0</v>
      </c>
      <c r="Z37" s="245">
        <f t="shared" si="7"/>
        <v>0</v>
      </c>
      <c r="AA37" s="245">
        <f t="shared" si="7"/>
        <v>0</v>
      </c>
      <c r="AB37" s="245">
        <f t="shared" si="7"/>
        <v>120</v>
      </c>
      <c r="AC37" s="245">
        <f t="shared" si="7"/>
        <v>120</v>
      </c>
      <c r="AD37" s="245">
        <f t="shared" si="7"/>
        <v>1</v>
      </c>
    </row>
    <row r="38" spans="1:30" ht="16.5" customHeight="1" x14ac:dyDescent="0.4">
      <c r="C38" s="199" t="s">
        <v>943</v>
      </c>
      <c r="D38" s="247" t="s">
        <v>305</v>
      </c>
      <c r="E38" s="213" t="s">
        <v>180</v>
      </c>
      <c r="F38" s="213" t="s">
        <v>180</v>
      </c>
      <c r="G38" s="213" t="s">
        <v>180</v>
      </c>
      <c r="H38" s="213" t="s">
        <v>180</v>
      </c>
      <c r="I38" s="213">
        <v>496</v>
      </c>
      <c r="J38" s="213">
        <v>663</v>
      </c>
      <c r="K38" s="213">
        <v>861</v>
      </c>
      <c r="L38" s="213" t="s">
        <v>180</v>
      </c>
      <c r="M38" s="213" t="s">
        <v>180</v>
      </c>
      <c r="N38" s="213" t="s">
        <v>180</v>
      </c>
      <c r="O38" s="213">
        <v>519</v>
      </c>
      <c r="P38" s="213" t="s">
        <v>180</v>
      </c>
      <c r="Q38" s="213" t="s">
        <v>180</v>
      </c>
      <c r="R38" s="213" t="s">
        <v>180</v>
      </c>
      <c r="S38" s="213" t="s">
        <v>180</v>
      </c>
      <c r="T38" s="213" t="s">
        <v>180</v>
      </c>
      <c r="U38" s="213">
        <v>219</v>
      </c>
      <c r="V38" s="213" t="s">
        <v>180</v>
      </c>
      <c r="W38" s="213">
        <v>11347</v>
      </c>
      <c r="X38" s="213">
        <f t="shared" ref="X38:X67" si="8">SUM(E38:W38)</f>
        <v>14105</v>
      </c>
      <c r="Y38" s="213" t="s">
        <v>180</v>
      </c>
      <c r="Z38" s="213" t="s">
        <v>1248</v>
      </c>
      <c r="AA38" s="213" t="s">
        <v>1248</v>
      </c>
      <c r="AB38" s="213" t="s">
        <v>180</v>
      </c>
      <c r="AC38" s="213" t="s">
        <v>180</v>
      </c>
      <c r="AD38" s="213" t="s">
        <v>180</v>
      </c>
    </row>
    <row r="39" spans="1:30" ht="16.5" customHeight="1" x14ac:dyDescent="0.4">
      <c r="C39" s="81" t="s">
        <v>944</v>
      </c>
      <c r="D39" s="248" t="s">
        <v>305</v>
      </c>
      <c r="E39" s="210" t="s">
        <v>180</v>
      </c>
      <c r="F39" s="210" t="s">
        <v>180</v>
      </c>
      <c r="G39" s="210" t="s">
        <v>180</v>
      </c>
      <c r="H39" s="210" t="s">
        <v>180</v>
      </c>
      <c r="I39" s="210" t="s">
        <v>180</v>
      </c>
      <c r="J39" s="210" t="s">
        <v>180</v>
      </c>
      <c r="K39" s="210" t="s">
        <v>180</v>
      </c>
      <c r="L39" s="210" t="s">
        <v>180</v>
      </c>
      <c r="M39" s="210" t="s">
        <v>180</v>
      </c>
      <c r="N39" s="210" t="s">
        <v>180</v>
      </c>
      <c r="O39" s="210">
        <v>128</v>
      </c>
      <c r="P39" s="210" t="s">
        <v>180</v>
      </c>
      <c r="Q39" s="210" t="s">
        <v>180</v>
      </c>
      <c r="R39" s="210" t="s">
        <v>180</v>
      </c>
      <c r="S39" s="210" t="s">
        <v>180</v>
      </c>
      <c r="T39" s="210" t="s">
        <v>180</v>
      </c>
      <c r="U39" s="210">
        <v>62</v>
      </c>
      <c r="V39" s="210" t="s">
        <v>180</v>
      </c>
      <c r="W39" s="210">
        <v>7</v>
      </c>
      <c r="X39" s="210">
        <f t="shared" si="8"/>
        <v>197</v>
      </c>
      <c r="Y39" s="210" t="s">
        <v>180</v>
      </c>
      <c r="Z39" s="210" t="s">
        <v>1248</v>
      </c>
      <c r="AA39" s="210" t="s">
        <v>1248</v>
      </c>
      <c r="AB39" s="210" t="s">
        <v>180</v>
      </c>
      <c r="AC39" s="210" t="s">
        <v>180</v>
      </c>
      <c r="AD39" s="210" t="s">
        <v>180</v>
      </c>
    </row>
    <row r="40" spans="1:30" ht="16.5" customHeight="1" x14ac:dyDescent="0.4">
      <c r="C40" s="81" t="s">
        <v>945</v>
      </c>
      <c r="D40" s="248" t="s">
        <v>305</v>
      </c>
      <c r="E40" s="210" t="s">
        <v>180</v>
      </c>
      <c r="F40" s="210" t="s">
        <v>180</v>
      </c>
      <c r="G40" s="210">
        <v>354</v>
      </c>
      <c r="H40" s="210" t="s">
        <v>180</v>
      </c>
      <c r="I40" s="210">
        <v>236</v>
      </c>
      <c r="J40" s="210" t="s">
        <v>180</v>
      </c>
      <c r="K40" s="210" t="s">
        <v>180</v>
      </c>
      <c r="L40" s="210" t="s">
        <v>180</v>
      </c>
      <c r="M40" s="210" t="s">
        <v>180</v>
      </c>
      <c r="N40" s="210" t="s">
        <v>180</v>
      </c>
      <c r="O40" s="210" t="s">
        <v>180</v>
      </c>
      <c r="P40" s="210" t="s">
        <v>180</v>
      </c>
      <c r="Q40" s="210" t="s">
        <v>180</v>
      </c>
      <c r="R40" s="210">
        <v>117</v>
      </c>
      <c r="S40" s="210" t="s">
        <v>180</v>
      </c>
      <c r="T40" s="210">
        <v>177</v>
      </c>
      <c r="U40" s="210" t="s">
        <v>180</v>
      </c>
      <c r="V40" s="210" t="s">
        <v>180</v>
      </c>
      <c r="W40" s="210">
        <v>3042</v>
      </c>
      <c r="X40" s="210">
        <f t="shared" si="8"/>
        <v>3926</v>
      </c>
      <c r="Y40" s="210" t="s">
        <v>180</v>
      </c>
      <c r="Z40" s="210" t="s">
        <v>1248</v>
      </c>
      <c r="AA40" s="210" t="s">
        <v>1248</v>
      </c>
      <c r="AB40" s="210">
        <v>120</v>
      </c>
      <c r="AC40" s="210">
        <v>120</v>
      </c>
      <c r="AD40" s="210" t="s">
        <v>180</v>
      </c>
    </row>
    <row r="41" spans="1:30" ht="16.5" customHeight="1" x14ac:dyDescent="0.4">
      <c r="C41" s="81" t="s">
        <v>946</v>
      </c>
      <c r="D41" s="248" t="s">
        <v>305</v>
      </c>
      <c r="E41" s="210">
        <v>99</v>
      </c>
      <c r="F41" s="210" t="s">
        <v>180</v>
      </c>
      <c r="G41" s="210" t="s">
        <v>180</v>
      </c>
      <c r="H41" s="210" t="s">
        <v>180</v>
      </c>
      <c r="I41" s="210">
        <v>1500</v>
      </c>
      <c r="J41" s="210" t="s">
        <v>180</v>
      </c>
      <c r="K41" s="210">
        <v>1210</v>
      </c>
      <c r="L41" s="210" t="s">
        <v>180</v>
      </c>
      <c r="M41" s="210" t="s">
        <v>180</v>
      </c>
      <c r="N41" s="210" t="s">
        <v>180</v>
      </c>
      <c r="O41" s="210" t="s">
        <v>180</v>
      </c>
      <c r="P41" s="210" t="s">
        <v>180</v>
      </c>
      <c r="Q41" s="210" t="s">
        <v>180</v>
      </c>
      <c r="R41" s="210" t="s">
        <v>180</v>
      </c>
      <c r="S41" s="210" t="s">
        <v>180</v>
      </c>
      <c r="T41" s="210">
        <v>750</v>
      </c>
      <c r="U41" s="210">
        <v>1042</v>
      </c>
      <c r="V41" s="210" t="s">
        <v>180</v>
      </c>
      <c r="W41" s="210">
        <v>13788</v>
      </c>
      <c r="X41" s="210">
        <f t="shared" si="8"/>
        <v>18389</v>
      </c>
      <c r="Y41" s="210" t="s">
        <v>180</v>
      </c>
      <c r="Z41" s="210" t="s">
        <v>1248</v>
      </c>
      <c r="AA41" s="210" t="s">
        <v>1248</v>
      </c>
      <c r="AB41" s="210" t="s">
        <v>180</v>
      </c>
      <c r="AC41" s="210" t="s">
        <v>180</v>
      </c>
      <c r="AD41" s="210" t="s">
        <v>180</v>
      </c>
    </row>
    <row r="42" spans="1:30" ht="16.5" customHeight="1" x14ac:dyDescent="0.4">
      <c r="C42" s="81" t="s">
        <v>947</v>
      </c>
      <c r="D42" s="248" t="s">
        <v>305</v>
      </c>
      <c r="E42" s="210" t="s">
        <v>180</v>
      </c>
      <c r="F42" s="210" t="s">
        <v>180</v>
      </c>
      <c r="G42" s="210" t="s">
        <v>180</v>
      </c>
      <c r="H42" s="210">
        <v>117</v>
      </c>
      <c r="I42" s="210">
        <v>518</v>
      </c>
      <c r="J42" s="210" t="s">
        <v>180</v>
      </c>
      <c r="K42" s="210">
        <v>803</v>
      </c>
      <c r="L42" s="210">
        <v>8</v>
      </c>
      <c r="M42" s="210" t="s">
        <v>180</v>
      </c>
      <c r="N42" s="210" t="s">
        <v>180</v>
      </c>
      <c r="O42" s="210" t="s">
        <v>180</v>
      </c>
      <c r="P42" s="210" t="s">
        <v>180</v>
      </c>
      <c r="Q42" s="210" t="s">
        <v>180</v>
      </c>
      <c r="R42" s="210" t="s">
        <v>180</v>
      </c>
      <c r="S42" s="210" t="s">
        <v>180</v>
      </c>
      <c r="T42" s="210" t="s">
        <v>180</v>
      </c>
      <c r="U42" s="210" t="s">
        <v>180</v>
      </c>
      <c r="V42" s="210" t="s">
        <v>180</v>
      </c>
      <c r="W42" s="210">
        <v>2395</v>
      </c>
      <c r="X42" s="210">
        <f t="shared" si="8"/>
        <v>3841</v>
      </c>
      <c r="Y42" s="210" t="s">
        <v>180</v>
      </c>
      <c r="Z42" s="210" t="s">
        <v>1248</v>
      </c>
      <c r="AA42" s="210" t="s">
        <v>1248</v>
      </c>
      <c r="AB42" s="210" t="s">
        <v>180</v>
      </c>
      <c r="AC42" s="210" t="s">
        <v>180</v>
      </c>
      <c r="AD42" s="210" t="s">
        <v>180</v>
      </c>
    </row>
    <row r="43" spans="1:30" ht="16.5" customHeight="1" x14ac:dyDescent="0.4">
      <c r="C43" s="81" t="s">
        <v>948</v>
      </c>
      <c r="D43" s="248" t="s">
        <v>305</v>
      </c>
      <c r="E43" s="210">
        <v>1</v>
      </c>
      <c r="F43" s="210" t="s">
        <v>180</v>
      </c>
      <c r="G43" s="210" t="s">
        <v>180</v>
      </c>
      <c r="H43" s="210" t="s">
        <v>180</v>
      </c>
      <c r="I43" s="210" t="s">
        <v>180</v>
      </c>
      <c r="J43" s="210" t="s">
        <v>180</v>
      </c>
      <c r="K43" s="210" t="s">
        <v>180</v>
      </c>
      <c r="L43" s="210" t="s">
        <v>180</v>
      </c>
      <c r="M43" s="210" t="s">
        <v>180</v>
      </c>
      <c r="N43" s="210" t="s">
        <v>180</v>
      </c>
      <c r="O43" s="210" t="s">
        <v>180</v>
      </c>
      <c r="P43" s="210" t="s">
        <v>180</v>
      </c>
      <c r="Q43" s="210" t="s">
        <v>180</v>
      </c>
      <c r="R43" s="210" t="s">
        <v>180</v>
      </c>
      <c r="S43" s="210" t="s">
        <v>180</v>
      </c>
      <c r="T43" s="210" t="s">
        <v>180</v>
      </c>
      <c r="U43" s="210" t="s">
        <v>180</v>
      </c>
      <c r="V43" s="210" t="s">
        <v>180</v>
      </c>
      <c r="W43" s="210" t="s">
        <v>180</v>
      </c>
      <c r="X43" s="210">
        <f t="shared" si="8"/>
        <v>1</v>
      </c>
      <c r="Y43" s="210" t="s">
        <v>180</v>
      </c>
      <c r="Z43" s="210" t="s">
        <v>1248</v>
      </c>
      <c r="AA43" s="210" t="s">
        <v>1248</v>
      </c>
      <c r="AB43" s="210" t="s">
        <v>180</v>
      </c>
      <c r="AC43" s="210" t="s">
        <v>180</v>
      </c>
      <c r="AD43" s="210" t="s">
        <v>180</v>
      </c>
    </row>
    <row r="44" spans="1:30" ht="16.5" customHeight="1" x14ac:dyDescent="0.4">
      <c r="C44" s="81" t="s">
        <v>949</v>
      </c>
      <c r="D44" s="248" t="s">
        <v>305</v>
      </c>
      <c r="E44" s="210" t="s">
        <v>180</v>
      </c>
      <c r="F44" s="210" t="s">
        <v>180</v>
      </c>
      <c r="G44" s="210" t="s">
        <v>180</v>
      </c>
      <c r="H44" s="210" t="s">
        <v>180</v>
      </c>
      <c r="I44" s="210">
        <v>2</v>
      </c>
      <c r="J44" s="210" t="s">
        <v>180</v>
      </c>
      <c r="K44" s="210">
        <v>1</v>
      </c>
      <c r="L44" s="210" t="s">
        <v>180</v>
      </c>
      <c r="M44" s="210" t="s">
        <v>180</v>
      </c>
      <c r="N44" s="210" t="s">
        <v>180</v>
      </c>
      <c r="O44" s="210" t="s">
        <v>180</v>
      </c>
      <c r="P44" s="210" t="s">
        <v>180</v>
      </c>
      <c r="Q44" s="210" t="s">
        <v>180</v>
      </c>
      <c r="R44" s="210" t="s">
        <v>180</v>
      </c>
      <c r="S44" s="210" t="s">
        <v>180</v>
      </c>
      <c r="T44" s="210" t="s">
        <v>180</v>
      </c>
      <c r="U44" s="210" t="s">
        <v>180</v>
      </c>
      <c r="V44" s="210" t="s">
        <v>180</v>
      </c>
      <c r="W44" s="210" t="s">
        <v>180</v>
      </c>
      <c r="X44" s="210">
        <f t="shared" si="8"/>
        <v>3</v>
      </c>
      <c r="Y44" s="210" t="s">
        <v>180</v>
      </c>
      <c r="Z44" s="210" t="s">
        <v>1248</v>
      </c>
      <c r="AA44" s="210" t="s">
        <v>1248</v>
      </c>
      <c r="AB44" s="210" t="s">
        <v>180</v>
      </c>
      <c r="AC44" s="210" t="s">
        <v>180</v>
      </c>
      <c r="AD44" s="210" t="s">
        <v>180</v>
      </c>
    </row>
    <row r="45" spans="1:30" ht="16.5" customHeight="1" x14ac:dyDescent="0.4">
      <c r="C45" s="81" t="s">
        <v>950</v>
      </c>
      <c r="D45" s="248" t="s">
        <v>305</v>
      </c>
      <c r="E45" s="210" t="s">
        <v>180</v>
      </c>
      <c r="F45" s="210" t="s">
        <v>180</v>
      </c>
      <c r="G45" s="210" t="s">
        <v>180</v>
      </c>
      <c r="H45" s="210" t="s">
        <v>180</v>
      </c>
      <c r="I45" s="210" t="s">
        <v>180</v>
      </c>
      <c r="J45" s="210" t="s">
        <v>180</v>
      </c>
      <c r="K45" s="210">
        <v>3</v>
      </c>
      <c r="L45" s="210" t="s">
        <v>180</v>
      </c>
      <c r="M45" s="210" t="s">
        <v>180</v>
      </c>
      <c r="N45" s="210" t="s">
        <v>180</v>
      </c>
      <c r="O45" s="210" t="s">
        <v>180</v>
      </c>
      <c r="P45" s="210" t="s">
        <v>180</v>
      </c>
      <c r="Q45" s="210" t="s">
        <v>180</v>
      </c>
      <c r="R45" s="210" t="s">
        <v>180</v>
      </c>
      <c r="S45" s="210" t="s">
        <v>180</v>
      </c>
      <c r="T45" s="210" t="s">
        <v>180</v>
      </c>
      <c r="U45" s="210" t="s">
        <v>180</v>
      </c>
      <c r="V45" s="210" t="s">
        <v>180</v>
      </c>
      <c r="W45" s="210">
        <v>7</v>
      </c>
      <c r="X45" s="210">
        <f t="shared" si="8"/>
        <v>10</v>
      </c>
      <c r="Y45" s="210" t="s">
        <v>180</v>
      </c>
      <c r="Z45" s="210" t="s">
        <v>1248</v>
      </c>
      <c r="AA45" s="210" t="s">
        <v>1248</v>
      </c>
      <c r="AB45" s="210" t="s">
        <v>180</v>
      </c>
      <c r="AC45" s="210" t="s">
        <v>180</v>
      </c>
      <c r="AD45" s="210" t="s">
        <v>180</v>
      </c>
    </row>
    <row r="46" spans="1:30" ht="16.5" customHeight="1" x14ac:dyDescent="0.4">
      <c r="C46" s="81" t="s">
        <v>951</v>
      </c>
      <c r="D46" s="248" t="s">
        <v>305</v>
      </c>
      <c r="E46" s="210" t="s">
        <v>180</v>
      </c>
      <c r="F46" s="210" t="s">
        <v>180</v>
      </c>
      <c r="G46" s="210">
        <v>184</v>
      </c>
      <c r="H46" s="210" t="s">
        <v>180</v>
      </c>
      <c r="I46" s="210" t="s">
        <v>180</v>
      </c>
      <c r="J46" s="210" t="s">
        <v>180</v>
      </c>
      <c r="K46" s="210" t="s">
        <v>180</v>
      </c>
      <c r="L46" s="210" t="s">
        <v>180</v>
      </c>
      <c r="M46" s="210" t="s">
        <v>180</v>
      </c>
      <c r="N46" s="210" t="s">
        <v>180</v>
      </c>
      <c r="O46" s="210" t="s">
        <v>180</v>
      </c>
      <c r="P46" s="210" t="s">
        <v>180</v>
      </c>
      <c r="Q46" s="210" t="s">
        <v>180</v>
      </c>
      <c r="R46" s="210" t="s">
        <v>180</v>
      </c>
      <c r="S46" s="210" t="s">
        <v>180</v>
      </c>
      <c r="T46" s="210" t="s">
        <v>180</v>
      </c>
      <c r="U46" s="210" t="s">
        <v>180</v>
      </c>
      <c r="V46" s="210" t="s">
        <v>180</v>
      </c>
      <c r="W46" s="210">
        <v>291</v>
      </c>
      <c r="X46" s="210">
        <f t="shared" si="8"/>
        <v>475</v>
      </c>
      <c r="Y46" s="210" t="s">
        <v>180</v>
      </c>
      <c r="Z46" s="210" t="s">
        <v>1248</v>
      </c>
      <c r="AA46" s="210" t="s">
        <v>1248</v>
      </c>
      <c r="AB46" s="210" t="s">
        <v>180</v>
      </c>
      <c r="AC46" s="210" t="s">
        <v>180</v>
      </c>
      <c r="AD46" s="210" t="s">
        <v>180</v>
      </c>
    </row>
    <row r="47" spans="1:30" ht="16.5" customHeight="1" x14ac:dyDescent="0.4">
      <c r="C47" s="81" t="s">
        <v>952</v>
      </c>
      <c r="D47" s="248" t="s">
        <v>305</v>
      </c>
      <c r="E47" s="210">
        <v>1</v>
      </c>
      <c r="F47" s="210" t="s">
        <v>180</v>
      </c>
      <c r="G47" s="210" t="s">
        <v>180</v>
      </c>
      <c r="H47" s="210" t="s">
        <v>180</v>
      </c>
      <c r="I47" s="210" t="s">
        <v>180</v>
      </c>
      <c r="J47" s="210" t="s">
        <v>180</v>
      </c>
      <c r="K47" s="210" t="s">
        <v>180</v>
      </c>
      <c r="L47" s="210" t="s">
        <v>180</v>
      </c>
      <c r="M47" s="210" t="s">
        <v>180</v>
      </c>
      <c r="N47" s="210" t="s">
        <v>180</v>
      </c>
      <c r="O47" s="210" t="s">
        <v>180</v>
      </c>
      <c r="P47" s="210" t="s">
        <v>180</v>
      </c>
      <c r="Q47" s="210" t="s">
        <v>180</v>
      </c>
      <c r="R47" s="210" t="s">
        <v>180</v>
      </c>
      <c r="S47" s="210" t="s">
        <v>180</v>
      </c>
      <c r="T47" s="210" t="s">
        <v>180</v>
      </c>
      <c r="U47" s="210" t="s">
        <v>180</v>
      </c>
      <c r="V47" s="210" t="s">
        <v>180</v>
      </c>
      <c r="W47" s="210" t="s">
        <v>180</v>
      </c>
      <c r="X47" s="210">
        <f t="shared" si="8"/>
        <v>1</v>
      </c>
      <c r="Y47" s="210" t="s">
        <v>180</v>
      </c>
      <c r="Z47" s="210" t="s">
        <v>1248</v>
      </c>
      <c r="AA47" s="210" t="s">
        <v>1248</v>
      </c>
      <c r="AB47" s="210" t="s">
        <v>180</v>
      </c>
      <c r="AC47" s="210" t="s">
        <v>180</v>
      </c>
      <c r="AD47" s="210" t="s">
        <v>180</v>
      </c>
    </row>
    <row r="48" spans="1:30" ht="16.5" customHeight="1" x14ac:dyDescent="0.4">
      <c r="C48" s="81" t="s">
        <v>953</v>
      </c>
      <c r="D48" s="248" t="s">
        <v>305</v>
      </c>
      <c r="E48" s="210" t="s">
        <v>180</v>
      </c>
      <c r="F48" s="210" t="s">
        <v>180</v>
      </c>
      <c r="G48" s="210" t="s">
        <v>180</v>
      </c>
      <c r="H48" s="210" t="s">
        <v>180</v>
      </c>
      <c r="I48" s="210" t="s">
        <v>180</v>
      </c>
      <c r="J48" s="210" t="s">
        <v>180</v>
      </c>
      <c r="K48" s="210" t="s">
        <v>180</v>
      </c>
      <c r="L48" s="210" t="s">
        <v>180</v>
      </c>
      <c r="M48" s="210" t="s">
        <v>180</v>
      </c>
      <c r="N48" s="210" t="s">
        <v>180</v>
      </c>
      <c r="O48" s="210" t="s">
        <v>180</v>
      </c>
      <c r="P48" s="210" t="s">
        <v>180</v>
      </c>
      <c r="Q48" s="210" t="s">
        <v>180</v>
      </c>
      <c r="R48" s="210" t="s">
        <v>180</v>
      </c>
      <c r="S48" s="210" t="s">
        <v>180</v>
      </c>
      <c r="T48" s="210" t="s">
        <v>180</v>
      </c>
      <c r="U48" s="210" t="s">
        <v>180</v>
      </c>
      <c r="V48" s="210" t="s">
        <v>180</v>
      </c>
      <c r="W48" s="210">
        <v>4</v>
      </c>
      <c r="X48" s="210">
        <f t="shared" si="8"/>
        <v>4</v>
      </c>
      <c r="Y48" s="210" t="s">
        <v>180</v>
      </c>
      <c r="Z48" s="210" t="s">
        <v>1248</v>
      </c>
      <c r="AA48" s="210" t="s">
        <v>1248</v>
      </c>
      <c r="AB48" s="210" t="s">
        <v>180</v>
      </c>
      <c r="AC48" s="210" t="s">
        <v>180</v>
      </c>
      <c r="AD48" s="210" t="s">
        <v>180</v>
      </c>
    </row>
    <row r="49" spans="3:30" ht="16.5" customHeight="1" x14ac:dyDescent="0.4">
      <c r="C49" s="81" t="s">
        <v>954</v>
      </c>
      <c r="D49" s="248" t="s">
        <v>305</v>
      </c>
      <c r="E49" s="210">
        <v>1</v>
      </c>
      <c r="F49" s="210" t="s">
        <v>180</v>
      </c>
      <c r="G49" s="210" t="s">
        <v>180</v>
      </c>
      <c r="H49" s="210" t="s">
        <v>180</v>
      </c>
      <c r="I49" s="210" t="s">
        <v>180</v>
      </c>
      <c r="J49" s="210" t="s">
        <v>180</v>
      </c>
      <c r="K49" s="210" t="s">
        <v>180</v>
      </c>
      <c r="L49" s="210" t="s">
        <v>180</v>
      </c>
      <c r="M49" s="210" t="s">
        <v>180</v>
      </c>
      <c r="N49" s="210" t="s">
        <v>180</v>
      </c>
      <c r="O49" s="210" t="s">
        <v>180</v>
      </c>
      <c r="P49" s="210" t="s">
        <v>180</v>
      </c>
      <c r="Q49" s="210" t="s">
        <v>180</v>
      </c>
      <c r="R49" s="210" t="s">
        <v>180</v>
      </c>
      <c r="S49" s="210" t="s">
        <v>180</v>
      </c>
      <c r="T49" s="210" t="s">
        <v>180</v>
      </c>
      <c r="U49" s="210" t="s">
        <v>180</v>
      </c>
      <c r="V49" s="210" t="s">
        <v>180</v>
      </c>
      <c r="W49" s="210" t="s">
        <v>180</v>
      </c>
      <c r="X49" s="210">
        <f t="shared" si="8"/>
        <v>1</v>
      </c>
      <c r="Y49" s="210" t="s">
        <v>180</v>
      </c>
      <c r="Z49" s="210" t="s">
        <v>1248</v>
      </c>
      <c r="AA49" s="210" t="s">
        <v>1248</v>
      </c>
      <c r="AB49" s="210" t="s">
        <v>180</v>
      </c>
      <c r="AC49" s="210" t="s">
        <v>180</v>
      </c>
      <c r="AD49" s="210">
        <v>1</v>
      </c>
    </row>
    <row r="50" spans="3:30" ht="16.5" customHeight="1" x14ac:dyDescent="0.4">
      <c r="C50" s="81" t="s">
        <v>955</v>
      </c>
      <c r="D50" s="248" t="s">
        <v>305</v>
      </c>
      <c r="E50" s="210" t="s">
        <v>180</v>
      </c>
      <c r="F50" s="210" t="s">
        <v>180</v>
      </c>
      <c r="G50" s="210" t="s">
        <v>180</v>
      </c>
      <c r="H50" s="210" t="s">
        <v>180</v>
      </c>
      <c r="I50" s="210" t="s">
        <v>180</v>
      </c>
      <c r="J50" s="210" t="s">
        <v>180</v>
      </c>
      <c r="K50" s="210" t="s">
        <v>180</v>
      </c>
      <c r="L50" s="210" t="s">
        <v>180</v>
      </c>
      <c r="M50" s="210" t="s">
        <v>180</v>
      </c>
      <c r="N50" s="210" t="s">
        <v>180</v>
      </c>
      <c r="O50" s="210" t="s">
        <v>180</v>
      </c>
      <c r="P50" s="210" t="s">
        <v>180</v>
      </c>
      <c r="Q50" s="210" t="s">
        <v>180</v>
      </c>
      <c r="R50" s="210" t="s">
        <v>180</v>
      </c>
      <c r="S50" s="210" t="s">
        <v>180</v>
      </c>
      <c r="T50" s="210" t="s">
        <v>180</v>
      </c>
      <c r="U50" s="210" t="s">
        <v>180</v>
      </c>
      <c r="V50" s="210" t="s">
        <v>180</v>
      </c>
      <c r="W50" s="210">
        <v>3</v>
      </c>
      <c r="X50" s="210">
        <f t="shared" si="8"/>
        <v>3</v>
      </c>
      <c r="Y50" s="210" t="s">
        <v>180</v>
      </c>
      <c r="Z50" s="210" t="s">
        <v>1248</v>
      </c>
      <c r="AA50" s="210" t="s">
        <v>1248</v>
      </c>
      <c r="AB50" s="210" t="s">
        <v>180</v>
      </c>
      <c r="AC50" s="210" t="s">
        <v>180</v>
      </c>
      <c r="AD50" s="210" t="s">
        <v>180</v>
      </c>
    </row>
    <row r="51" spans="3:30" ht="16.5" customHeight="1" x14ac:dyDescent="0.4">
      <c r="C51" s="81" t="s">
        <v>956</v>
      </c>
      <c r="D51" s="248" t="s">
        <v>305</v>
      </c>
      <c r="E51" s="210" t="s">
        <v>180</v>
      </c>
      <c r="F51" s="210" t="s">
        <v>180</v>
      </c>
      <c r="G51" s="210" t="s">
        <v>180</v>
      </c>
      <c r="H51" s="210" t="s">
        <v>180</v>
      </c>
      <c r="I51" s="210">
        <v>1</v>
      </c>
      <c r="J51" s="210" t="s">
        <v>180</v>
      </c>
      <c r="K51" s="210" t="s">
        <v>180</v>
      </c>
      <c r="L51" s="210" t="s">
        <v>180</v>
      </c>
      <c r="M51" s="210" t="s">
        <v>180</v>
      </c>
      <c r="N51" s="210" t="s">
        <v>180</v>
      </c>
      <c r="O51" s="210" t="s">
        <v>180</v>
      </c>
      <c r="P51" s="210" t="s">
        <v>180</v>
      </c>
      <c r="Q51" s="210" t="s">
        <v>180</v>
      </c>
      <c r="R51" s="210" t="s">
        <v>180</v>
      </c>
      <c r="S51" s="210" t="s">
        <v>180</v>
      </c>
      <c r="T51" s="210" t="s">
        <v>180</v>
      </c>
      <c r="U51" s="210" t="s">
        <v>180</v>
      </c>
      <c r="V51" s="210" t="s">
        <v>180</v>
      </c>
      <c r="W51" s="210">
        <v>3</v>
      </c>
      <c r="X51" s="210">
        <f t="shared" si="8"/>
        <v>4</v>
      </c>
      <c r="Y51" s="210" t="s">
        <v>180</v>
      </c>
      <c r="Z51" s="210" t="s">
        <v>1248</v>
      </c>
      <c r="AA51" s="210" t="s">
        <v>1248</v>
      </c>
      <c r="AB51" s="210" t="s">
        <v>180</v>
      </c>
      <c r="AC51" s="210" t="s">
        <v>180</v>
      </c>
      <c r="AD51" s="210" t="s">
        <v>180</v>
      </c>
    </row>
    <row r="52" spans="3:30" ht="16.5" customHeight="1" x14ac:dyDescent="0.4">
      <c r="C52" s="81" t="s">
        <v>957</v>
      </c>
      <c r="D52" s="248" t="s">
        <v>305</v>
      </c>
      <c r="E52" s="210" t="s">
        <v>180</v>
      </c>
      <c r="F52" s="210" t="s">
        <v>180</v>
      </c>
      <c r="G52" s="210" t="s">
        <v>180</v>
      </c>
      <c r="H52" s="210" t="s">
        <v>180</v>
      </c>
      <c r="I52" s="210" t="s">
        <v>180</v>
      </c>
      <c r="J52" s="210" t="s">
        <v>180</v>
      </c>
      <c r="K52" s="210" t="s">
        <v>180</v>
      </c>
      <c r="L52" s="210" t="s">
        <v>180</v>
      </c>
      <c r="M52" s="210" t="s">
        <v>180</v>
      </c>
      <c r="N52" s="210" t="s">
        <v>180</v>
      </c>
      <c r="O52" s="210" t="s">
        <v>180</v>
      </c>
      <c r="P52" s="210" t="s">
        <v>180</v>
      </c>
      <c r="Q52" s="210" t="s">
        <v>180</v>
      </c>
      <c r="R52" s="210" t="s">
        <v>180</v>
      </c>
      <c r="S52" s="210" t="s">
        <v>180</v>
      </c>
      <c r="T52" s="210" t="s">
        <v>180</v>
      </c>
      <c r="U52" s="210" t="s">
        <v>180</v>
      </c>
      <c r="V52" s="210" t="s">
        <v>180</v>
      </c>
      <c r="W52" s="210" t="s">
        <v>180</v>
      </c>
      <c r="X52" s="210">
        <f t="shared" si="8"/>
        <v>0</v>
      </c>
      <c r="Y52" s="210" t="s">
        <v>180</v>
      </c>
      <c r="Z52" s="210" t="s">
        <v>1248</v>
      </c>
      <c r="AA52" s="210" t="s">
        <v>1248</v>
      </c>
      <c r="AB52" s="210" t="s">
        <v>180</v>
      </c>
      <c r="AC52" s="210" t="s">
        <v>180</v>
      </c>
      <c r="AD52" s="210" t="s">
        <v>180</v>
      </c>
    </row>
    <row r="53" spans="3:30" ht="16.5" customHeight="1" x14ac:dyDescent="0.4">
      <c r="C53" s="81" t="s">
        <v>958</v>
      </c>
      <c r="D53" s="248" t="s">
        <v>305</v>
      </c>
      <c r="E53" s="210">
        <v>30</v>
      </c>
      <c r="F53" s="210" t="s">
        <v>180</v>
      </c>
      <c r="G53" s="210" t="s">
        <v>180</v>
      </c>
      <c r="H53" s="210" t="s">
        <v>180</v>
      </c>
      <c r="I53" s="210" t="s">
        <v>180</v>
      </c>
      <c r="J53" s="210" t="s">
        <v>180</v>
      </c>
      <c r="K53" s="210">
        <v>134</v>
      </c>
      <c r="L53" s="210" t="s">
        <v>180</v>
      </c>
      <c r="M53" s="210" t="s">
        <v>180</v>
      </c>
      <c r="N53" s="210" t="s">
        <v>180</v>
      </c>
      <c r="O53" s="210" t="s">
        <v>180</v>
      </c>
      <c r="P53" s="210" t="s">
        <v>180</v>
      </c>
      <c r="Q53" s="210" t="s">
        <v>180</v>
      </c>
      <c r="R53" s="210" t="s">
        <v>180</v>
      </c>
      <c r="S53" s="210" t="s">
        <v>180</v>
      </c>
      <c r="T53" s="210" t="s">
        <v>180</v>
      </c>
      <c r="U53" s="210" t="s">
        <v>180</v>
      </c>
      <c r="V53" s="210" t="s">
        <v>180</v>
      </c>
      <c r="W53" s="210">
        <v>428</v>
      </c>
      <c r="X53" s="210">
        <f t="shared" si="8"/>
        <v>592</v>
      </c>
      <c r="Y53" s="210" t="s">
        <v>180</v>
      </c>
      <c r="Z53" s="210" t="s">
        <v>1248</v>
      </c>
      <c r="AA53" s="210" t="s">
        <v>1248</v>
      </c>
      <c r="AB53" s="210" t="s">
        <v>180</v>
      </c>
      <c r="AC53" s="210" t="s">
        <v>180</v>
      </c>
      <c r="AD53" s="210" t="s">
        <v>180</v>
      </c>
    </row>
    <row r="54" spans="3:30" ht="16.5" customHeight="1" x14ac:dyDescent="0.4">
      <c r="C54" s="81" t="s">
        <v>959</v>
      </c>
      <c r="D54" s="248" t="s">
        <v>305</v>
      </c>
      <c r="E54" s="210" t="s">
        <v>180</v>
      </c>
      <c r="F54" s="210" t="s">
        <v>180</v>
      </c>
      <c r="G54" s="210">
        <v>374</v>
      </c>
      <c r="H54" s="210" t="s">
        <v>180</v>
      </c>
      <c r="I54" s="210" t="s">
        <v>180</v>
      </c>
      <c r="J54" s="210" t="s">
        <v>180</v>
      </c>
      <c r="K54" s="210" t="s">
        <v>180</v>
      </c>
      <c r="L54" s="210" t="s">
        <v>180</v>
      </c>
      <c r="M54" s="210" t="s">
        <v>180</v>
      </c>
      <c r="N54" s="210" t="s">
        <v>180</v>
      </c>
      <c r="O54" s="210" t="s">
        <v>180</v>
      </c>
      <c r="P54" s="210" t="s">
        <v>180</v>
      </c>
      <c r="Q54" s="210" t="s">
        <v>180</v>
      </c>
      <c r="R54" s="210" t="s">
        <v>180</v>
      </c>
      <c r="S54" s="210" t="s">
        <v>180</v>
      </c>
      <c r="T54" s="210" t="s">
        <v>180</v>
      </c>
      <c r="U54" s="210" t="s">
        <v>180</v>
      </c>
      <c r="V54" s="210" t="s">
        <v>180</v>
      </c>
      <c r="W54" s="210" t="s">
        <v>180</v>
      </c>
      <c r="X54" s="210">
        <f t="shared" si="8"/>
        <v>374</v>
      </c>
      <c r="Y54" s="210" t="s">
        <v>180</v>
      </c>
      <c r="Z54" s="210" t="s">
        <v>1248</v>
      </c>
      <c r="AA54" s="210" t="s">
        <v>1248</v>
      </c>
      <c r="AB54" s="210" t="s">
        <v>180</v>
      </c>
      <c r="AC54" s="210" t="s">
        <v>180</v>
      </c>
      <c r="AD54" s="210" t="s">
        <v>180</v>
      </c>
    </row>
    <row r="55" spans="3:30" ht="16.5" customHeight="1" x14ac:dyDescent="0.4">
      <c r="C55" s="81" t="s">
        <v>960</v>
      </c>
      <c r="D55" s="248" t="s">
        <v>305</v>
      </c>
      <c r="E55" s="210" t="s">
        <v>180</v>
      </c>
      <c r="F55" s="210" t="s">
        <v>180</v>
      </c>
      <c r="G55" s="210" t="s">
        <v>180</v>
      </c>
      <c r="H55" s="210" t="s">
        <v>180</v>
      </c>
      <c r="I55" s="210">
        <v>1</v>
      </c>
      <c r="J55" s="210" t="s">
        <v>180</v>
      </c>
      <c r="K55" s="210" t="s">
        <v>180</v>
      </c>
      <c r="L55" s="210" t="s">
        <v>180</v>
      </c>
      <c r="M55" s="210" t="s">
        <v>180</v>
      </c>
      <c r="N55" s="210" t="s">
        <v>180</v>
      </c>
      <c r="O55" s="210" t="s">
        <v>180</v>
      </c>
      <c r="P55" s="210" t="s">
        <v>180</v>
      </c>
      <c r="Q55" s="210" t="s">
        <v>180</v>
      </c>
      <c r="R55" s="210" t="s">
        <v>180</v>
      </c>
      <c r="S55" s="210" t="s">
        <v>180</v>
      </c>
      <c r="T55" s="210" t="s">
        <v>180</v>
      </c>
      <c r="U55" s="210" t="s">
        <v>180</v>
      </c>
      <c r="V55" s="210" t="s">
        <v>180</v>
      </c>
      <c r="W55" s="210">
        <v>1</v>
      </c>
      <c r="X55" s="210">
        <f t="shared" si="8"/>
        <v>2</v>
      </c>
      <c r="Y55" s="210" t="s">
        <v>180</v>
      </c>
      <c r="Z55" s="210" t="s">
        <v>1248</v>
      </c>
      <c r="AA55" s="210" t="s">
        <v>1248</v>
      </c>
      <c r="AB55" s="210" t="s">
        <v>180</v>
      </c>
      <c r="AC55" s="210" t="s">
        <v>180</v>
      </c>
      <c r="AD55" s="210" t="s">
        <v>180</v>
      </c>
    </row>
    <row r="56" spans="3:30" ht="16.5" customHeight="1" x14ac:dyDescent="0.4">
      <c r="C56" s="81" t="s">
        <v>961</v>
      </c>
      <c r="D56" s="248" t="s">
        <v>305</v>
      </c>
      <c r="E56" s="210" t="s">
        <v>180</v>
      </c>
      <c r="F56" s="210" t="s">
        <v>180</v>
      </c>
      <c r="G56" s="210" t="s">
        <v>180</v>
      </c>
      <c r="H56" s="210" t="s">
        <v>180</v>
      </c>
      <c r="I56" s="210" t="s">
        <v>180</v>
      </c>
      <c r="J56" s="210" t="s">
        <v>180</v>
      </c>
      <c r="K56" s="210" t="s">
        <v>180</v>
      </c>
      <c r="L56" s="210" t="s">
        <v>180</v>
      </c>
      <c r="M56" s="210" t="s">
        <v>180</v>
      </c>
      <c r="N56" s="210" t="s">
        <v>180</v>
      </c>
      <c r="O56" s="210" t="s">
        <v>180</v>
      </c>
      <c r="P56" s="210" t="s">
        <v>180</v>
      </c>
      <c r="Q56" s="210" t="s">
        <v>180</v>
      </c>
      <c r="R56" s="210" t="s">
        <v>180</v>
      </c>
      <c r="S56" s="210" t="s">
        <v>180</v>
      </c>
      <c r="T56" s="210" t="s">
        <v>180</v>
      </c>
      <c r="U56" s="210" t="s">
        <v>180</v>
      </c>
      <c r="V56" s="210" t="s">
        <v>180</v>
      </c>
      <c r="W56" s="210">
        <v>441</v>
      </c>
      <c r="X56" s="210">
        <f t="shared" si="8"/>
        <v>441</v>
      </c>
      <c r="Y56" s="210" t="s">
        <v>180</v>
      </c>
      <c r="Z56" s="210" t="s">
        <v>1248</v>
      </c>
      <c r="AA56" s="210" t="s">
        <v>1248</v>
      </c>
      <c r="AB56" s="210" t="s">
        <v>180</v>
      </c>
      <c r="AC56" s="210" t="s">
        <v>180</v>
      </c>
      <c r="AD56" s="210" t="s">
        <v>180</v>
      </c>
    </row>
    <row r="57" spans="3:30" ht="16.5" customHeight="1" x14ac:dyDescent="0.4">
      <c r="C57" s="81" t="s">
        <v>962</v>
      </c>
      <c r="D57" s="248" t="s">
        <v>305</v>
      </c>
      <c r="E57" s="210">
        <v>1</v>
      </c>
      <c r="F57" s="210" t="s">
        <v>180</v>
      </c>
      <c r="G57" s="210" t="s">
        <v>180</v>
      </c>
      <c r="H57" s="210" t="s">
        <v>180</v>
      </c>
      <c r="I57" s="210" t="s">
        <v>180</v>
      </c>
      <c r="J57" s="210" t="s">
        <v>180</v>
      </c>
      <c r="K57" s="210" t="s">
        <v>180</v>
      </c>
      <c r="L57" s="210" t="s">
        <v>180</v>
      </c>
      <c r="M57" s="210" t="s">
        <v>180</v>
      </c>
      <c r="N57" s="210" t="s">
        <v>180</v>
      </c>
      <c r="O57" s="210" t="s">
        <v>180</v>
      </c>
      <c r="P57" s="210" t="s">
        <v>180</v>
      </c>
      <c r="Q57" s="210" t="s">
        <v>180</v>
      </c>
      <c r="R57" s="210" t="s">
        <v>180</v>
      </c>
      <c r="S57" s="210" t="s">
        <v>180</v>
      </c>
      <c r="T57" s="210" t="s">
        <v>180</v>
      </c>
      <c r="U57" s="210" t="s">
        <v>180</v>
      </c>
      <c r="V57" s="210" t="s">
        <v>180</v>
      </c>
      <c r="W57" s="210">
        <v>3</v>
      </c>
      <c r="X57" s="210">
        <f t="shared" si="8"/>
        <v>4</v>
      </c>
      <c r="Y57" s="210" t="s">
        <v>180</v>
      </c>
      <c r="Z57" s="210" t="s">
        <v>1248</v>
      </c>
      <c r="AA57" s="210" t="s">
        <v>1248</v>
      </c>
      <c r="AB57" s="210" t="s">
        <v>180</v>
      </c>
      <c r="AC57" s="210" t="s">
        <v>180</v>
      </c>
      <c r="AD57" s="210" t="s">
        <v>180</v>
      </c>
    </row>
    <row r="58" spans="3:30" ht="16.5" customHeight="1" x14ac:dyDescent="0.4">
      <c r="C58" s="81" t="s">
        <v>963</v>
      </c>
      <c r="D58" s="248" t="s">
        <v>305</v>
      </c>
      <c r="E58" s="210" t="s">
        <v>180</v>
      </c>
      <c r="F58" s="210" t="s">
        <v>180</v>
      </c>
      <c r="G58" s="210" t="s">
        <v>180</v>
      </c>
      <c r="H58" s="210" t="s">
        <v>180</v>
      </c>
      <c r="I58" s="210">
        <v>228</v>
      </c>
      <c r="J58" s="210" t="s">
        <v>180</v>
      </c>
      <c r="K58" s="210">
        <v>407</v>
      </c>
      <c r="L58" s="210" t="s">
        <v>180</v>
      </c>
      <c r="M58" s="210" t="s">
        <v>180</v>
      </c>
      <c r="N58" s="210" t="s">
        <v>180</v>
      </c>
      <c r="O58" s="210" t="s">
        <v>180</v>
      </c>
      <c r="P58" s="210" t="s">
        <v>180</v>
      </c>
      <c r="Q58" s="210" t="s">
        <v>180</v>
      </c>
      <c r="R58" s="210" t="s">
        <v>180</v>
      </c>
      <c r="S58" s="210" t="s">
        <v>180</v>
      </c>
      <c r="T58" s="210" t="s">
        <v>180</v>
      </c>
      <c r="U58" s="210" t="s">
        <v>180</v>
      </c>
      <c r="V58" s="210" t="s">
        <v>180</v>
      </c>
      <c r="W58" s="210">
        <v>1320</v>
      </c>
      <c r="X58" s="210">
        <f t="shared" si="8"/>
        <v>1955</v>
      </c>
      <c r="Y58" s="210" t="s">
        <v>180</v>
      </c>
      <c r="Z58" s="210" t="s">
        <v>1248</v>
      </c>
      <c r="AA58" s="210" t="s">
        <v>1248</v>
      </c>
      <c r="AB58" s="210" t="s">
        <v>180</v>
      </c>
      <c r="AC58" s="210" t="s">
        <v>180</v>
      </c>
      <c r="AD58" s="210" t="s">
        <v>180</v>
      </c>
    </row>
    <row r="59" spans="3:30" ht="16.5" customHeight="1" x14ac:dyDescent="0.4">
      <c r="C59" s="81" t="s">
        <v>964</v>
      </c>
      <c r="D59" s="248" t="s">
        <v>305</v>
      </c>
      <c r="E59" s="210" t="s">
        <v>180</v>
      </c>
      <c r="F59" s="210" t="s">
        <v>180</v>
      </c>
      <c r="G59" s="210" t="s">
        <v>180</v>
      </c>
      <c r="H59" s="210" t="s">
        <v>180</v>
      </c>
      <c r="I59" s="210">
        <v>2</v>
      </c>
      <c r="J59" s="210" t="s">
        <v>180</v>
      </c>
      <c r="K59" s="210">
        <v>3</v>
      </c>
      <c r="L59" s="210" t="s">
        <v>180</v>
      </c>
      <c r="M59" s="210" t="s">
        <v>180</v>
      </c>
      <c r="N59" s="210" t="s">
        <v>180</v>
      </c>
      <c r="O59" s="210" t="s">
        <v>180</v>
      </c>
      <c r="P59" s="210" t="s">
        <v>180</v>
      </c>
      <c r="Q59" s="210" t="s">
        <v>180</v>
      </c>
      <c r="R59" s="210" t="s">
        <v>180</v>
      </c>
      <c r="S59" s="210" t="s">
        <v>180</v>
      </c>
      <c r="T59" s="210" t="s">
        <v>180</v>
      </c>
      <c r="U59" s="210" t="s">
        <v>180</v>
      </c>
      <c r="V59" s="210" t="s">
        <v>180</v>
      </c>
      <c r="W59" s="210" t="s">
        <v>180</v>
      </c>
      <c r="X59" s="210">
        <f t="shared" si="8"/>
        <v>5</v>
      </c>
      <c r="Y59" s="210" t="s">
        <v>180</v>
      </c>
      <c r="Z59" s="210" t="s">
        <v>1248</v>
      </c>
      <c r="AA59" s="210" t="s">
        <v>1248</v>
      </c>
      <c r="AB59" s="210" t="s">
        <v>180</v>
      </c>
      <c r="AC59" s="210" t="s">
        <v>180</v>
      </c>
      <c r="AD59" s="210" t="s">
        <v>180</v>
      </c>
    </row>
    <row r="60" spans="3:30" ht="16.5" customHeight="1" x14ac:dyDescent="0.4">
      <c r="C60" s="81" t="s">
        <v>965</v>
      </c>
      <c r="D60" s="248" t="s">
        <v>305</v>
      </c>
      <c r="E60" s="210" t="s">
        <v>180</v>
      </c>
      <c r="F60" s="210" t="s">
        <v>180</v>
      </c>
      <c r="G60" s="210" t="s">
        <v>180</v>
      </c>
      <c r="H60" s="210" t="s">
        <v>180</v>
      </c>
      <c r="I60" s="210" t="s">
        <v>180</v>
      </c>
      <c r="J60" s="210" t="s">
        <v>180</v>
      </c>
      <c r="K60" s="210" t="s">
        <v>180</v>
      </c>
      <c r="L60" s="210" t="s">
        <v>180</v>
      </c>
      <c r="M60" s="210" t="s">
        <v>180</v>
      </c>
      <c r="N60" s="210" t="s">
        <v>180</v>
      </c>
      <c r="O60" s="210" t="s">
        <v>180</v>
      </c>
      <c r="P60" s="210" t="s">
        <v>180</v>
      </c>
      <c r="Q60" s="210" t="s">
        <v>180</v>
      </c>
      <c r="R60" s="210" t="s">
        <v>180</v>
      </c>
      <c r="S60" s="210" t="s">
        <v>180</v>
      </c>
      <c r="T60" s="210" t="s">
        <v>180</v>
      </c>
      <c r="U60" s="210" t="s">
        <v>180</v>
      </c>
      <c r="V60" s="210" t="s">
        <v>180</v>
      </c>
      <c r="W60" s="210">
        <v>2</v>
      </c>
      <c r="X60" s="210">
        <f t="shared" si="8"/>
        <v>2</v>
      </c>
      <c r="Y60" s="210" t="s">
        <v>180</v>
      </c>
      <c r="Z60" s="210" t="s">
        <v>1248</v>
      </c>
      <c r="AA60" s="210" t="s">
        <v>1248</v>
      </c>
      <c r="AB60" s="210" t="s">
        <v>180</v>
      </c>
      <c r="AC60" s="210" t="s">
        <v>180</v>
      </c>
      <c r="AD60" s="210" t="s">
        <v>180</v>
      </c>
    </row>
    <row r="61" spans="3:30" ht="16.5" customHeight="1" x14ac:dyDescent="0.4">
      <c r="C61" s="81" t="s">
        <v>966</v>
      </c>
      <c r="D61" s="248" t="s">
        <v>305</v>
      </c>
      <c r="E61" s="210" t="s">
        <v>180</v>
      </c>
      <c r="F61" s="210" t="s">
        <v>180</v>
      </c>
      <c r="G61" s="210" t="s">
        <v>180</v>
      </c>
      <c r="H61" s="210" t="s">
        <v>180</v>
      </c>
      <c r="I61" s="210" t="s">
        <v>180</v>
      </c>
      <c r="J61" s="210" t="s">
        <v>180</v>
      </c>
      <c r="K61" s="210" t="s">
        <v>180</v>
      </c>
      <c r="L61" s="210" t="s">
        <v>180</v>
      </c>
      <c r="M61" s="210" t="s">
        <v>180</v>
      </c>
      <c r="N61" s="210" t="s">
        <v>180</v>
      </c>
      <c r="O61" s="210" t="s">
        <v>180</v>
      </c>
      <c r="P61" s="210" t="s">
        <v>180</v>
      </c>
      <c r="Q61" s="210" t="s">
        <v>180</v>
      </c>
      <c r="R61" s="210" t="s">
        <v>180</v>
      </c>
      <c r="S61" s="210" t="s">
        <v>180</v>
      </c>
      <c r="T61" s="210" t="s">
        <v>180</v>
      </c>
      <c r="U61" s="210" t="s">
        <v>180</v>
      </c>
      <c r="V61" s="210" t="s">
        <v>180</v>
      </c>
      <c r="W61" s="210">
        <v>4</v>
      </c>
      <c r="X61" s="210">
        <f t="shared" si="8"/>
        <v>4</v>
      </c>
      <c r="Y61" s="210" t="s">
        <v>180</v>
      </c>
      <c r="Z61" s="210" t="s">
        <v>1248</v>
      </c>
      <c r="AA61" s="210" t="s">
        <v>1248</v>
      </c>
      <c r="AB61" s="210" t="s">
        <v>180</v>
      </c>
      <c r="AC61" s="210" t="s">
        <v>180</v>
      </c>
      <c r="AD61" s="210" t="s">
        <v>180</v>
      </c>
    </row>
    <row r="62" spans="3:30" ht="16.5" customHeight="1" x14ac:dyDescent="0.4">
      <c r="C62" s="81" t="s">
        <v>967</v>
      </c>
      <c r="D62" s="248" t="s">
        <v>305</v>
      </c>
      <c r="E62" s="210" t="s">
        <v>180</v>
      </c>
      <c r="F62" s="210" t="s">
        <v>180</v>
      </c>
      <c r="G62" s="210" t="s">
        <v>180</v>
      </c>
      <c r="H62" s="210" t="s">
        <v>180</v>
      </c>
      <c r="I62" s="210">
        <v>72</v>
      </c>
      <c r="J62" s="210" t="s">
        <v>180</v>
      </c>
      <c r="K62" s="210" t="s">
        <v>180</v>
      </c>
      <c r="L62" s="210" t="s">
        <v>180</v>
      </c>
      <c r="M62" s="210" t="s">
        <v>180</v>
      </c>
      <c r="N62" s="210" t="s">
        <v>180</v>
      </c>
      <c r="O62" s="210" t="s">
        <v>180</v>
      </c>
      <c r="P62" s="210" t="s">
        <v>180</v>
      </c>
      <c r="Q62" s="210" t="s">
        <v>180</v>
      </c>
      <c r="R62" s="210" t="s">
        <v>180</v>
      </c>
      <c r="S62" s="210" t="s">
        <v>180</v>
      </c>
      <c r="T62" s="210" t="s">
        <v>180</v>
      </c>
      <c r="U62" s="210" t="s">
        <v>180</v>
      </c>
      <c r="V62" s="210" t="s">
        <v>180</v>
      </c>
      <c r="W62" s="210">
        <v>296</v>
      </c>
      <c r="X62" s="210">
        <f t="shared" si="8"/>
        <v>368</v>
      </c>
      <c r="Y62" s="210" t="s">
        <v>180</v>
      </c>
      <c r="Z62" s="210" t="s">
        <v>1248</v>
      </c>
      <c r="AA62" s="210" t="s">
        <v>1248</v>
      </c>
      <c r="AB62" s="210" t="s">
        <v>180</v>
      </c>
      <c r="AC62" s="210" t="s">
        <v>180</v>
      </c>
      <c r="AD62" s="210" t="s">
        <v>180</v>
      </c>
    </row>
    <row r="63" spans="3:30" ht="16.5" customHeight="1" x14ac:dyDescent="0.4">
      <c r="C63" s="81" t="s">
        <v>968</v>
      </c>
      <c r="D63" s="248" t="s">
        <v>305</v>
      </c>
      <c r="E63" s="210" t="s">
        <v>180</v>
      </c>
      <c r="F63" s="210" t="s">
        <v>180</v>
      </c>
      <c r="G63" s="210">
        <v>4</v>
      </c>
      <c r="H63" s="210" t="s">
        <v>180</v>
      </c>
      <c r="I63" s="210" t="s">
        <v>180</v>
      </c>
      <c r="J63" s="210" t="s">
        <v>180</v>
      </c>
      <c r="K63" s="210" t="s">
        <v>180</v>
      </c>
      <c r="L63" s="210" t="s">
        <v>180</v>
      </c>
      <c r="M63" s="210" t="s">
        <v>180</v>
      </c>
      <c r="N63" s="210" t="s">
        <v>180</v>
      </c>
      <c r="O63" s="210" t="s">
        <v>180</v>
      </c>
      <c r="P63" s="210" t="s">
        <v>180</v>
      </c>
      <c r="Q63" s="210" t="s">
        <v>180</v>
      </c>
      <c r="R63" s="210" t="s">
        <v>180</v>
      </c>
      <c r="S63" s="210" t="s">
        <v>180</v>
      </c>
      <c r="T63" s="210" t="s">
        <v>180</v>
      </c>
      <c r="U63" s="210" t="s">
        <v>180</v>
      </c>
      <c r="V63" s="210" t="s">
        <v>180</v>
      </c>
      <c r="W63" s="210" t="s">
        <v>180</v>
      </c>
      <c r="X63" s="210">
        <f t="shared" si="8"/>
        <v>4</v>
      </c>
      <c r="Y63" s="210" t="s">
        <v>180</v>
      </c>
      <c r="Z63" s="210" t="s">
        <v>1248</v>
      </c>
      <c r="AA63" s="210" t="s">
        <v>1248</v>
      </c>
      <c r="AB63" s="210" t="s">
        <v>180</v>
      </c>
      <c r="AC63" s="210" t="s">
        <v>180</v>
      </c>
      <c r="AD63" s="210" t="s">
        <v>180</v>
      </c>
    </row>
    <row r="64" spans="3:30" ht="16.5" customHeight="1" x14ac:dyDescent="0.4">
      <c r="C64" s="81" t="s">
        <v>969</v>
      </c>
      <c r="D64" s="248" t="s">
        <v>305</v>
      </c>
      <c r="E64" s="210">
        <v>16</v>
      </c>
      <c r="F64" s="210" t="s">
        <v>180</v>
      </c>
      <c r="G64" s="210" t="s">
        <v>180</v>
      </c>
      <c r="H64" s="210" t="s">
        <v>180</v>
      </c>
      <c r="I64" s="210">
        <v>98</v>
      </c>
      <c r="J64" s="210" t="s">
        <v>180</v>
      </c>
      <c r="K64" s="210" t="s">
        <v>180</v>
      </c>
      <c r="L64" s="210" t="s">
        <v>180</v>
      </c>
      <c r="M64" s="210" t="s">
        <v>180</v>
      </c>
      <c r="N64" s="210" t="s">
        <v>180</v>
      </c>
      <c r="O64" s="210" t="s">
        <v>180</v>
      </c>
      <c r="P64" s="210" t="s">
        <v>180</v>
      </c>
      <c r="Q64" s="210" t="s">
        <v>180</v>
      </c>
      <c r="R64" s="210" t="s">
        <v>180</v>
      </c>
      <c r="S64" s="210" t="s">
        <v>180</v>
      </c>
      <c r="T64" s="210" t="s">
        <v>180</v>
      </c>
      <c r="U64" s="210" t="s">
        <v>180</v>
      </c>
      <c r="V64" s="210" t="s">
        <v>180</v>
      </c>
      <c r="W64" s="210">
        <v>644</v>
      </c>
      <c r="X64" s="210">
        <f t="shared" si="8"/>
        <v>758</v>
      </c>
      <c r="Y64" s="210" t="s">
        <v>180</v>
      </c>
      <c r="Z64" s="210" t="s">
        <v>1248</v>
      </c>
      <c r="AA64" s="210" t="s">
        <v>1248</v>
      </c>
      <c r="AB64" s="210" t="s">
        <v>180</v>
      </c>
      <c r="AC64" s="210" t="s">
        <v>180</v>
      </c>
      <c r="AD64" s="210" t="s">
        <v>180</v>
      </c>
    </row>
    <row r="65" spans="1:30" ht="16.5" customHeight="1" x14ac:dyDescent="0.4">
      <c r="C65" s="81" t="s">
        <v>970</v>
      </c>
      <c r="D65" s="248" t="s">
        <v>305</v>
      </c>
      <c r="E65" s="210" t="s">
        <v>180</v>
      </c>
      <c r="F65" s="210" t="s">
        <v>180</v>
      </c>
      <c r="G65" s="210" t="s">
        <v>180</v>
      </c>
      <c r="H65" s="210" t="s">
        <v>180</v>
      </c>
      <c r="I65" s="210" t="s">
        <v>180</v>
      </c>
      <c r="J65" s="210" t="s">
        <v>180</v>
      </c>
      <c r="K65" s="210" t="s">
        <v>180</v>
      </c>
      <c r="L65" s="210" t="s">
        <v>180</v>
      </c>
      <c r="M65" s="210" t="s">
        <v>180</v>
      </c>
      <c r="N65" s="210" t="s">
        <v>180</v>
      </c>
      <c r="O65" s="210" t="s">
        <v>180</v>
      </c>
      <c r="P65" s="210" t="s">
        <v>180</v>
      </c>
      <c r="Q65" s="210" t="s">
        <v>180</v>
      </c>
      <c r="R65" s="210" t="s">
        <v>180</v>
      </c>
      <c r="S65" s="210" t="s">
        <v>180</v>
      </c>
      <c r="T65" s="210" t="s">
        <v>180</v>
      </c>
      <c r="U65" s="210" t="s">
        <v>180</v>
      </c>
      <c r="V65" s="210" t="s">
        <v>180</v>
      </c>
      <c r="W65" s="210">
        <v>5</v>
      </c>
      <c r="X65" s="210">
        <f t="shared" si="8"/>
        <v>5</v>
      </c>
      <c r="Y65" s="210" t="s">
        <v>180</v>
      </c>
      <c r="Z65" s="210" t="s">
        <v>1248</v>
      </c>
      <c r="AA65" s="210" t="s">
        <v>1248</v>
      </c>
      <c r="AB65" s="210" t="s">
        <v>180</v>
      </c>
      <c r="AC65" s="210" t="s">
        <v>180</v>
      </c>
      <c r="AD65" s="210" t="s">
        <v>180</v>
      </c>
    </row>
    <row r="66" spans="1:30" ht="16.5" customHeight="1" x14ac:dyDescent="0.4">
      <c r="C66" s="81" t="s">
        <v>971</v>
      </c>
      <c r="D66" s="248" t="s">
        <v>305</v>
      </c>
      <c r="E66" s="210" t="s">
        <v>180</v>
      </c>
      <c r="F66" s="210" t="s">
        <v>180</v>
      </c>
      <c r="G66" s="210" t="s">
        <v>180</v>
      </c>
      <c r="H66" s="210" t="s">
        <v>180</v>
      </c>
      <c r="I66" s="210">
        <v>1</v>
      </c>
      <c r="J66" s="210" t="s">
        <v>180</v>
      </c>
      <c r="K66" s="210" t="s">
        <v>180</v>
      </c>
      <c r="L66" s="210" t="s">
        <v>180</v>
      </c>
      <c r="M66" s="210" t="s">
        <v>180</v>
      </c>
      <c r="N66" s="210" t="s">
        <v>180</v>
      </c>
      <c r="O66" s="210" t="s">
        <v>180</v>
      </c>
      <c r="P66" s="210" t="s">
        <v>180</v>
      </c>
      <c r="Q66" s="210" t="s">
        <v>180</v>
      </c>
      <c r="R66" s="210" t="s">
        <v>180</v>
      </c>
      <c r="S66" s="210" t="s">
        <v>180</v>
      </c>
      <c r="T66" s="210" t="s">
        <v>180</v>
      </c>
      <c r="U66" s="210" t="s">
        <v>180</v>
      </c>
      <c r="V66" s="210" t="s">
        <v>180</v>
      </c>
      <c r="W66" s="210">
        <v>3</v>
      </c>
      <c r="X66" s="210">
        <f t="shared" si="8"/>
        <v>4</v>
      </c>
      <c r="Y66" s="210" t="s">
        <v>180</v>
      </c>
      <c r="Z66" s="210" t="s">
        <v>1248</v>
      </c>
      <c r="AA66" s="210" t="s">
        <v>1248</v>
      </c>
      <c r="AB66" s="210" t="s">
        <v>180</v>
      </c>
      <c r="AC66" s="210" t="s">
        <v>180</v>
      </c>
      <c r="AD66" s="210" t="s">
        <v>180</v>
      </c>
    </row>
    <row r="67" spans="1:30" ht="16.5" customHeight="1" x14ac:dyDescent="0.4">
      <c r="C67" s="81" t="s">
        <v>972</v>
      </c>
      <c r="D67" s="248" t="s">
        <v>305</v>
      </c>
      <c r="E67" s="210" t="s">
        <v>180</v>
      </c>
      <c r="F67" s="210" t="s">
        <v>180</v>
      </c>
      <c r="G67" s="210" t="s">
        <v>180</v>
      </c>
      <c r="H67" s="210" t="s">
        <v>180</v>
      </c>
      <c r="I67" s="210">
        <v>1</v>
      </c>
      <c r="J67" s="210" t="s">
        <v>180</v>
      </c>
      <c r="K67" s="210" t="s">
        <v>180</v>
      </c>
      <c r="L67" s="210" t="s">
        <v>180</v>
      </c>
      <c r="M67" s="210" t="s">
        <v>180</v>
      </c>
      <c r="N67" s="210" t="s">
        <v>180</v>
      </c>
      <c r="O67" s="210" t="s">
        <v>180</v>
      </c>
      <c r="P67" s="210" t="s">
        <v>180</v>
      </c>
      <c r="Q67" s="210" t="s">
        <v>180</v>
      </c>
      <c r="R67" s="210" t="s">
        <v>180</v>
      </c>
      <c r="S67" s="210" t="s">
        <v>180</v>
      </c>
      <c r="T67" s="210" t="s">
        <v>180</v>
      </c>
      <c r="U67" s="210" t="s">
        <v>180</v>
      </c>
      <c r="V67" s="210" t="s">
        <v>180</v>
      </c>
      <c r="W67" s="210">
        <v>8</v>
      </c>
      <c r="X67" s="210">
        <f t="shared" si="8"/>
        <v>9</v>
      </c>
      <c r="Y67" s="210" t="s">
        <v>180</v>
      </c>
      <c r="Z67" s="210" t="s">
        <v>1248</v>
      </c>
      <c r="AA67" s="210" t="s">
        <v>1248</v>
      </c>
      <c r="AB67" s="210" t="s">
        <v>180</v>
      </c>
      <c r="AC67" s="210" t="s">
        <v>180</v>
      </c>
      <c r="AD67" s="210" t="s">
        <v>180</v>
      </c>
    </row>
    <row r="68" spans="1:30" s="154" customFormat="1" ht="16.5" customHeight="1" x14ac:dyDescent="0.4">
      <c r="B68" s="232" t="s">
        <v>1158</v>
      </c>
      <c r="C68" s="288" t="s">
        <v>563</v>
      </c>
      <c r="D68" s="240" t="s">
        <v>279</v>
      </c>
      <c r="E68" s="241">
        <f t="shared" ref="E68:W68" si="9">SUMIF($A73:$A251,$C68,E73:E251)</f>
        <v>1</v>
      </c>
      <c r="F68" s="241">
        <f t="shared" si="9"/>
        <v>0</v>
      </c>
      <c r="G68" s="241">
        <f t="shared" si="9"/>
        <v>0</v>
      </c>
      <c r="H68" s="241">
        <f t="shared" si="9"/>
        <v>0</v>
      </c>
      <c r="I68" s="241">
        <f t="shared" si="9"/>
        <v>60</v>
      </c>
      <c r="J68" s="241">
        <f t="shared" si="9"/>
        <v>0</v>
      </c>
      <c r="K68" s="241">
        <f t="shared" si="9"/>
        <v>1</v>
      </c>
      <c r="L68" s="241">
        <f t="shared" si="9"/>
        <v>0</v>
      </c>
      <c r="M68" s="241">
        <f t="shared" si="9"/>
        <v>0</v>
      </c>
      <c r="N68" s="241">
        <f t="shared" si="9"/>
        <v>1</v>
      </c>
      <c r="O68" s="241">
        <f t="shared" si="9"/>
        <v>0</v>
      </c>
      <c r="P68" s="241">
        <f t="shared" si="9"/>
        <v>0</v>
      </c>
      <c r="Q68" s="241">
        <f t="shared" si="9"/>
        <v>0</v>
      </c>
      <c r="R68" s="241">
        <f t="shared" si="9"/>
        <v>0</v>
      </c>
      <c r="S68" s="241">
        <f t="shared" si="9"/>
        <v>0</v>
      </c>
      <c r="T68" s="241">
        <f t="shared" si="9"/>
        <v>6</v>
      </c>
      <c r="U68" s="241">
        <f t="shared" si="9"/>
        <v>0</v>
      </c>
      <c r="V68" s="241">
        <f t="shared" si="9"/>
        <v>0</v>
      </c>
      <c r="W68" s="241">
        <f t="shared" si="9"/>
        <v>5</v>
      </c>
      <c r="X68" s="241">
        <f>SUM(E68:W68)</f>
        <v>74</v>
      </c>
      <c r="Y68" s="241">
        <f t="shared" ref="Y68:AD68" si="10">SUMIF($A73:$A251,$C68,Y73:Y251)</f>
        <v>0</v>
      </c>
      <c r="Z68" s="241">
        <f t="shared" si="10"/>
        <v>0</v>
      </c>
      <c r="AA68" s="241">
        <f t="shared" si="10"/>
        <v>0</v>
      </c>
      <c r="AB68" s="241">
        <f t="shared" si="10"/>
        <v>0</v>
      </c>
      <c r="AC68" s="241">
        <f t="shared" si="10"/>
        <v>0</v>
      </c>
      <c r="AD68" s="241">
        <f t="shared" si="10"/>
        <v>0</v>
      </c>
    </row>
    <row r="69" spans="1:30" s="154" customFormat="1" ht="16.5" customHeight="1" x14ac:dyDescent="0.4">
      <c r="C69" s="289"/>
      <c r="D69" s="242" t="s">
        <v>305</v>
      </c>
      <c r="E69" s="243">
        <f t="shared" ref="E69:W69" si="11">SUMIF($A253:$A431,$C68,E253:E431)</f>
        <v>6</v>
      </c>
      <c r="F69" s="243">
        <f t="shared" si="11"/>
        <v>3</v>
      </c>
      <c r="G69" s="243">
        <f t="shared" si="11"/>
        <v>0</v>
      </c>
      <c r="H69" s="243">
        <f t="shared" si="11"/>
        <v>0</v>
      </c>
      <c r="I69" s="243">
        <f t="shared" si="11"/>
        <v>789</v>
      </c>
      <c r="J69" s="243">
        <f t="shared" si="11"/>
        <v>4</v>
      </c>
      <c r="K69" s="243">
        <f t="shared" si="11"/>
        <v>251</v>
      </c>
      <c r="L69" s="243">
        <f t="shared" si="11"/>
        <v>7</v>
      </c>
      <c r="M69" s="243">
        <f t="shared" si="11"/>
        <v>0</v>
      </c>
      <c r="N69" s="243">
        <f t="shared" si="11"/>
        <v>0</v>
      </c>
      <c r="O69" s="243">
        <f t="shared" si="11"/>
        <v>59</v>
      </c>
      <c r="P69" s="243">
        <f t="shared" si="11"/>
        <v>0</v>
      </c>
      <c r="Q69" s="243">
        <f t="shared" si="11"/>
        <v>0</v>
      </c>
      <c r="R69" s="243">
        <f t="shared" si="11"/>
        <v>0</v>
      </c>
      <c r="S69" s="243">
        <f t="shared" si="11"/>
        <v>0</v>
      </c>
      <c r="T69" s="243">
        <f t="shared" si="11"/>
        <v>902</v>
      </c>
      <c r="U69" s="243">
        <f t="shared" si="11"/>
        <v>9</v>
      </c>
      <c r="V69" s="243">
        <f t="shared" si="11"/>
        <v>19</v>
      </c>
      <c r="W69" s="243">
        <f t="shared" si="11"/>
        <v>459</v>
      </c>
      <c r="X69" s="246">
        <f>SUM(E69:W69)</f>
        <v>2508</v>
      </c>
      <c r="Y69" s="243">
        <f t="shared" ref="Y69:AD69" si="12">SUMIF($A253:$A431,$C68,Y253:Y431)</f>
        <v>0</v>
      </c>
      <c r="Z69" s="243">
        <f t="shared" si="12"/>
        <v>0</v>
      </c>
      <c r="AA69" s="243">
        <f t="shared" si="12"/>
        <v>0</v>
      </c>
      <c r="AB69" s="243">
        <f t="shared" si="12"/>
        <v>0</v>
      </c>
      <c r="AC69" s="243">
        <f t="shared" si="12"/>
        <v>0</v>
      </c>
      <c r="AD69" s="243">
        <f t="shared" si="12"/>
        <v>0</v>
      </c>
    </row>
    <row r="70" spans="1:30" ht="16.5" customHeight="1" x14ac:dyDescent="0.4">
      <c r="B70" s="232" t="s">
        <v>1158</v>
      </c>
      <c r="C70" s="290" t="s">
        <v>587</v>
      </c>
      <c r="D70" s="240" t="s">
        <v>279</v>
      </c>
      <c r="E70" s="241">
        <f t="shared" ref="E70:W70" si="13">SUMIF($B73:$B251,$C70,E73:E251)</f>
        <v>1</v>
      </c>
      <c r="F70" s="241">
        <f t="shared" si="13"/>
        <v>1</v>
      </c>
      <c r="G70" s="241">
        <f t="shared" si="13"/>
        <v>0</v>
      </c>
      <c r="H70" s="241">
        <f t="shared" si="13"/>
        <v>0</v>
      </c>
      <c r="I70" s="241">
        <f t="shared" si="13"/>
        <v>57</v>
      </c>
      <c r="J70" s="241">
        <f t="shared" si="13"/>
        <v>0</v>
      </c>
      <c r="K70" s="241">
        <f t="shared" si="13"/>
        <v>3</v>
      </c>
      <c r="L70" s="241">
        <f t="shared" si="13"/>
        <v>3</v>
      </c>
      <c r="M70" s="241">
        <f t="shared" si="13"/>
        <v>0</v>
      </c>
      <c r="N70" s="241">
        <f t="shared" si="13"/>
        <v>0</v>
      </c>
      <c r="O70" s="241">
        <f t="shared" si="13"/>
        <v>1</v>
      </c>
      <c r="P70" s="241">
        <f t="shared" si="13"/>
        <v>0</v>
      </c>
      <c r="Q70" s="241">
        <f t="shared" si="13"/>
        <v>0</v>
      </c>
      <c r="R70" s="241">
        <f t="shared" si="13"/>
        <v>0</v>
      </c>
      <c r="S70" s="241">
        <f t="shared" si="13"/>
        <v>0</v>
      </c>
      <c r="T70" s="241">
        <f t="shared" si="13"/>
        <v>10</v>
      </c>
      <c r="U70" s="241">
        <f t="shared" si="13"/>
        <v>3</v>
      </c>
      <c r="V70" s="241">
        <f t="shared" si="13"/>
        <v>0</v>
      </c>
      <c r="W70" s="241">
        <f t="shared" si="13"/>
        <v>3</v>
      </c>
      <c r="X70" s="241">
        <f t="shared" ref="X70:X71" si="14">SUM(E70:W70)</f>
        <v>82</v>
      </c>
      <c r="Y70" s="241">
        <f t="shared" ref="Y70:AD70" si="15">SUMIF($B73:$B251,$C70,Y73:Y251)</f>
        <v>0</v>
      </c>
      <c r="Z70" s="241">
        <f t="shared" si="15"/>
        <v>0</v>
      </c>
      <c r="AA70" s="241">
        <f t="shared" si="15"/>
        <v>0</v>
      </c>
      <c r="AB70" s="241">
        <f t="shared" si="15"/>
        <v>0</v>
      </c>
      <c r="AC70" s="241">
        <f t="shared" si="15"/>
        <v>0</v>
      </c>
      <c r="AD70" s="241">
        <f t="shared" si="15"/>
        <v>0</v>
      </c>
    </row>
    <row r="71" spans="1:30" ht="16.5" customHeight="1" x14ac:dyDescent="0.4">
      <c r="C71" s="233"/>
      <c r="D71" s="242" t="s">
        <v>305</v>
      </c>
      <c r="E71" s="243">
        <f t="shared" ref="E71:W71" si="16">SUMIF($B253:$B431,$C70,E253:E431)</f>
        <v>199</v>
      </c>
      <c r="F71" s="243">
        <f t="shared" si="16"/>
        <v>19</v>
      </c>
      <c r="G71" s="243">
        <f t="shared" si="16"/>
        <v>0</v>
      </c>
      <c r="H71" s="243">
        <f t="shared" si="16"/>
        <v>0</v>
      </c>
      <c r="I71" s="243">
        <f t="shared" si="16"/>
        <v>410</v>
      </c>
      <c r="J71" s="243">
        <f t="shared" si="16"/>
        <v>81</v>
      </c>
      <c r="K71" s="243">
        <f t="shared" si="16"/>
        <v>158</v>
      </c>
      <c r="L71" s="243">
        <f t="shared" si="16"/>
        <v>104</v>
      </c>
      <c r="M71" s="243">
        <f t="shared" si="16"/>
        <v>0</v>
      </c>
      <c r="N71" s="243">
        <f t="shared" si="16"/>
        <v>0</v>
      </c>
      <c r="O71" s="243">
        <f t="shared" si="16"/>
        <v>202</v>
      </c>
      <c r="P71" s="243">
        <f t="shared" si="16"/>
        <v>0</v>
      </c>
      <c r="Q71" s="243">
        <f t="shared" si="16"/>
        <v>0</v>
      </c>
      <c r="R71" s="243">
        <f t="shared" si="16"/>
        <v>0</v>
      </c>
      <c r="S71" s="243">
        <f t="shared" si="16"/>
        <v>0</v>
      </c>
      <c r="T71" s="243">
        <f t="shared" si="16"/>
        <v>334</v>
      </c>
      <c r="U71" s="243">
        <f t="shared" si="16"/>
        <v>16</v>
      </c>
      <c r="V71" s="243">
        <f t="shared" si="16"/>
        <v>0</v>
      </c>
      <c r="W71" s="243">
        <f t="shared" si="16"/>
        <v>493</v>
      </c>
      <c r="X71" s="243">
        <f t="shared" si="14"/>
        <v>2016</v>
      </c>
      <c r="Y71" s="243">
        <f t="shared" ref="Y71:AD71" si="17">SUMIF($B253:$B431,$C70,Y253:Y431)</f>
        <v>0</v>
      </c>
      <c r="Z71" s="243">
        <f t="shared" si="17"/>
        <v>0</v>
      </c>
      <c r="AA71" s="243">
        <f t="shared" si="17"/>
        <v>0</v>
      </c>
      <c r="AB71" s="243">
        <f t="shared" si="17"/>
        <v>0</v>
      </c>
      <c r="AC71" s="243">
        <f t="shared" si="17"/>
        <v>0</v>
      </c>
      <c r="AD71" s="243">
        <f t="shared" si="17"/>
        <v>0</v>
      </c>
    </row>
    <row r="72" spans="1:30" ht="16.5" customHeight="1" x14ac:dyDescent="0.4">
      <c r="A72" s="153" t="s">
        <v>1155</v>
      </c>
      <c r="B72" s="153" t="s">
        <v>1155</v>
      </c>
      <c r="C72" s="86" t="s">
        <v>1155</v>
      </c>
      <c r="D72" s="244"/>
      <c r="E72" s="245">
        <f t="shared" ref="E72:AD72" si="18">SUM(E73:E251)</f>
        <v>25</v>
      </c>
      <c r="F72" s="245">
        <f t="shared" si="18"/>
        <v>4</v>
      </c>
      <c r="G72" s="245">
        <f t="shared" si="18"/>
        <v>43</v>
      </c>
      <c r="H72" s="245">
        <f t="shared" si="18"/>
        <v>15</v>
      </c>
      <c r="I72" s="245">
        <f t="shared" si="18"/>
        <v>1374</v>
      </c>
      <c r="J72" s="245">
        <f t="shared" si="18"/>
        <v>17</v>
      </c>
      <c r="K72" s="245">
        <f t="shared" si="18"/>
        <v>20</v>
      </c>
      <c r="L72" s="245">
        <f t="shared" si="18"/>
        <v>3</v>
      </c>
      <c r="M72" s="245">
        <f t="shared" si="18"/>
        <v>3</v>
      </c>
      <c r="N72" s="245">
        <f t="shared" si="18"/>
        <v>4</v>
      </c>
      <c r="O72" s="245">
        <f t="shared" si="18"/>
        <v>36</v>
      </c>
      <c r="P72" s="245">
        <f t="shared" si="18"/>
        <v>0</v>
      </c>
      <c r="Q72" s="245">
        <f t="shared" si="18"/>
        <v>0</v>
      </c>
      <c r="R72" s="245">
        <f t="shared" si="18"/>
        <v>13</v>
      </c>
      <c r="S72" s="245">
        <f t="shared" si="18"/>
        <v>0</v>
      </c>
      <c r="T72" s="245">
        <f t="shared" si="18"/>
        <v>201</v>
      </c>
      <c r="U72" s="245">
        <f t="shared" si="18"/>
        <v>18</v>
      </c>
      <c r="V72" s="245">
        <f t="shared" si="18"/>
        <v>4</v>
      </c>
      <c r="W72" s="245">
        <f t="shared" si="18"/>
        <v>738</v>
      </c>
      <c r="X72" s="245">
        <f t="shared" si="18"/>
        <v>2518</v>
      </c>
      <c r="Y72" s="245">
        <f t="shared" si="18"/>
        <v>12</v>
      </c>
      <c r="Z72" s="245">
        <f t="shared" si="18"/>
        <v>50</v>
      </c>
      <c r="AA72" s="245">
        <f t="shared" si="18"/>
        <v>14</v>
      </c>
      <c r="AB72" s="245">
        <f t="shared" si="18"/>
        <v>179</v>
      </c>
      <c r="AC72" s="245">
        <f t="shared" si="18"/>
        <v>83</v>
      </c>
      <c r="AD72" s="245">
        <f t="shared" si="18"/>
        <v>71</v>
      </c>
    </row>
    <row r="73" spans="1:30" ht="16.5" customHeight="1" x14ac:dyDescent="0.4">
      <c r="A73" s="153" t="s">
        <v>1162</v>
      </c>
      <c r="B73" s="153" t="s">
        <v>349</v>
      </c>
      <c r="C73" s="199" t="s">
        <v>349</v>
      </c>
      <c r="D73" s="247" t="s">
        <v>279</v>
      </c>
      <c r="E73" s="213">
        <v>18</v>
      </c>
      <c r="F73" s="213">
        <v>1</v>
      </c>
      <c r="G73" s="213">
        <v>6</v>
      </c>
      <c r="H73" s="213">
        <v>6</v>
      </c>
      <c r="I73" s="213">
        <v>223</v>
      </c>
      <c r="J73" s="213" t="s">
        <v>180</v>
      </c>
      <c r="K73" s="213">
        <v>10</v>
      </c>
      <c r="L73" s="213" t="s">
        <v>180</v>
      </c>
      <c r="M73" s="213" t="s">
        <v>180</v>
      </c>
      <c r="N73" s="213">
        <v>1</v>
      </c>
      <c r="O73" s="213">
        <v>9</v>
      </c>
      <c r="P73" s="213" t="s">
        <v>180</v>
      </c>
      <c r="Q73" s="213" t="s">
        <v>180</v>
      </c>
      <c r="R73" s="213">
        <v>1</v>
      </c>
      <c r="S73" s="213" t="s">
        <v>180</v>
      </c>
      <c r="T73" s="213">
        <v>25</v>
      </c>
      <c r="U73" s="213" t="s">
        <v>180</v>
      </c>
      <c r="V73" s="213">
        <v>1</v>
      </c>
      <c r="W73" s="213">
        <v>461</v>
      </c>
      <c r="X73" s="213">
        <f>SUM(E73:W73)</f>
        <v>762</v>
      </c>
      <c r="Y73" s="213">
        <v>9</v>
      </c>
      <c r="Z73" s="213">
        <v>46</v>
      </c>
      <c r="AA73" s="213">
        <v>5</v>
      </c>
      <c r="AB73" s="213">
        <v>126</v>
      </c>
      <c r="AC73" s="213">
        <v>27</v>
      </c>
      <c r="AD73" s="213">
        <v>27</v>
      </c>
    </row>
    <row r="74" spans="1:30" ht="16.5" customHeight="1" x14ac:dyDescent="0.4">
      <c r="A74" s="153" t="s">
        <v>1163</v>
      </c>
      <c r="B74" s="153" t="s">
        <v>343</v>
      </c>
      <c r="C74" s="81" t="s">
        <v>350</v>
      </c>
      <c r="D74" s="248" t="s">
        <v>279</v>
      </c>
      <c r="E74" s="210">
        <v>1</v>
      </c>
      <c r="F74" s="210" t="s">
        <v>180</v>
      </c>
      <c r="G74" s="210">
        <v>11</v>
      </c>
      <c r="H74" s="210">
        <v>4</v>
      </c>
      <c r="I74" s="210">
        <v>48</v>
      </c>
      <c r="J74" s="210" t="s">
        <v>180</v>
      </c>
      <c r="K74" s="210">
        <v>1</v>
      </c>
      <c r="L74" s="210" t="s">
        <v>180</v>
      </c>
      <c r="M74" s="210">
        <v>1</v>
      </c>
      <c r="N74" s="210" t="s">
        <v>180</v>
      </c>
      <c r="O74" s="210" t="s">
        <v>180</v>
      </c>
      <c r="P74" s="210" t="s">
        <v>180</v>
      </c>
      <c r="Q74" s="210" t="s">
        <v>180</v>
      </c>
      <c r="R74" s="210" t="s">
        <v>180</v>
      </c>
      <c r="S74" s="210" t="s">
        <v>180</v>
      </c>
      <c r="T74" s="210">
        <v>3</v>
      </c>
      <c r="U74" s="210" t="s">
        <v>180</v>
      </c>
      <c r="V74" s="210" t="s">
        <v>180</v>
      </c>
      <c r="W74" s="210">
        <v>65</v>
      </c>
      <c r="X74" s="210">
        <f t="shared" ref="X74:X251" si="19">SUM(E74:W74)</f>
        <v>134</v>
      </c>
      <c r="Y74" s="210">
        <v>1</v>
      </c>
      <c r="Z74" s="210">
        <v>1</v>
      </c>
      <c r="AA74" s="210">
        <v>3</v>
      </c>
      <c r="AB74" s="210">
        <v>9</v>
      </c>
      <c r="AC74" s="210">
        <v>14</v>
      </c>
      <c r="AD74" s="210">
        <v>7</v>
      </c>
    </row>
    <row r="75" spans="1:30" ht="16.5" customHeight="1" x14ac:dyDescent="0.4">
      <c r="A75" s="153" t="s">
        <v>1164</v>
      </c>
      <c r="B75" s="153" t="s">
        <v>342</v>
      </c>
      <c r="C75" s="81" t="s">
        <v>342</v>
      </c>
      <c r="D75" s="248" t="s">
        <v>279</v>
      </c>
      <c r="E75" s="210">
        <v>1</v>
      </c>
      <c r="F75" s="210">
        <v>1</v>
      </c>
      <c r="G75" s="210" t="s">
        <v>180</v>
      </c>
      <c r="H75" s="210" t="s">
        <v>180</v>
      </c>
      <c r="I75" s="210">
        <v>11</v>
      </c>
      <c r="J75" s="210" t="s">
        <v>180</v>
      </c>
      <c r="K75" s="210" t="s">
        <v>180</v>
      </c>
      <c r="L75" s="210" t="s">
        <v>180</v>
      </c>
      <c r="M75" s="210" t="s">
        <v>180</v>
      </c>
      <c r="N75" s="210" t="s">
        <v>180</v>
      </c>
      <c r="O75" s="210">
        <v>1</v>
      </c>
      <c r="P75" s="210" t="s">
        <v>180</v>
      </c>
      <c r="Q75" s="210" t="s">
        <v>180</v>
      </c>
      <c r="R75" s="210">
        <v>5</v>
      </c>
      <c r="S75" s="210" t="s">
        <v>180</v>
      </c>
      <c r="T75" s="210">
        <v>2</v>
      </c>
      <c r="U75" s="210" t="s">
        <v>180</v>
      </c>
      <c r="V75" s="210" t="s">
        <v>180</v>
      </c>
      <c r="W75" s="210">
        <v>33</v>
      </c>
      <c r="X75" s="210">
        <f t="shared" si="19"/>
        <v>54</v>
      </c>
      <c r="Y75" s="210" t="s">
        <v>180</v>
      </c>
      <c r="Z75" s="210">
        <v>1</v>
      </c>
      <c r="AA75" s="210">
        <v>2</v>
      </c>
      <c r="AB75" s="210">
        <v>15</v>
      </c>
      <c r="AC75" s="210">
        <v>14</v>
      </c>
      <c r="AD75" s="210">
        <v>27</v>
      </c>
    </row>
    <row r="76" spans="1:30" ht="16.5" customHeight="1" x14ac:dyDescent="0.4">
      <c r="A76" s="153" t="s">
        <v>1165</v>
      </c>
      <c r="B76" s="153" t="s">
        <v>344</v>
      </c>
      <c r="C76" s="81" t="s">
        <v>344</v>
      </c>
      <c r="D76" s="248" t="s">
        <v>279</v>
      </c>
      <c r="E76" s="210">
        <v>1</v>
      </c>
      <c r="F76" s="210">
        <v>1</v>
      </c>
      <c r="G76" s="210">
        <v>26</v>
      </c>
      <c r="H76" s="210">
        <v>5</v>
      </c>
      <c r="I76" s="210">
        <v>44</v>
      </c>
      <c r="J76" s="210">
        <v>1</v>
      </c>
      <c r="K76" s="210" t="s">
        <v>180</v>
      </c>
      <c r="L76" s="210" t="s">
        <v>180</v>
      </c>
      <c r="M76" s="210" t="s">
        <v>180</v>
      </c>
      <c r="N76" s="210" t="s">
        <v>180</v>
      </c>
      <c r="O76" s="210">
        <v>2</v>
      </c>
      <c r="P76" s="210" t="s">
        <v>180</v>
      </c>
      <c r="Q76" s="210" t="s">
        <v>180</v>
      </c>
      <c r="R76" s="210">
        <v>7</v>
      </c>
      <c r="S76" s="210" t="s">
        <v>180</v>
      </c>
      <c r="T76" s="210">
        <v>6</v>
      </c>
      <c r="U76" s="210" t="s">
        <v>180</v>
      </c>
      <c r="V76" s="210" t="s">
        <v>180</v>
      </c>
      <c r="W76" s="210">
        <v>65</v>
      </c>
      <c r="X76" s="210">
        <f t="shared" si="19"/>
        <v>158</v>
      </c>
      <c r="Y76" s="210" t="s">
        <v>180</v>
      </c>
      <c r="Z76" s="210" t="s">
        <v>180</v>
      </c>
      <c r="AA76" s="210">
        <v>4</v>
      </c>
      <c r="AB76" s="210">
        <v>29</v>
      </c>
      <c r="AC76" s="210">
        <v>28</v>
      </c>
      <c r="AD76" s="210">
        <v>10</v>
      </c>
    </row>
    <row r="77" spans="1:30" ht="16.5" customHeight="1" x14ac:dyDescent="0.4">
      <c r="A77" s="153" t="s">
        <v>1166</v>
      </c>
      <c r="B77" s="153" t="s">
        <v>328</v>
      </c>
      <c r="C77" s="81" t="s">
        <v>351</v>
      </c>
      <c r="D77" s="248" t="s">
        <v>279</v>
      </c>
      <c r="E77" s="210" t="s">
        <v>180</v>
      </c>
      <c r="F77" s="210" t="s">
        <v>180</v>
      </c>
      <c r="G77" s="210" t="s">
        <v>180</v>
      </c>
      <c r="H77" s="210" t="s">
        <v>180</v>
      </c>
      <c r="I77" s="210">
        <v>8</v>
      </c>
      <c r="J77" s="210">
        <v>1</v>
      </c>
      <c r="K77" s="210" t="s">
        <v>180</v>
      </c>
      <c r="L77" s="210" t="s">
        <v>180</v>
      </c>
      <c r="M77" s="210" t="s">
        <v>180</v>
      </c>
      <c r="N77" s="210" t="s">
        <v>180</v>
      </c>
      <c r="O77" s="210" t="s">
        <v>180</v>
      </c>
      <c r="P77" s="210" t="s">
        <v>180</v>
      </c>
      <c r="Q77" s="210" t="s">
        <v>180</v>
      </c>
      <c r="R77" s="210" t="s">
        <v>180</v>
      </c>
      <c r="S77" s="210" t="s">
        <v>180</v>
      </c>
      <c r="T77" s="210">
        <v>1</v>
      </c>
      <c r="U77" s="210" t="s">
        <v>180</v>
      </c>
      <c r="V77" s="210" t="s">
        <v>180</v>
      </c>
      <c r="W77" s="210" t="s">
        <v>180</v>
      </c>
      <c r="X77" s="210">
        <f t="shared" si="19"/>
        <v>10</v>
      </c>
      <c r="Y77" s="210" t="s">
        <v>180</v>
      </c>
      <c r="Z77" s="210" t="s">
        <v>180</v>
      </c>
      <c r="AA77" s="210" t="s">
        <v>180</v>
      </c>
      <c r="AB77" s="210" t="s">
        <v>180</v>
      </c>
      <c r="AC77" s="210" t="s">
        <v>180</v>
      </c>
      <c r="AD77" s="210" t="s">
        <v>180</v>
      </c>
    </row>
    <row r="78" spans="1:30" ht="16.5" customHeight="1" x14ac:dyDescent="0.4">
      <c r="A78" s="153" t="s">
        <v>1167</v>
      </c>
      <c r="B78" s="153" t="s">
        <v>336</v>
      </c>
      <c r="C78" s="81" t="s">
        <v>352</v>
      </c>
      <c r="D78" s="248" t="s">
        <v>279</v>
      </c>
      <c r="E78" s="210" t="s">
        <v>180</v>
      </c>
      <c r="F78" s="210" t="s">
        <v>180</v>
      </c>
      <c r="G78" s="210" t="s">
        <v>180</v>
      </c>
      <c r="H78" s="210" t="s">
        <v>180</v>
      </c>
      <c r="I78" s="210">
        <v>19</v>
      </c>
      <c r="J78" s="210" t="s">
        <v>180</v>
      </c>
      <c r="K78" s="210" t="s">
        <v>180</v>
      </c>
      <c r="L78" s="210" t="s">
        <v>180</v>
      </c>
      <c r="M78" s="210" t="s">
        <v>180</v>
      </c>
      <c r="N78" s="210" t="s">
        <v>180</v>
      </c>
      <c r="O78" s="210" t="s">
        <v>180</v>
      </c>
      <c r="P78" s="210" t="s">
        <v>180</v>
      </c>
      <c r="Q78" s="210" t="s">
        <v>180</v>
      </c>
      <c r="R78" s="210" t="s">
        <v>180</v>
      </c>
      <c r="S78" s="210" t="s">
        <v>180</v>
      </c>
      <c r="T78" s="210">
        <v>1</v>
      </c>
      <c r="U78" s="210">
        <v>1</v>
      </c>
      <c r="V78" s="210" t="s">
        <v>180</v>
      </c>
      <c r="W78" s="210" t="s">
        <v>180</v>
      </c>
      <c r="X78" s="210">
        <f t="shared" si="19"/>
        <v>21</v>
      </c>
      <c r="Y78" s="210" t="s">
        <v>180</v>
      </c>
      <c r="Z78" s="210" t="s">
        <v>180</v>
      </c>
      <c r="AA78" s="210" t="s">
        <v>180</v>
      </c>
      <c r="AB78" s="210" t="s">
        <v>180</v>
      </c>
      <c r="AC78" s="210" t="s">
        <v>180</v>
      </c>
      <c r="AD78" s="210" t="s">
        <v>180</v>
      </c>
    </row>
    <row r="79" spans="1:30" ht="16.5" customHeight="1" x14ac:dyDescent="0.4">
      <c r="A79" s="153" t="s">
        <v>1168</v>
      </c>
      <c r="B79" s="153" t="s">
        <v>339</v>
      </c>
      <c r="C79" s="81" t="s">
        <v>353</v>
      </c>
      <c r="D79" s="248" t="s">
        <v>279</v>
      </c>
      <c r="E79" s="210" t="s">
        <v>180</v>
      </c>
      <c r="F79" s="210" t="s">
        <v>180</v>
      </c>
      <c r="G79" s="210" t="s">
        <v>180</v>
      </c>
      <c r="H79" s="210" t="s">
        <v>180</v>
      </c>
      <c r="I79" s="210">
        <v>18</v>
      </c>
      <c r="J79" s="210" t="s">
        <v>180</v>
      </c>
      <c r="K79" s="210" t="s">
        <v>180</v>
      </c>
      <c r="L79" s="210" t="s">
        <v>180</v>
      </c>
      <c r="M79" s="210" t="s">
        <v>180</v>
      </c>
      <c r="N79" s="210" t="s">
        <v>180</v>
      </c>
      <c r="O79" s="210" t="s">
        <v>180</v>
      </c>
      <c r="P79" s="210" t="s">
        <v>180</v>
      </c>
      <c r="Q79" s="210" t="s">
        <v>180</v>
      </c>
      <c r="R79" s="210" t="s">
        <v>180</v>
      </c>
      <c r="S79" s="210" t="s">
        <v>180</v>
      </c>
      <c r="T79" s="210">
        <v>2</v>
      </c>
      <c r="U79" s="210" t="s">
        <v>180</v>
      </c>
      <c r="V79" s="210" t="s">
        <v>180</v>
      </c>
      <c r="W79" s="210">
        <v>1</v>
      </c>
      <c r="X79" s="210">
        <f t="shared" si="19"/>
        <v>21</v>
      </c>
      <c r="Y79" s="210" t="s">
        <v>180</v>
      </c>
      <c r="Z79" s="210" t="s">
        <v>180</v>
      </c>
      <c r="AA79" s="210" t="s">
        <v>180</v>
      </c>
      <c r="AB79" s="210" t="s">
        <v>180</v>
      </c>
      <c r="AC79" s="210" t="s">
        <v>180</v>
      </c>
      <c r="AD79" s="210" t="s">
        <v>180</v>
      </c>
    </row>
    <row r="80" spans="1:30" ht="16.5" customHeight="1" x14ac:dyDescent="0.4">
      <c r="A80" s="153" t="s">
        <v>1169</v>
      </c>
      <c r="B80" s="153" t="s">
        <v>348</v>
      </c>
      <c r="C80" s="81" t="s">
        <v>354</v>
      </c>
      <c r="D80" s="248" t="s">
        <v>279</v>
      </c>
      <c r="E80" s="210" t="s">
        <v>180</v>
      </c>
      <c r="F80" s="210" t="s">
        <v>180</v>
      </c>
      <c r="G80" s="210" t="s">
        <v>180</v>
      </c>
      <c r="H80" s="210" t="s">
        <v>180</v>
      </c>
      <c r="I80" s="210">
        <v>21</v>
      </c>
      <c r="J80" s="210" t="s">
        <v>180</v>
      </c>
      <c r="K80" s="210" t="s">
        <v>180</v>
      </c>
      <c r="L80" s="210" t="s">
        <v>180</v>
      </c>
      <c r="M80" s="210" t="s">
        <v>180</v>
      </c>
      <c r="N80" s="210" t="s">
        <v>180</v>
      </c>
      <c r="O80" s="210">
        <v>1</v>
      </c>
      <c r="P80" s="210" t="s">
        <v>180</v>
      </c>
      <c r="Q80" s="210" t="s">
        <v>180</v>
      </c>
      <c r="R80" s="210" t="s">
        <v>180</v>
      </c>
      <c r="S80" s="210" t="s">
        <v>180</v>
      </c>
      <c r="T80" s="210">
        <v>5</v>
      </c>
      <c r="U80" s="210" t="s">
        <v>180</v>
      </c>
      <c r="V80" s="210" t="s">
        <v>180</v>
      </c>
      <c r="W80" s="210" t="s">
        <v>180</v>
      </c>
      <c r="X80" s="210">
        <f t="shared" si="19"/>
        <v>27</v>
      </c>
      <c r="Y80" s="210" t="s">
        <v>180</v>
      </c>
      <c r="Z80" s="210" t="s">
        <v>180</v>
      </c>
      <c r="AA80" s="210" t="s">
        <v>180</v>
      </c>
      <c r="AB80" s="210" t="s">
        <v>180</v>
      </c>
      <c r="AC80" s="210" t="s">
        <v>180</v>
      </c>
      <c r="AD80" s="210" t="s">
        <v>180</v>
      </c>
    </row>
    <row r="81" spans="1:30" ht="16.5" customHeight="1" x14ac:dyDescent="0.4">
      <c r="A81" s="153" t="s">
        <v>1170</v>
      </c>
      <c r="B81" s="153" t="s">
        <v>326</v>
      </c>
      <c r="C81" s="81" t="s">
        <v>355</v>
      </c>
      <c r="D81" s="248" t="s">
        <v>279</v>
      </c>
      <c r="E81" s="210" t="s">
        <v>180</v>
      </c>
      <c r="F81" s="210" t="s">
        <v>180</v>
      </c>
      <c r="G81" s="210" t="s">
        <v>180</v>
      </c>
      <c r="H81" s="210" t="s">
        <v>180</v>
      </c>
      <c r="I81" s="210">
        <v>3</v>
      </c>
      <c r="J81" s="210" t="s">
        <v>180</v>
      </c>
      <c r="K81" s="210" t="s">
        <v>180</v>
      </c>
      <c r="L81" s="210" t="s">
        <v>180</v>
      </c>
      <c r="M81" s="210" t="s">
        <v>180</v>
      </c>
      <c r="N81" s="210" t="s">
        <v>180</v>
      </c>
      <c r="O81" s="210" t="s">
        <v>180</v>
      </c>
      <c r="P81" s="210" t="s">
        <v>180</v>
      </c>
      <c r="Q81" s="210" t="s">
        <v>180</v>
      </c>
      <c r="R81" s="210" t="s">
        <v>180</v>
      </c>
      <c r="S81" s="210" t="s">
        <v>180</v>
      </c>
      <c r="T81" s="210">
        <v>1</v>
      </c>
      <c r="U81" s="210" t="s">
        <v>180</v>
      </c>
      <c r="V81" s="210" t="s">
        <v>180</v>
      </c>
      <c r="W81" s="210" t="s">
        <v>180</v>
      </c>
      <c r="X81" s="210">
        <f t="shared" si="19"/>
        <v>4</v>
      </c>
      <c r="Y81" s="210" t="s">
        <v>180</v>
      </c>
      <c r="Z81" s="210" t="s">
        <v>180</v>
      </c>
      <c r="AA81" s="210" t="s">
        <v>180</v>
      </c>
      <c r="AB81" s="210" t="s">
        <v>180</v>
      </c>
      <c r="AC81" s="210" t="s">
        <v>180</v>
      </c>
      <c r="AD81" s="210" t="s">
        <v>180</v>
      </c>
    </row>
    <row r="82" spans="1:30" ht="16.5" customHeight="1" x14ac:dyDescent="0.4">
      <c r="A82" s="153" t="s">
        <v>1170</v>
      </c>
      <c r="B82" s="153" t="s">
        <v>326</v>
      </c>
      <c r="C82" s="81" t="s">
        <v>356</v>
      </c>
      <c r="D82" s="248" t="s">
        <v>279</v>
      </c>
      <c r="E82" s="210" t="s">
        <v>180</v>
      </c>
      <c r="F82" s="210" t="s">
        <v>180</v>
      </c>
      <c r="G82" s="210" t="s">
        <v>180</v>
      </c>
      <c r="H82" s="210" t="s">
        <v>180</v>
      </c>
      <c r="I82" s="210">
        <v>15</v>
      </c>
      <c r="J82" s="210" t="s">
        <v>180</v>
      </c>
      <c r="K82" s="210" t="s">
        <v>180</v>
      </c>
      <c r="L82" s="210" t="s">
        <v>180</v>
      </c>
      <c r="M82" s="210" t="s">
        <v>180</v>
      </c>
      <c r="N82" s="210" t="s">
        <v>180</v>
      </c>
      <c r="O82" s="210" t="s">
        <v>180</v>
      </c>
      <c r="P82" s="210" t="s">
        <v>180</v>
      </c>
      <c r="Q82" s="210" t="s">
        <v>180</v>
      </c>
      <c r="R82" s="210" t="s">
        <v>180</v>
      </c>
      <c r="S82" s="210" t="s">
        <v>180</v>
      </c>
      <c r="T82" s="210">
        <v>1</v>
      </c>
      <c r="U82" s="210" t="s">
        <v>180</v>
      </c>
      <c r="V82" s="210" t="s">
        <v>180</v>
      </c>
      <c r="W82" s="210" t="s">
        <v>180</v>
      </c>
      <c r="X82" s="210">
        <f t="shared" si="19"/>
        <v>16</v>
      </c>
      <c r="Y82" s="210" t="s">
        <v>180</v>
      </c>
      <c r="Z82" s="210" t="s">
        <v>180</v>
      </c>
      <c r="AA82" s="210" t="s">
        <v>180</v>
      </c>
      <c r="AB82" s="210" t="s">
        <v>180</v>
      </c>
      <c r="AC82" s="210" t="s">
        <v>180</v>
      </c>
      <c r="AD82" s="210" t="s">
        <v>180</v>
      </c>
    </row>
    <row r="83" spans="1:30" ht="16.5" customHeight="1" x14ac:dyDescent="0.4">
      <c r="A83" s="153" t="s">
        <v>1171</v>
      </c>
      <c r="B83" s="153" t="s">
        <v>347</v>
      </c>
      <c r="C83" s="81" t="s">
        <v>357</v>
      </c>
      <c r="D83" s="248" t="s">
        <v>279</v>
      </c>
      <c r="E83" s="210" t="s">
        <v>180</v>
      </c>
      <c r="F83" s="210" t="s">
        <v>180</v>
      </c>
      <c r="G83" s="210" t="s">
        <v>180</v>
      </c>
      <c r="H83" s="210" t="s">
        <v>180</v>
      </c>
      <c r="I83" s="210">
        <v>11</v>
      </c>
      <c r="J83" s="210" t="s">
        <v>180</v>
      </c>
      <c r="K83" s="210" t="s">
        <v>180</v>
      </c>
      <c r="L83" s="210" t="s">
        <v>180</v>
      </c>
      <c r="M83" s="210" t="s">
        <v>180</v>
      </c>
      <c r="N83" s="210" t="s">
        <v>180</v>
      </c>
      <c r="O83" s="210" t="s">
        <v>180</v>
      </c>
      <c r="P83" s="210" t="s">
        <v>180</v>
      </c>
      <c r="Q83" s="210" t="s">
        <v>180</v>
      </c>
      <c r="R83" s="210" t="s">
        <v>180</v>
      </c>
      <c r="S83" s="210" t="s">
        <v>180</v>
      </c>
      <c r="T83" s="210" t="s">
        <v>180</v>
      </c>
      <c r="U83" s="210" t="s">
        <v>180</v>
      </c>
      <c r="V83" s="210" t="s">
        <v>180</v>
      </c>
      <c r="W83" s="210">
        <v>4</v>
      </c>
      <c r="X83" s="210">
        <f t="shared" si="19"/>
        <v>15</v>
      </c>
      <c r="Y83" s="210" t="s">
        <v>180</v>
      </c>
      <c r="Z83" s="210" t="s">
        <v>180</v>
      </c>
      <c r="AA83" s="210" t="s">
        <v>180</v>
      </c>
      <c r="AB83" s="210" t="s">
        <v>180</v>
      </c>
      <c r="AC83" s="210" t="s">
        <v>180</v>
      </c>
      <c r="AD83" s="210" t="s">
        <v>180</v>
      </c>
    </row>
    <row r="84" spans="1:30" ht="16.5" customHeight="1" x14ac:dyDescent="0.4">
      <c r="A84" s="153" t="s">
        <v>1172</v>
      </c>
      <c r="B84" s="153" t="s">
        <v>333</v>
      </c>
      <c r="C84" s="81" t="s">
        <v>358</v>
      </c>
      <c r="D84" s="248" t="s">
        <v>279</v>
      </c>
      <c r="E84" s="210" t="s">
        <v>180</v>
      </c>
      <c r="F84" s="210" t="s">
        <v>180</v>
      </c>
      <c r="G84" s="210" t="s">
        <v>180</v>
      </c>
      <c r="H84" s="210" t="s">
        <v>180</v>
      </c>
      <c r="I84" s="210">
        <v>8</v>
      </c>
      <c r="J84" s="210" t="s">
        <v>180</v>
      </c>
      <c r="K84" s="210" t="s">
        <v>180</v>
      </c>
      <c r="L84" s="210" t="s">
        <v>180</v>
      </c>
      <c r="M84" s="210" t="s">
        <v>180</v>
      </c>
      <c r="N84" s="210" t="s">
        <v>180</v>
      </c>
      <c r="O84" s="210" t="s">
        <v>180</v>
      </c>
      <c r="P84" s="210" t="s">
        <v>180</v>
      </c>
      <c r="Q84" s="210" t="s">
        <v>180</v>
      </c>
      <c r="R84" s="210" t="s">
        <v>180</v>
      </c>
      <c r="S84" s="210" t="s">
        <v>180</v>
      </c>
      <c r="T84" s="210">
        <v>2</v>
      </c>
      <c r="U84" s="210">
        <v>1</v>
      </c>
      <c r="V84" s="210" t="s">
        <v>180</v>
      </c>
      <c r="W84" s="210">
        <v>5</v>
      </c>
      <c r="X84" s="210">
        <f t="shared" si="19"/>
        <v>16</v>
      </c>
      <c r="Y84" s="210" t="s">
        <v>180</v>
      </c>
      <c r="Z84" s="210" t="s">
        <v>180</v>
      </c>
      <c r="AA84" s="210" t="s">
        <v>180</v>
      </c>
      <c r="AB84" s="210" t="s">
        <v>180</v>
      </c>
      <c r="AC84" s="210" t="s">
        <v>180</v>
      </c>
      <c r="AD84" s="210" t="s">
        <v>180</v>
      </c>
    </row>
    <row r="85" spans="1:30" ht="16.5" customHeight="1" x14ac:dyDescent="0.4">
      <c r="A85" s="153" t="s">
        <v>1173</v>
      </c>
      <c r="B85" s="153" t="s">
        <v>329</v>
      </c>
      <c r="C85" s="81" t="s">
        <v>359</v>
      </c>
      <c r="D85" s="248" t="s">
        <v>279</v>
      </c>
      <c r="E85" s="210" t="s">
        <v>180</v>
      </c>
      <c r="F85" s="210" t="s">
        <v>180</v>
      </c>
      <c r="G85" s="210" t="s">
        <v>180</v>
      </c>
      <c r="H85" s="210" t="s">
        <v>180</v>
      </c>
      <c r="I85" s="210">
        <v>20</v>
      </c>
      <c r="J85" s="210" t="s">
        <v>180</v>
      </c>
      <c r="K85" s="210" t="s">
        <v>180</v>
      </c>
      <c r="L85" s="210" t="s">
        <v>180</v>
      </c>
      <c r="M85" s="210" t="s">
        <v>180</v>
      </c>
      <c r="N85" s="210" t="s">
        <v>180</v>
      </c>
      <c r="O85" s="210" t="s">
        <v>180</v>
      </c>
      <c r="P85" s="210" t="s">
        <v>180</v>
      </c>
      <c r="Q85" s="210" t="s">
        <v>180</v>
      </c>
      <c r="R85" s="210" t="s">
        <v>180</v>
      </c>
      <c r="S85" s="210" t="s">
        <v>180</v>
      </c>
      <c r="T85" s="210" t="s">
        <v>180</v>
      </c>
      <c r="U85" s="210">
        <v>1</v>
      </c>
      <c r="V85" s="210" t="s">
        <v>180</v>
      </c>
      <c r="W85" s="210">
        <v>8</v>
      </c>
      <c r="X85" s="210">
        <f t="shared" si="19"/>
        <v>29</v>
      </c>
      <c r="Y85" s="210" t="s">
        <v>180</v>
      </c>
      <c r="Z85" s="210" t="s">
        <v>180</v>
      </c>
      <c r="AA85" s="210" t="s">
        <v>180</v>
      </c>
      <c r="AB85" s="210" t="s">
        <v>180</v>
      </c>
      <c r="AC85" s="210" t="s">
        <v>180</v>
      </c>
      <c r="AD85" s="210" t="s">
        <v>180</v>
      </c>
    </row>
    <row r="86" spans="1:30" ht="16.5" customHeight="1" x14ac:dyDescent="0.4">
      <c r="A86" s="153" t="s">
        <v>1174</v>
      </c>
      <c r="B86" s="153" t="s">
        <v>334</v>
      </c>
      <c r="C86" s="81" t="s">
        <v>360</v>
      </c>
      <c r="D86" s="248" t="s">
        <v>279</v>
      </c>
      <c r="E86" s="210" t="s">
        <v>180</v>
      </c>
      <c r="F86" s="210" t="s">
        <v>180</v>
      </c>
      <c r="G86" s="210" t="s">
        <v>180</v>
      </c>
      <c r="H86" s="210" t="s">
        <v>180</v>
      </c>
      <c r="I86" s="210">
        <v>10</v>
      </c>
      <c r="J86" s="210" t="s">
        <v>180</v>
      </c>
      <c r="K86" s="210" t="s">
        <v>180</v>
      </c>
      <c r="L86" s="210" t="s">
        <v>180</v>
      </c>
      <c r="M86" s="210" t="s">
        <v>180</v>
      </c>
      <c r="N86" s="210" t="s">
        <v>180</v>
      </c>
      <c r="O86" s="210" t="s">
        <v>180</v>
      </c>
      <c r="P86" s="210" t="s">
        <v>180</v>
      </c>
      <c r="Q86" s="210" t="s">
        <v>180</v>
      </c>
      <c r="R86" s="210" t="s">
        <v>180</v>
      </c>
      <c r="S86" s="210" t="s">
        <v>180</v>
      </c>
      <c r="T86" s="210">
        <v>1</v>
      </c>
      <c r="U86" s="210" t="s">
        <v>180</v>
      </c>
      <c r="V86" s="210" t="s">
        <v>180</v>
      </c>
      <c r="W86" s="210">
        <v>4</v>
      </c>
      <c r="X86" s="210">
        <f t="shared" si="19"/>
        <v>15</v>
      </c>
      <c r="Y86" s="210" t="s">
        <v>180</v>
      </c>
      <c r="Z86" s="210" t="s">
        <v>180</v>
      </c>
      <c r="AA86" s="210" t="s">
        <v>180</v>
      </c>
      <c r="AB86" s="210" t="s">
        <v>180</v>
      </c>
      <c r="AC86" s="210" t="s">
        <v>180</v>
      </c>
      <c r="AD86" s="210" t="s">
        <v>180</v>
      </c>
    </row>
    <row r="87" spans="1:30" ht="16.5" customHeight="1" x14ac:dyDescent="0.4">
      <c r="A87" s="153" t="s">
        <v>1170</v>
      </c>
      <c r="B87" s="153" t="s">
        <v>326</v>
      </c>
      <c r="C87" s="81" t="s">
        <v>361</v>
      </c>
      <c r="D87" s="248" t="s">
        <v>279</v>
      </c>
      <c r="E87" s="210">
        <v>1</v>
      </c>
      <c r="F87" s="210" t="s">
        <v>180</v>
      </c>
      <c r="G87" s="210" t="s">
        <v>180</v>
      </c>
      <c r="H87" s="210" t="s">
        <v>180</v>
      </c>
      <c r="I87" s="210">
        <v>11</v>
      </c>
      <c r="J87" s="210" t="s">
        <v>180</v>
      </c>
      <c r="K87" s="210">
        <v>1</v>
      </c>
      <c r="L87" s="210" t="s">
        <v>180</v>
      </c>
      <c r="M87" s="210" t="s">
        <v>180</v>
      </c>
      <c r="N87" s="210" t="s">
        <v>180</v>
      </c>
      <c r="O87" s="210" t="s">
        <v>180</v>
      </c>
      <c r="P87" s="210" t="s">
        <v>180</v>
      </c>
      <c r="Q87" s="210" t="s">
        <v>180</v>
      </c>
      <c r="R87" s="210" t="s">
        <v>180</v>
      </c>
      <c r="S87" s="210" t="s">
        <v>180</v>
      </c>
      <c r="T87" s="210">
        <v>1</v>
      </c>
      <c r="U87" s="210" t="s">
        <v>180</v>
      </c>
      <c r="V87" s="210" t="s">
        <v>180</v>
      </c>
      <c r="W87" s="210" t="s">
        <v>180</v>
      </c>
      <c r="X87" s="210">
        <f t="shared" si="19"/>
        <v>14</v>
      </c>
      <c r="Y87" s="210" t="s">
        <v>180</v>
      </c>
      <c r="Z87" s="210" t="s">
        <v>180</v>
      </c>
      <c r="AA87" s="210" t="s">
        <v>180</v>
      </c>
      <c r="AB87" s="210" t="s">
        <v>180</v>
      </c>
      <c r="AC87" s="210" t="s">
        <v>180</v>
      </c>
      <c r="AD87" s="210" t="s">
        <v>180</v>
      </c>
    </row>
    <row r="88" spans="1:30" ht="16.5" customHeight="1" x14ac:dyDescent="0.4">
      <c r="A88" s="153" t="s">
        <v>1175</v>
      </c>
      <c r="B88" s="153" t="s">
        <v>362</v>
      </c>
      <c r="C88" s="81" t="s">
        <v>363</v>
      </c>
      <c r="D88" s="248" t="s">
        <v>279</v>
      </c>
      <c r="E88" s="210" t="s">
        <v>180</v>
      </c>
      <c r="F88" s="210" t="s">
        <v>180</v>
      </c>
      <c r="G88" s="210" t="s">
        <v>180</v>
      </c>
      <c r="H88" s="210" t="s">
        <v>180</v>
      </c>
      <c r="I88" s="210">
        <v>4</v>
      </c>
      <c r="J88" s="210" t="s">
        <v>180</v>
      </c>
      <c r="K88" s="210" t="s">
        <v>180</v>
      </c>
      <c r="L88" s="210" t="s">
        <v>180</v>
      </c>
      <c r="M88" s="210" t="s">
        <v>180</v>
      </c>
      <c r="N88" s="210" t="s">
        <v>180</v>
      </c>
      <c r="O88" s="210" t="s">
        <v>180</v>
      </c>
      <c r="P88" s="210" t="s">
        <v>180</v>
      </c>
      <c r="Q88" s="210" t="s">
        <v>180</v>
      </c>
      <c r="R88" s="210" t="s">
        <v>180</v>
      </c>
      <c r="S88" s="210" t="s">
        <v>180</v>
      </c>
      <c r="T88" s="210">
        <v>1</v>
      </c>
      <c r="U88" s="210" t="s">
        <v>180</v>
      </c>
      <c r="V88" s="210" t="s">
        <v>180</v>
      </c>
      <c r="W88" s="210">
        <v>3</v>
      </c>
      <c r="X88" s="210">
        <f t="shared" si="19"/>
        <v>8</v>
      </c>
      <c r="Y88" s="210" t="s">
        <v>180</v>
      </c>
      <c r="Z88" s="210" t="s">
        <v>180</v>
      </c>
      <c r="AA88" s="210" t="s">
        <v>180</v>
      </c>
      <c r="AB88" s="210" t="s">
        <v>180</v>
      </c>
      <c r="AC88" s="210" t="s">
        <v>180</v>
      </c>
      <c r="AD88" s="210" t="s">
        <v>180</v>
      </c>
    </row>
    <row r="89" spans="1:30" ht="16.5" customHeight="1" x14ac:dyDescent="0.4">
      <c r="A89" s="153" t="s">
        <v>1162</v>
      </c>
      <c r="B89" s="153" t="s">
        <v>364</v>
      </c>
      <c r="C89" s="81" t="s">
        <v>365</v>
      </c>
      <c r="D89" s="248" t="s">
        <v>279</v>
      </c>
      <c r="E89" s="210" t="s">
        <v>180</v>
      </c>
      <c r="F89" s="210" t="s">
        <v>180</v>
      </c>
      <c r="G89" s="210" t="s">
        <v>180</v>
      </c>
      <c r="H89" s="210" t="s">
        <v>180</v>
      </c>
      <c r="I89" s="210">
        <v>15</v>
      </c>
      <c r="J89" s="210" t="s">
        <v>180</v>
      </c>
      <c r="K89" s="210">
        <v>3</v>
      </c>
      <c r="L89" s="210" t="s">
        <v>180</v>
      </c>
      <c r="M89" s="210" t="s">
        <v>180</v>
      </c>
      <c r="N89" s="210" t="s">
        <v>180</v>
      </c>
      <c r="O89" s="210" t="s">
        <v>180</v>
      </c>
      <c r="P89" s="210" t="s">
        <v>180</v>
      </c>
      <c r="Q89" s="210" t="s">
        <v>180</v>
      </c>
      <c r="R89" s="210" t="s">
        <v>180</v>
      </c>
      <c r="S89" s="210" t="s">
        <v>180</v>
      </c>
      <c r="T89" s="210">
        <v>1</v>
      </c>
      <c r="U89" s="210" t="s">
        <v>180</v>
      </c>
      <c r="V89" s="210" t="s">
        <v>180</v>
      </c>
      <c r="W89" s="210">
        <v>4</v>
      </c>
      <c r="X89" s="210">
        <f t="shared" si="19"/>
        <v>23</v>
      </c>
      <c r="Y89" s="210" t="s">
        <v>180</v>
      </c>
      <c r="Z89" s="210" t="s">
        <v>180</v>
      </c>
      <c r="AA89" s="210" t="s">
        <v>180</v>
      </c>
      <c r="AB89" s="210" t="s">
        <v>180</v>
      </c>
      <c r="AC89" s="210" t="s">
        <v>180</v>
      </c>
      <c r="AD89" s="210" t="s">
        <v>180</v>
      </c>
    </row>
    <row r="90" spans="1:30" ht="16.5" customHeight="1" x14ac:dyDescent="0.4">
      <c r="A90" s="153" t="s">
        <v>1175</v>
      </c>
      <c r="B90" s="153" t="s">
        <v>362</v>
      </c>
      <c r="C90" s="81" t="s">
        <v>366</v>
      </c>
      <c r="D90" s="248" t="s">
        <v>279</v>
      </c>
      <c r="E90" s="210" t="s">
        <v>180</v>
      </c>
      <c r="F90" s="210" t="s">
        <v>180</v>
      </c>
      <c r="G90" s="210" t="s">
        <v>180</v>
      </c>
      <c r="H90" s="210" t="s">
        <v>180</v>
      </c>
      <c r="I90" s="210">
        <v>7</v>
      </c>
      <c r="J90" s="210" t="s">
        <v>180</v>
      </c>
      <c r="K90" s="210" t="s">
        <v>180</v>
      </c>
      <c r="L90" s="210" t="s">
        <v>180</v>
      </c>
      <c r="M90" s="210" t="s">
        <v>180</v>
      </c>
      <c r="N90" s="210" t="s">
        <v>180</v>
      </c>
      <c r="O90" s="210">
        <v>1</v>
      </c>
      <c r="P90" s="210" t="s">
        <v>180</v>
      </c>
      <c r="Q90" s="210" t="s">
        <v>180</v>
      </c>
      <c r="R90" s="210" t="s">
        <v>180</v>
      </c>
      <c r="S90" s="210" t="s">
        <v>180</v>
      </c>
      <c r="T90" s="210">
        <v>1</v>
      </c>
      <c r="U90" s="210" t="s">
        <v>180</v>
      </c>
      <c r="V90" s="210" t="s">
        <v>180</v>
      </c>
      <c r="W90" s="210" t="s">
        <v>180</v>
      </c>
      <c r="X90" s="210">
        <f t="shared" si="19"/>
        <v>9</v>
      </c>
      <c r="Y90" s="210" t="s">
        <v>180</v>
      </c>
      <c r="Z90" s="210" t="s">
        <v>180</v>
      </c>
      <c r="AA90" s="210" t="s">
        <v>180</v>
      </c>
      <c r="AB90" s="210" t="s">
        <v>180</v>
      </c>
      <c r="AC90" s="210" t="s">
        <v>180</v>
      </c>
      <c r="AD90" s="210" t="s">
        <v>180</v>
      </c>
    </row>
    <row r="91" spans="1:30" ht="16.5" customHeight="1" x14ac:dyDescent="0.4">
      <c r="A91" s="153" t="s">
        <v>1176</v>
      </c>
      <c r="B91" s="153" t="s">
        <v>335</v>
      </c>
      <c r="C91" s="81" t="s">
        <v>367</v>
      </c>
      <c r="D91" s="248" t="s">
        <v>279</v>
      </c>
      <c r="E91" s="210" t="s">
        <v>180</v>
      </c>
      <c r="F91" s="210" t="s">
        <v>180</v>
      </c>
      <c r="G91" s="210" t="s">
        <v>180</v>
      </c>
      <c r="H91" s="210" t="s">
        <v>180</v>
      </c>
      <c r="I91" s="210">
        <v>8</v>
      </c>
      <c r="J91" s="210" t="s">
        <v>180</v>
      </c>
      <c r="K91" s="210" t="s">
        <v>180</v>
      </c>
      <c r="L91" s="210" t="s">
        <v>180</v>
      </c>
      <c r="M91" s="210" t="s">
        <v>180</v>
      </c>
      <c r="N91" s="210" t="s">
        <v>180</v>
      </c>
      <c r="O91" s="210" t="s">
        <v>180</v>
      </c>
      <c r="P91" s="210" t="s">
        <v>180</v>
      </c>
      <c r="Q91" s="210" t="s">
        <v>180</v>
      </c>
      <c r="R91" s="210" t="s">
        <v>180</v>
      </c>
      <c r="S91" s="210" t="s">
        <v>180</v>
      </c>
      <c r="T91" s="210">
        <v>1</v>
      </c>
      <c r="U91" s="210" t="s">
        <v>180</v>
      </c>
      <c r="V91" s="210" t="s">
        <v>180</v>
      </c>
      <c r="W91" s="210" t="s">
        <v>180</v>
      </c>
      <c r="X91" s="210">
        <f t="shared" si="19"/>
        <v>9</v>
      </c>
      <c r="Y91" s="210" t="s">
        <v>180</v>
      </c>
      <c r="Z91" s="210" t="s">
        <v>180</v>
      </c>
      <c r="AA91" s="210" t="s">
        <v>180</v>
      </c>
      <c r="AB91" s="210" t="s">
        <v>180</v>
      </c>
      <c r="AC91" s="210" t="s">
        <v>180</v>
      </c>
      <c r="AD91" s="210" t="s">
        <v>180</v>
      </c>
    </row>
    <row r="92" spans="1:30" ht="16.5" customHeight="1" x14ac:dyDescent="0.4">
      <c r="A92" s="153" t="s">
        <v>1177</v>
      </c>
      <c r="B92" s="153" t="s">
        <v>332</v>
      </c>
      <c r="C92" s="81" t="s">
        <v>368</v>
      </c>
      <c r="D92" s="248" t="s">
        <v>279</v>
      </c>
      <c r="E92" s="210" t="s">
        <v>180</v>
      </c>
      <c r="F92" s="210" t="s">
        <v>180</v>
      </c>
      <c r="G92" s="210" t="s">
        <v>180</v>
      </c>
      <c r="H92" s="210" t="s">
        <v>180</v>
      </c>
      <c r="I92" s="210">
        <v>14</v>
      </c>
      <c r="J92" s="210" t="s">
        <v>180</v>
      </c>
      <c r="K92" s="210" t="s">
        <v>180</v>
      </c>
      <c r="L92" s="210" t="s">
        <v>180</v>
      </c>
      <c r="M92" s="210" t="s">
        <v>180</v>
      </c>
      <c r="N92" s="210" t="s">
        <v>180</v>
      </c>
      <c r="O92" s="210" t="s">
        <v>180</v>
      </c>
      <c r="P92" s="210" t="s">
        <v>180</v>
      </c>
      <c r="Q92" s="210" t="s">
        <v>180</v>
      </c>
      <c r="R92" s="210" t="s">
        <v>180</v>
      </c>
      <c r="S92" s="210" t="s">
        <v>180</v>
      </c>
      <c r="T92" s="210">
        <v>1</v>
      </c>
      <c r="U92" s="210" t="s">
        <v>180</v>
      </c>
      <c r="V92" s="210" t="s">
        <v>180</v>
      </c>
      <c r="W92" s="210" t="s">
        <v>180</v>
      </c>
      <c r="X92" s="210">
        <f t="shared" si="19"/>
        <v>15</v>
      </c>
      <c r="Y92" s="210" t="s">
        <v>180</v>
      </c>
      <c r="Z92" s="210" t="s">
        <v>180</v>
      </c>
      <c r="AA92" s="210" t="s">
        <v>180</v>
      </c>
      <c r="AB92" s="210" t="s">
        <v>180</v>
      </c>
      <c r="AC92" s="210" t="s">
        <v>180</v>
      </c>
      <c r="AD92" s="210" t="s">
        <v>180</v>
      </c>
    </row>
    <row r="93" spans="1:30" ht="16.5" customHeight="1" x14ac:dyDescent="0.4">
      <c r="A93" s="153" t="s">
        <v>1177</v>
      </c>
      <c r="B93" s="153" t="s">
        <v>332</v>
      </c>
      <c r="C93" s="81" t="s">
        <v>369</v>
      </c>
      <c r="D93" s="248" t="s">
        <v>279</v>
      </c>
      <c r="E93" s="210" t="s">
        <v>180</v>
      </c>
      <c r="F93" s="210" t="s">
        <v>180</v>
      </c>
      <c r="G93" s="210" t="s">
        <v>180</v>
      </c>
      <c r="H93" s="210" t="s">
        <v>180</v>
      </c>
      <c r="I93" s="210">
        <v>9</v>
      </c>
      <c r="J93" s="210" t="s">
        <v>180</v>
      </c>
      <c r="K93" s="210" t="s">
        <v>180</v>
      </c>
      <c r="L93" s="210" t="s">
        <v>180</v>
      </c>
      <c r="M93" s="210" t="s">
        <v>180</v>
      </c>
      <c r="N93" s="210" t="s">
        <v>180</v>
      </c>
      <c r="O93" s="210" t="s">
        <v>180</v>
      </c>
      <c r="P93" s="210" t="s">
        <v>180</v>
      </c>
      <c r="Q93" s="210" t="s">
        <v>180</v>
      </c>
      <c r="R93" s="210" t="s">
        <v>180</v>
      </c>
      <c r="S93" s="210" t="s">
        <v>180</v>
      </c>
      <c r="T93" s="210">
        <v>2</v>
      </c>
      <c r="U93" s="210" t="s">
        <v>180</v>
      </c>
      <c r="V93" s="210" t="s">
        <v>180</v>
      </c>
      <c r="W93" s="210">
        <v>2</v>
      </c>
      <c r="X93" s="210">
        <f t="shared" si="19"/>
        <v>13</v>
      </c>
      <c r="Y93" s="210" t="s">
        <v>180</v>
      </c>
      <c r="Z93" s="210" t="s">
        <v>180</v>
      </c>
      <c r="AA93" s="210" t="s">
        <v>180</v>
      </c>
      <c r="AB93" s="210" t="s">
        <v>180</v>
      </c>
      <c r="AC93" s="210" t="s">
        <v>180</v>
      </c>
      <c r="AD93" s="210" t="s">
        <v>180</v>
      </c>
    </row>
    <row r="94" spans="1:30" ht="16.5" customHeight="1" x14ac:dyDescent="0.4">
      <c r="A94" s="153" t="s">
        <v>1170</v>
      </c>
      <c r="B94" s="153" t="s">
        <v>326</v>
      </c>
      <c r="C94" s="81" t="s">
        <v>370</v>
      </c>
      <c r="D94" s="248" t="s">
        <v>279</v>
      </c>
      <c r="E94" s="210" t="s">
        <v>180</v>
      </c>
      <c r="F94" s="210" t="s">
        <v>180</v>
      </c>
      <c r="G94" s="210" t="s">
        <v>180</v>
      </c>
      <c r="H94" s="210" t="s">
        <v>180</v>
      </c>
      <c r="I94" s="210">
        <v>3</v>
      </c>
      <c r="J94" s="210" t="s">
        <v>180</v>
      </c>
      <c r="K94" s="210" t="s">
        <v>180</v>
      </c>
      <c r="L94" s="210" t="s">
        <v>180</v>
      </c>
      <c r="M94" s="210" t="s">
        <v>180</v>
      </c>
      <c r="N94" s="210" t="s">
        <v>180</v>
      </c>
      <c r="O94" s="210" t="s">
        <v>180</v>
      </c>
      <c r="P94" s="210" t="s">
        <v>180</v>
      </c>
      <c r="Q94" s="210" t="s">
        <v>180</v>
      </c>
      <c r="R94" s="210" t="s">
        <v>180</v>
      </c>
      <c r="S94" s="210" t="s">
        <v>180</v>
      </c>
      <c r="T94" s="210" t="s">
        <v>180</v>
      </c>
      <c r="U94" s="210" t="s">
        <v>180</v>
      </c>
      <c r="V94" s="210" t="s">
        <v>180</v>
      </c>
      <c r="W94" s="210">
        <v>2</v>
      </c>
      <c r="X94" s="210">
        <f t="shared" si="19"/>
        <v>5</v>
      </c>
      <c r="Y94" s="210" t="s">
        <v>180</v>
      </c>
      <c r="Z94" s="210" t="s">
        <v>180</v>
      </c>
      <c r="AA94" s="210" t="s">
        <v>180</v>
      </c>
      <c r="AB94" s="210" t="s">
        <v>180</v>
      </c>
      <c r="AC94" s="210" t="s">
        <v>180</v>
      </c>
      <c r="AD94" s="210" t="s">
        <v>180</v>
      </c>
    </row>
    <row r="95" spans="1:30" ht="16.5" customHeight="1" x14ac:dyDescent="0.4">
      <c r="A95" s="153" t="s">
        <v>1178</v>
      </c>
      <c r="B95" s="153" t="s">
        <v>337</v>
      </c>
      <c r="C95" s="81" t="s">
        <v>371</v>
      </c>
      <c r="D95" s="248" t="s">
        <v>279</v>
      </c>
      <c r="E95" s="210" t="s">
        <v>180</v>
      </c>
      <c r="F95" s="210" t="s">
        <v>180</v>
      </c>
      <c r="G95" s="210" t="s">
        <v>180</v>
      </c>
      <c r="H95" s="210" t="s">
        <v>180</v>
      </c>
      <c r="I95" s="210">
        <v>7</v>
      </c>
      <c r="J95" s="210" t="s">
        <v>180</v>
      </c>
      <c r="K95" s="210" t="s">
        <v>180</v>
      </c>
      <c r="L95" s="210" t="s">
        <v>180</v>
      </c>
      <c r="M95" s="210" t="s">
        <v>180</v>
      </c>
      <c r="N95" s="210" t="s">
        <v>180</v>
      </c>
      <c r="O95" s="210" t="s">
        <v>180</v>
      </c>
      <c r="P95" s="210" t="s">
        <v>180</v>
      </c>
      <c r="Q95" s="210" t="s">
        <v>180</v>
      </c>
      <c r="R95" s="210" t="s">
        <v>180</v>
      </c>
      <c r="S95" s="210" t="s">
        <v>180</v>
      </c>
      <c r="T95" s="210">
        <v>1</v>
      </c>
      <c r="U95" s="210" t="s">
        <v>180</v>
      </c>
      <c r="V95" s="210" t="s">
        <v>180</v>
      </c>
      <c r="W95" s="210" t="s">
        <v>180</v>
      </c>
      <c r="X95" s="210">
        <f t="shared" si="19"/>
        <v>8</v>
      </c>
      <c r="Y95" s="210" t="s">
        <v>180</v>
      </c>
      <c r="Z95" s="210" t="s">
        <v>180</v>
      </c>
      <c r="AA95" s="210" t="s">
        <v>180</v>
      </c>
      <c r="AB95" s="210" t="s">
        <v>180</v>
      </c>
      <c r="AC95" s="210" t="s">
        <v>180</v>
      </c>
      <c r="AD95" s="210" t="s">
        <v>180</v>
      </c>
    </row>
    <row r="96" spans="1:30" ht="16.5" customHeight="1" x14ac:dyDescent="0.4">
      <c r="A96" s="153" t="s">
        <v>1162</v>
      </c>
      <c r="B96" s="153" t="s">
        <v>323</v>
      </c>
      <c r="C96" s="81" t="s">
        <v>372</v>
      </c>
      <c r="D96" s="248" t="s">
        <v>279</v>
      </c>
      <c r="E96" s="210">
        <v>1</v>
      </c>
      <c r="F96" s="210" t="s">
        <v>180</v>
      </c>
      <c r="G96" s="210" t="s">
        <v>180</v>
      </c>
      <c r="H96" s="210" t="s">
        <v>180</v>
      </c>
      <c r="I96" s="210">
        <v>23</v>
      </c>
      <c r="J96" s="210" t="s">
        <v>180</v>
      </c>
      <c r="K96" s="210" t="s">
        <v>180</v>
      </c>
      <c r="L96" s="210" t="s">
        <v>180</v>
      </c>
      <c r="M96" s="210" t="s">
        <v>180</v>
      </c>
      <c r="N96" s="210" t="s">
        <v>180</v>
      </c>
      <c r="O96" s="210" t="s">
        <v>180</v>
      </c>
      <c r="P96" s="210" t="s">
        <v>180</v>
      </c>
      <c r="Q96" s="210" t="s">
        <v>180</v>
      </c>
      <c r="R96" s="210" t="s">
        <v>180</v>
      </c>
      <c r="S96" s="210" t="s">
        <v>180</v>
      </c>
      <c r="T96" s="210">
        <v>2</v>
      </c>
      <c r="U96" s="210" t="s">
        <v>180</v>
      </c>
      <c r="V96" s="210" t="s">
        <v>180</v>
      </c>
      <c r="W96" s="210">
        <v>1</v>
      </c>
      <c r="X96" s="210">
        <f t="shared" si="19"/>
        <v>27</v>
      </c>
      <c r="Y96" s="210" t="s">
        <v>180</v>
      </c>
      <c r="Z96" s="210" t="s">
        <v>180</v>
      </c>
      <c r="AA96" s="210" t="s">
        <v>180</v>
      </c>
      <c r="AB96" s="210" t="s">
        <v>180</v>
      </c>
      <c r="AC96" s="210" t="s">
        <v>180</v>
      </c>
      <c r="AD96" s="210" t="s">
        <v>180</v>
      </c>
    </row>
    <row r="97" spans="1:30" ht="16.5" customHeight="1" x14ac:dyDescent="0.4">
      <c r="A97" s="153" t="s">
        <v>1175</v>
      </c>
      <c r="B97" s="153" t="s">
        <v>362</v>
      </c>
      <c r="C97" s="81" t="s">
        <v>373</v>
      </c>
      <c r="D97" s="248" t="s">
        <v>279</v>
      </c>
      <c r="E97" s="210" t="s">
        <v>180</v>
      </c>
      <c r="F97" s="210" t="s">
        <v>180</v>
      </c>
      <c r="G97" s="210" t="s">
        <v>180</v>
      </c>
      <c r="H97" s="210" t="s">
        <v>180</v>
      </c>
      <c r="I97" s="210">
        <v>9</v>
      </c>
      <c r="J97" s="210" t="s">
        <v>180</v>
      </c>
      <c r="K97" s="210" t="s">
        <v>180</v>
      </c>
      <c r="L97" s="210" t="s">
        <v>180</v>
      </c>
      <c r="M97" s="210" t="s">
        <v>180</v>
      </c>
      <c r="N97" s="210" t="s">
        <v>180</v>
      </c>
      <c r="O97" s="210">
        <v>2</v>
      </c>
      <c r="P97" s="210" t="s">
        <v>180</v>
      </c>
      <c r="Q97" s="210" t="s">
        <v>180</v>
      </c>
      <c r="R97" s="210" t="s">
        <v>180</v>
      </c>
      <c r="S97" s="210" t="s">
        <v>180</v>
      </c>
      <c r="T97" s="210">
        <v>2</v>
      </c>
      <c r="U97" s="210" t="s">
        <v>180</v>
      </c>
      <c r="V97" s="210" t="s">
        <v>180</v>
      </c>
      <c r="W97" s="210">
        <v>2</v>
      </c>
      <c r="X97" s="210">
        <f t="shared" si="19"/>
        <v>15</v>
      </c>
      <c r="Y97" s="210" t="s">
        <v>180</v>
      </c>
      <c r="Z97" s="210" t="s">
        <v>180</v>
      </c>
      <c r="AA97" s="210" t="s">
        <v>180</v>
      </c>
      <c r="AB97" s="210" t="s">
        <v>180</v>
      </c>
      <c r="AC97" s="210" t="s">
        <v>180</v>
      </c>
      <c r="AD97" s="210" t="s">
        <v>180</v>
      </c>
    </row>
    <row r="98" spans="1:30" ht="16.5" customHeight="1" x14ac:dyDescent="0.4">
      <c r="A98" s="153" t="s">
        <v>1175</v>
      </c>
      <c r="B98" s="153" t="s">
        <v>362</v>
      </c>
      <c r="C98" s="81" t="s">
        <v>374</v>
      </c>
      <c r="D98" s="248" t="s">
        <v>279</v>
      </c>
      <c r="E98" s="210" t="s">
        <v>180</v>
      </c>
      <c r="F98" s="210" t="s">
        <v>180</v>
      </c>
      <c r="G98" s="210" t="s">
        <v>180</v>
      </c>
      <c r="H98" s="210" t="s">
        <v>180</v>
      </c>
      <c r="I98" s="210">
        <v>8</v>
      </c>
      <c r="J98" s="210" t="s">
        <v>180</v>
      </c>
      <c r="K98" s="210" t="s">
        <v>180</v>
      </c>
      <c r="L98" s="210" t="s">
        <v>180</v>
      </c>
      <c r="M98" s="210" t="s">
        <v>180</v>
      </c>
      <c r="N98" s="210" t="s">
        <v>180</v>
      </c>
      <c r="O98" s="210" t="s">
        <v>180</v>
      </c>
      <c r="P98" s="210" t="s">
        <v>180</v>
      </c>
      <c r="Q98" s="210" t="s">
        <v>180</v>
      </c>
      <c r="R98" s="210" t="s">
        <v>180</v>
      </c>
      <c r="S98" s="210" t="s">
        <v>180</v>
      </c>
      <c r="T98" s="210">
        <v>1</v>
      </c>
      <c r="U98" s="210" t="s">
        <v>180</v>
      </c>
      <c r="V98" s="210" t="s">
        <v>180</v>
      </c>
      <c r="W98" s="210">
        <v>2</v>
      </c>
      <c r="X98" s="210">
        <f t="shared" si="19"/>
        <v>11</v>
      </c>
      <c r="Y98" s="210" t="s">
        <v>180</v>
      </c>
      <c r="Z98" s="210" t="s">
        <v>180</v>
      </c>
      <c r="AA98" s="210" t="s">
        <v>180</v>
      </c>
      <c r="AB98" s="210" t="s">
        <v>180</v>
      </c>
      <c r="AC98" s="210" t="s">
        <v>180</v>
      </c>
      <c r="AD98" s="210" t="s">
        <v>180</v>
      </c>
    </row>
    <row r="99" spans="1:30" ht="16.5" customHeight="1" x14ac:dyDescent="0.4">
      <c r="A99" s="153" t="s">
        <v>1175</v>
      </c>
      <c r="B99" s="153" t="s">
        <v>362</v>
      </c>
      <c r="C99" s="81" t="s">
        <v>375</v>
      </c>
      <c r="D99" s="248" t="s">
        <v>279</v>
      </c>
      <c r="E99" s="210" t="s">
        <v>180</v>
      </c>
      <c r="F99" s="210" t="s">
        <v>180</v>
      </c>
      <c r="G99" s="210" t="s">
        <v>180</v>
      </c>
      <c r="H99" s="210" t="s">
        <v>180</v>
      </c>
      <c r="I99" s="210">
        <v>3</v>
      </c>
      <c r="J99" s="210" t="s">
        <v>180</v>
      </c>
      <c r="K99" s="210" t="s">
        <v>180</v>
      </c>
      <c r="L99" s="210" t="s">
        <v>180</v>
      </c>
      <c r="M99" s="210" t="s">
        <v>180</v>
      </c>
      <c r="N99" s="210" t="s">
        <v>180</v>
      </c>
      <c r="O99" s="210" t="s">
        <v>180</v>
      </c>
      <c r="P99" s="210" t="s">
        <v>180</v>
      </c>
      <c r="Q99" s="210" t="s">
        <v>180</v>
      </c>
      <c r="R99" s="210" t="s">
        <v>180</v>
      </c>
      <c r="S99" s="210" t="s">
        <v>180</v>
      </c>
      <c r="T99" s="210">
        <v>1</v>
      </c>
      <c r="U99" s="210" t="s">
        <v>180</v>
      </c>
      <c r="V99" s="210" t="s">
        <v>180</v>
      </c>
      <c r="W99" s="210">
        <v>5</v>
      </c>
      <c r="X99" s="210">
        <f t="shared" si="19"/>
        <v>9</v>
      </c>
      <c r="Y99" s="210" t="s">
        <v>180</v>
      </c>
      <c r="Z99" s="210" t="s">
        <v>180</v>
      </c>
      <c r="AA99" s="210" t="s">
        <v>180</v>
      </c>
      <c r="AB99" s="210" t="s">
        <v>180</v>
      </c>
      <c r="AC99" s="210" t="s">
        <v>180</v>
      </c>
      <c r="AD99" s="210" t="s">
        <v>180</v>
      </c>
    </row>
    <row r="100" spans="1:30" ht="16.5" customHeight="1" x14ac:dyDescent="0.4">
      <c r="A100" s="153" t="s">
        <v>1179</v>
      </c>
      <c r="B100" s="153" t="s">
        <v>327</v>
      </c>
      <c r="C100" s="81" t="s">
        <v>376</v>
      </c>
      <c r="D100" s="248" t="s">
        <v>279</v>
      </c>
      <c r="E100" s="210" t="s">
        <v>180</v>
      </c>
      <c r="F100" s="210" t="s">
        <v>180</v>
      </c>
      <c r="G100" s="210" t="s">
        <v>180</v>
      </c>
      <c r="H100" s="210" t="s">
        <v>180</v>
      </c>
      <c r="I100" s="210">
        <v>8</v>
      </c>
      <c r="J100" s="210" t="s">
        <v>180</v>
      </c>
      <c r="K100" s="210" t="s">
        <v>180</v>
      </c>
      <c r="L100" s="210" t="s">
        <v>180</v>
      </c>
      <c r="M100" s="210" t="s">
        <v>180</v>
      </c>
      <c r="N100" s="210" t="s">
        <v>180</v>
      </c>
      <c r="O100" s="210" t="s">
        <v>180</v>
      </c>
      <c r="P100" s="210" t="s">
        <v>180</v>
      </c>
      <c r="Q100" s="210" t="s">
        <v>180</v>
      </c>
      <c r="R100" s="210" t="s">
        <v>180</v>
      </c>
      <c r="S100" s="210" t="s">
        <v>180</v>
      </c>
      <c r="T100" s="210">
        <v>1</v>
      </c>
      <c r="U100" s="210" t="s">
        <v>180</v>
      </c>
      <c r="V100" s="210" t="s">
        <v>180</v>
      </c>
      <c r="W100" s="210" t="s">
        <v>180</v>
      </c>
      <c r="X100" s="210">
        <f t="shared" si="19"/>
        <v>9</v>
      </c>
      <c r="Y100" s="210" t="s">
        <v>180</v>
      </c>
      <c r="Z100" s="210" t="s">
        <v>180</v>
      </c>
      <c r="AA100" s="210" t="s">
        <v>180</v>
      </c>
      <c r="AB100" s="210" t="s">
        <v>180</v>
      </c>
      <c r="AC100" s="210" t="s">
        <v>180</v>
      </c>
      <c r="AD100" s="210" t="s">
        <v>180</v>
      </c>
    </row>
    <row r="101" spans="1:30" ht="16.5" customHeight="1" x14ac:dyDescent="0.4">
      <c r="A101" s="153" t="s">
        <v>345</v>
      </c>
      <c r="B101" s="153" t="s">
        <v>377</v>
      </c>
      <c r="C101" s="81" t="s">
        <v>378</v>
      </c>
      <c r="D101" s="248" t="s">
        <v>279</v>
      </c>
      <c r="E101" s="210" t="s">
        <v>180</v>
      </c>
      <c r="F101" s="210" t="s">
        <v>180</v>
      </c>
      <c r="G101" s="210" t="s">
        <v>180</v>
      </c>
      <c r="H101" s="210" t="s">
        <v>180</v>
      </c>
      <c r="I101" s="210">
        <v>10</v>
      </c>
      <c r="J101" s="210" t="s">
        <v>180</v>
      </c>
      <c r="K101" s="210" t="s">
        <v>180</v>
      </c>
      <c r="L101" s="210" t="s">
        <v>180</v>
      </c>
      <c r="M101" s="210" t="s">
        <v>180</v>
      </c>
      <c r="N101" s="210" t="s">
        <v>180</v>
      </c>
      <c r="O101" s="210" t="s">
        <v>180</v>
      </c>
      <c r="P101" s="210" t="s">
        <v>180</v>
      </c>
      <c r="Q101" s="210" t="s">
        <v>180</v>
      </c>
      <c r="R101" s="210" t="s">
        <v>180</v>
      </c>
      <c r="S101" s="210" t="s">
        <v>180</v>
      </c>
      <c r="T101" s="210">
        <v>1</v>
      </c>
      <c r="U101" s="210" t="s">
        <v>180</v>
      </c>
      <c r="V101" s="210" t="s">
        <v>180</v>
      </c>
      <c r="W101" s="210" t="s">
        <v>180</v>
      </c>
      <c r="X101" s="210">
        <f t="shared" si="19"/>
        <v>11</v>
      </c>
      <c r="Y101" s="210" t="s">
        <v>180</v>
      </c>
      <c r="Z101" s="210" t="s">
        <v>180</v>
      </c>
      <c r="AA101" s="210" t="s">
        <v>180</v>
      </c>
      <c r="AB101" s="210" t="s">
        <v>180</v>
      </c>
      <c r="AC101" s="210" t="s">
        <v>180</v>
      </c>
      <c r="AD101" s="210" t="s">
        <v>180</v>
      </c>
    </row>
    <row r="102" spans="1:30" ht="16.5" customHeight="1" x14ac:dyDescent="0.4">
      <c r="A102" s="153" t="s">
        <v>1166</v>
      </c>
      <c r="B102" s="153" t="s">
        <v>328</v>
      </c>
      <c r="C102" s="81" t="s">
        <v>379</v>
      </c>
      <c r="D102" s="248" t="s">
        <v>279</v>
      </c>
      <c r="E102" s="210" t="s">
        <v>180</v>
      </c>
      <c r="F102" s="210" t="s">
        <v>180</v>
      </c>
      <c r="G102" s="210" t="s">
        <v>180</v>
      </c>
      <c r="H102" s="210" t="s">
        <v>180</v>
      </c>
      <c r="I102" s="210">
        <v>8</v>
      </c>
      <c r="J102" s="210" t="s">
        <v>180</v>
      </c>
      <c r="K102" s="210" t="s">
        <v>180</v>
      </c>
      <c r="L102" s="210" t="s">
        <v>180</v>
      </c>
      <c r="M102" s="210" t="s">
        <v>180</v>
      </c>
      <c r="N102" s="210" t="s">
        <v>180</v>
      </c>
      <c r="O102" s="210" t="s">
        <v>180</v>
      </c>
      <c r="P102" s="210" t="s">
        <v>180</v>
      </c>
      <c r="Q102" s="210" t="s">
        <v>180</v>
      </c>
      <c r="R102" s="210" t="s">
        <v>180</v>
      </c>
      <c r="S102" s="210" t="s">
        <v>180</v>
      </c>
      <c r="T102" s="210">
        <v>2</v>
      </c>
      <c r="U102" s="210" t="s">
        <v>180</v>
      </c>
      <c r="V102" s="210" t="s">
        <v>180</v>
      </c>
      <c r="W102" s="210">
        <v>3</v>
      </c>
      <c r="X102" s="210">
        <f t="shared" si="19"/>
        <v>13</v>
      </c>
      <c r="Y102" s="210" t="s">
        <v>180</v>
      </c>
      <c r="Z102" s="210" t="s">
        <v>180</v>
      </c>
      <c r="AA102" s="210" t="s">
        <v>180</v>
      </c>
      <c r="AB102" s="210" t="s">
        <v>180</v>
      </c>
      <c r="AC102" s="210" t="s">
        <v>180</v>
      </c>
      <c r="AD102" s="210" t="s">
        <v>180</v>
      </c>
    </row>
    <row r="103" spans="1:30" ht="16.5" customHeight="1" x14ac:dyDescent="0.4">
      <c r="A103" s="153" t="s">
        <v>1162</v>
      </c>
      <c r="B103" s="153" t="s">
        <v>323</v>
      </c>
      <c r="C103" s="81" t="s">
        <v>380</v>
      </c>
      <c r="D103" s="248" t="s">
        <v>279</v>
      </c>
      <c r="E103" s="210" t="s">
        <v>180</v>
      </c>
      <c r="F103" s="210" t="s">
        <v>180</v>
      </c>
      <c r="G103" s="210" t="s">
        <v>180</v>
      </c>
      <c r="H103" s="210" t="s">
        <v>180</v>
      </c>
      <c r="I103" s="210">
        <v>10</v>
      </c>
      <c r="J103" s="210" t="s">
        <v>180</v>
      </c>
      <c r="K103" s="210" t="s">
        <v>180</v>
      </c>
      <c r="L103" s="210" t="s">
        <v>180</v>
      </c>
      <c r="M103" s="210" t="s">
        <v>180</v>
      </c>
      <c r="N103" s="210" t="s">
        <v>180</v>
      </c>
      <c r="O103" s="210" t="s">
        <v>180</v>
      </c>
      <c r="P103" s="210" t="s">
        <v>180</v>
      </c>
      <c r="Q103" s="210" t="s">
        <v>180</v>
      </c>
      <c r="R103" s="210" t="s">
        <v>180</v>
      </c>
      <c r="S103" s="210" t="s">
        <v>180</v>
      </c>
      <c r="T103" s="210">
        <v>1</v>
      </c>
      <c r="U103" s="210" t="s">
        <v>180</v>
      </c>
      <c r="V103" s="210" t="s">
        <v>180</v>
      </c>
      <c r="W103" s="210">
        <v>4</v>
      </c>
      <c r="X103" s="210">
        <f t="shared" si="19"/>
        <v>15</v>
      </c>
      <c r="Y103" s="210" t="s">
        <v>180</v>
      </c>
      <c r="Z103" s="210" t="s">
        <v>180</v>
      </c>
      <c r="AA103" s="210" t="s">
        <v>180</v>
      </c>
      <c r="AB103" s="210" t="s">
        <v>180</v>
      </c>
      <c r="AC103" s="210" t="s">
        <v>180</v>
      </c>
      <c r="AD103" s="210" t="s">
        <v>180</v>
      </c>
    </row>
    <row r="104" spans="1:30" ht="16.5" customHeight="1" x14ac:dyDescent="0.4">
      <c r="A104" s="153" t="s">
        <v>1166</v>
      </c>
      <c r="B104" s="153" t="s">
        <v>328</v>
      </c>
      <c r="C104" s="81" t="s">
        <v>381</v>
      </c>
      <c r="D104" s="248" t="s">
        <v>279</v>
      </c>
      <c r="E104" s="210" t="s">
        <v>180</v>
      </c>
      <c r="F104" s="210" t="s">
        <v>180</v>
      </c>
      <c r="G104" s="210" t="s">
        <v>180</v>
      </c>
      <c r="H104" s="210" t="s">
        <v>180</v>
      </c>
      <c r="I104" s="210">
        <v>7</v>
      </c>
      <c r="J104" s="210" t="s">
        <v>180</v>
      </c>
      <c r="K104" s="210" t="s">
        <v>180</v>
      </c>
      <c r="L104" s="210" t="s">
        <v>180</v>
      </c>
      <c r="M104" s="210" t="s">
        <v>180</v>
      </c>
      <c r="N104" s="210" t="s">
        <v>180</v>
      </c>
      <c r="O104" s="210" t="s">
        <v>180</v>
      </c>
      <c r="P104" s="210" t="s">
        <v>180</v>
      </c>
      <c r="Q104" s="210" t="s">
        <v>180</v>
      </c>
      <c r="R104" s="210" t="s">
        <v>180</v>
      </c>
      <c r="S104" s="210" t="s">
        <v>180</v>
      </c>
      <c r="T104" s="210">
        <v>3</v>
      </c>
      <c r="U104" s="210" t="s">
        <v>180</v>
      </c>
      <c r="V104" s="210" t="s">
        <v>180</v>
      </c>
      <c r="W104" s="210" t="s">
        <v>180</v>
      </c>
      <c r="X104" s="210">
        <f t="shared" si="19"/>
        <v>10</v>
      </c>
      <c r="Y104" s="210" t="s">
        <v>180</v>
      </c>
      <c r="Z104" s="210" t="s">
        <v>180</v>
      </c>
      <c r="AA104" s="210" t="s">
        <v>180</v>
      </c>
      <c r="AB104" s="210" t="s">
        <v>180</v>
      </c>
      <c r="AC104" s="210" t="s">
        <v>180</v>
      </c>
      <c r="AD104" s="210" t="s">
        <v>180</v>
      </c>
    </row>
    <row r="105" spans="1:30" ht="16.5" customHeight="1" x14ac:dyDescent="0.4">
      <c r="A105" s="153" t="s">
        <v>1162</v>
      </c>
      <c r="B105" s="153" t="s">
        <v>323</v>
      </c>
      <c r="C105" s="81" t="s">
        <v>382</v>
      </c>
      <c r="D105" s="248" t="s">
        <v>279</v>
      </c>
      <c r="E105" s="210" t="s">
        <v>180</v>
      </c>
      <c r="F105" s="210" t="s">
        <v>180</v>
      </c>
      <c r="G105" s="210" t="s">
        <v>180</v>
      </c>
      <c r="H105" s="210" t="s">
        <v>180</v>
      </c>
      <c r="I105" s="210">
        <v>5</v>
      </c>
      <c r="J105" s="210" t="s">
        <v>180</v>
      </c>
      <c r="K105" s="210" t="s">
        <v>180</v>
      </c>
      <c r="L105" s="210" t="s">
        <v>180</v>
      </c>
      <c r="M105" s="210" t="s">
        <v>180</v>
      </c>
      <c r="N105" s="210" t="s">
        <v>180</v>
      </c>
      <c r="O105" s="210" t="s">
        <v>180</v>
      </c>
      <c r="P105" s="210" t="s">
        <v>180</v>
      </c>
      <c r="Q105" s="210" t="s">
        <v>180</v>
      </c>
      <c r="R105" s="210" t="s">
        <v>180</v>
      </c>
      <c r="S105" s="210" t="s">
        <v>180</v>
      </c>
      <c r="T105" s="210" t="s">
        <v>180</v>
      </c>
      <c r="U105" s="210" t="s">
        <v>180</v>
      </c>
      <c r="V105" s="210" t="s">
        <v>180</v>
      </c>
      <c r="W105" s="210" t="s">
        <v>180</v>
      </c>
      <c r="X105" s="210">
        <f t="shared" si="19"/>
        <v>5</v>
      </c>
      <c r="Y105" s="210" t="s">
        <v>180</v>
      </c>
      <c r="Z105" s="210" t="s">
        <v>180</v>
      </c>
      <c r="AA105" s="210" t="s">
        <v>180</v>
      </c>
      <c r="AB105" s="210" t="s">
        <v>180</v>
      </c>
      <c r="AC105" s="210" t="s">
        <v>180</v>
      </c>
      <c r="AD105" s="210" t="s">
        <v>180</v>
      </c>
    </row>
    <row r="106" spans="1:30" ht="16.5" customHeight="1" x14ac:dyDescent="0.4">
      <c r="A106" s="153" t="s">
        <v>1162</v>
      </c>
      <c r="B106" s="153" t="s">
        <v>364</v>
      </c>
      <c r="C106" s="81" t="s">
        <v>383</v>
      </c>
      <c r="D106" s="248" t="s">
        <v>279</v>
      </c>
      <c r="E106" s="210" t="s">
        <v>180</v>
      </c>
      <c r="F106" s="210" t="s">
        <v>180</v>
      </c>
      <c r="G106" s="210" t="s">
        <v>180</v>
      </c>
      <c r="H106" s="210" t="s">
        <v>180</v>
      </c>
      <c r="I106" s="210">
        <v>14</v>
      </c>
      <c r="J106" s="210" t="s">
        <v>180</v>
      </c>
      <c r="K106" s="210" t="s">
        <v>180</v>
      </c>
      <c r="L106" s="210" t="s">
        <v>180</v>
      </c>
      <c r="M106" s="210" t="s">
        <v>180</v>
      </c>
      <c r="N106" s="210" t="s">
        <v>180</v>
      </c>
      <c r="O106" s="210" t="s">
        <v>180</v>
      </c>
      <c r="P106" s="210" t="s">
        <v>180</v>
      </c>
      <c r="Q106" s="210" t="s">
        <v>180</v>
      </c>
      <c r="R106" s="210" t="s">
        <v>180</v>
      </c>
      <c r="S106" s="210" t="s">
        <v>180</v>
      </c>
      <c r="T106" s="210" t="s">
        <v>180</v>
      </c>
      <c r="U106" s="210" t="s">
        <v>180</v>
      </c>
      <c r="V106" s="210" t="s">
        <v>180</v>
      </c>
      <c r="W106" s="210" t="s">
        <v>180</v>
      </c>
      <c r="X106" s="210">
        <f t="shared" si="19"/>
        <v>14</v>
      </c>
      <c r="Y106" s="210" t="s">
        <v>180</v>
      </c>
      <c r="Z106" s="210" t="s">
        <v>180</v>
      </c>
      <c r="AA106" s="210" t="s">
        <v>180</v>
      </c>
      <c r="AB106" s="210" t="s">
        <v>180</v>
      </c>
      <c r="AC106" s="210" t="s">
        <v>180</v>
      </c>
      <c r="AD106" s="210" t="s">
        <v>180</v>
      </c>
    </row>
    <row r="107" spans="1:30" ht="16.5" customHeight="1" x14ac:dyDescent="0.4">
      <c r="A107" s="153" t="s">
        <v>1180</v>
      </c>
      <c r="B107" s="153" t="s">
        <v>384</v>
      </c>
      <c r="C107" s="81" t="s">
        <v>385</v>
      </c>
      <c r="D107" s="248" t="s">
        <v>279</v>
      </c>
      <c r="E107" s="210" t="s">
        <v>180</v>
      </c>
      <c r="F107" s="210" t="s">
        <v>180</v>
      </c>
      <c r="G107" s="210" t="s">
        <v>180</v>
      </c>
      <c r="H107" s="210" t="s">
        <v>180</v>
      </c>
      <c r="I107" s="210">
        <v>12</v>
      </c>
      <c r="J107" s="210" t="s">
        <v>180</v>
      </c>
      <c r="K107" s="210" t="s">
        <v>180</v>
      </c>
      <c r="L107" s="210" t="s">
        <v>180</v>
      </c>
      <c r="M107" s="210" t="s">
        <v>180</v>
      </c>
      <c r="N107" s="210" t="s">
        <v>180</v>
      </c>
      <c r="O107" s="210" t="s">
        <v>180</v>
      </c>
      <c r="P107" s="210" t="s">
        <v>180</v>
      </c>
      <c r="Q107" s="210" t="s">
        <v>180</v>
      </c>
      <c r="R107" s="210" t="s">
        <v>180</v>
      </c>
      <c r="S107" s="210" t="s">
        <v>180</v>
      </c>
      <c r="T107" s="210">
        <v>1</v>
      </c>
      <c r="U107" s="210" t="s">
        <v>180</v>
      </c>
      <c r="V107" s="210" t="s">
        <v>180</v>
      </c>
      <c r="W107" s="210" t="s">
        <v>180</v>
      </c>
      <c r="X107" s="210">
        <f t="shared" si="19"/>
        <v>13</v>
      </c>
      <c r="Y107" s="210" t="s">
        <v>180</v>
      </c>
      <c r="Z107" s="210" t="s">
        <v>180</v>
      </c>
      <c r="AA107" s="210" t="s">
        <v>180</v>
      </c>
      <c r="AB107" s="210" t="s">
        <v>180</v>
      </c>
      <c r="AC107" s="210" t="s">
        <v>180</v>
      </c>
      <c r="AD107" s="210" t="s">
        <v>180</v>
      </c>
    </row>
    <row r="108" spans="1:30" ht="16.5" customHeight="1" x14ac:dyDescent="0.4">
      <c r="A108" s="153" t="s">
        <v>1162</v>
      </c>
      <c r="B108" s="153" t="s">
        <v>364</v>
      </c>
      <c r="C108" s="81" t="s">
        <v>386</v>
      </c>
      <c r="D108" s="248" t="s">
        <v>279</v>
      </c>
      <c r="E108" s="210" t="s">
        <v>180</v>
      </c>
      <c r="F108" s="210" t="s">
        <v>180</v>
      </c>
      <c r="G108" s="210" t="s">
        <v>180</v>
      </c>
      <c r="H108" s="210" t="s">
        <v>180</v>
      </c>
      <c r="I108" s="210">
        <v>8</v>
      </c>
      <c r="J108" s="210" t="s">
        <v>180</v>
      </c>
      <c r="K108" s="210" t="s">
        <v>180</v>
      </c>
      <c r="L108" s="210" t="s">
        <v>180</v>
      </c>
      <c r="M108" s="210" t="s">
        <v>180</v>
      </c>
      <c r="N108" s="210" t="s">
        <v>180</v>
      </c>
      <c r="O108" s="210" t="s">
        <v>180</v>
      </c>
      <c r="P108" s="210" t="s">
        <v>180</v>
      </c>
      <c r="Q108" s="210" t="s">
        <v>180</v>
      </c>
      <c r="R108" s="210" t="s">
        <v>180</v>
      </c>
      <c r="S108" s="210" t="s">
        <v>180</v>
      </c>
      <c r="T108" s="210">
        <v>1</v>
      </c>
      <c r="U108" s="210" t="s">
        <v>180</v>
      </c>
      <c r="V108" s="210" t="s">
        <v>180</v>
      </c>
      <c r="W108" s="210" t="s">
        <v>180</v>
      </c>
      <c r="X108" s="210">
        <f t="shared" si="19"/>
        <v>9</v>
      </c>
      <c r="Y108" s="210" t="s">
        <v>180</v>
      </c>
      <c r="Z108" s="210" t="s">
        <v>180</v>
      </c>
      <c r="AA108" s="210" t="s">
        <v>180</v>
      </c>
      <c r="AB108" s="210" t="s">
        <v>180</v>
      </c>
      <c r="AC108" s="210" t="s">
        <v>180</v>
      </c>
      <c r="AD108" s="210" t="s">
        <v>180</v>
      </c>
    </row>
    <row r="109" spans="1:30" ht="16.5" customHeight="1" x14ac:dyDescent="0.4">
      <c r="A109" s="153" t="s">
        <v>1162</v>
      </c>
      <c r="B109" s="153" t="s">
        <v>364</v>
      </c>
      <c r="C109" s="81" t="s">
        <v>387</v>
      </c>
      <c r="D109" s="248" t="s">
        <v>279</v>
      </c>
      <c r="E109" s="210" t="s">
        <v>180</v>
      </c>
      <c r="F109" s="210" t="s">
        <v>180</v>
      </c>
      <c r="G109" s="210" t="s">
        <v>180</v>
      </c>
      <c r="H109" s="210" t="s">
        <v>180</v>
      </c>
      <c r="I109" s="210">
        <v>5</v>
      </c>
      <c r="J109" s="210" t="s">
        <v>180</v>
      </c>
      <c r="K109" s="210" t="s">
        <v>180</v>
      </c>
      <c r="L109" s="210" t="s">
        <v>180</v>
      </c>
      <c r="M109" s="210" t="s">
        <v>180</v>
      </c>
      <c r="N109" s="210" t="s">
        <v>180</v>
      </c>
      <c r="O109" s="210" t="s">
        <v>180</v>
      </c>
      <c r="P109" s="210" t="s">
        <v>180</v>
      </c>
      <c r="Q109" s="210" t="s">
        <v>180</v>
      </c>
      <c r="R109" s="210" t="s">
        <v>180</v>
      </c>
      <c r="S109" s="210" t="s">
        <v>180</v>
      </c>
      <c r="T109" s="210">
        <v>1</v>
      </c>
      <c r="U109" s="210" t="s">
        <v>180</v>
      </c>
      <c r="V109" s="210" t="s">
        <v>180</v>
      </c>
      <c r="W109" s="210" t="s">
        <v>180</v>
      </c>
      <c r="X109" s="210">
        <f t="shared" si="19"/>
        <v>6</v>
      </c>
      <c r="Y109" s="210" t="s">
        <v>180</v>
      </c>
      <c r="Z109" s="210" t="s">
        <v>180</v>
      </c>
      <c r="AA109" s="210" t="s">
        <v>180</v>
      </c>
      <c r="AB109" s="210" t="s">
        <v>180</v>
      </c>
      <c r="AC109" s="210" t="s">
        <v>180</v>
      </c>
      <c r="AD109" s="210" t="s">
        <v>180</v>
      </c>
    </row>
    <row r="110" spans="1:30" ht="16.5" customHeight="1" x14ac:dyDescent="0.4">
      <c r="A110" s="153" t="s">
        <v>1180</v>
      </c>
      <c r="B110" s="153" t="s">
        <v>384</v>
      </c>
      <c r="C110" s="81" t="s">
        <v>388</v>
      </c>
      <c r="D110" s="248" t="s">
        <v>279</v>
      </c>
      <c r="E110" s="210" t="s">
        <v>180</v>
      </c>
      <c r="F110" s="210" t="s">
        <v>180</v>
      </c>
      <c r="G110" s="210" t="s">
        <v>180</v>
      </c>
      <c r="H110" s="210" t="s">
        <v>180</v>
      </c>
      <c r="I110" s="210">
        <v>5</v>
      </c>
      <c r="J110" s="210" t="s">
        <v>180</v>
      </c>
      <c r="K110" s="210" t="s">
        <v>180</v>
      </c>
      <c r="L110" s="210" t="s">
        <v>180</v>
      </c>
      <c r="M110" s="210" t="s">
        <v>180</v>
      </c>
      <c r="N110" s="210" t="s">
        <v>180</v>
      </c>
      <c r="O110" s="210" t="s">
        <v>180</v>
      </c>
      <c r="P110" s="210" t="s">
        <v>180</v>
      </c>
      <c r="Q110" s="210" t="s">
        <v>180</v>
      </c>
      <c r="R110" s="210" t="s">
        <v>180</v>
      </c>
      <c r="S110" s="210" t="s">
        <v>180</v>
      </c>
      <c r="T110" s="210">
        <v>1</v>
      </c>
      <c r="U110" s="210" t="s">
        <v>180</v>
      </c>
      <c r="V110" s="210" t="s">
        <v>180</v>
      </c>
      <c r="W110" s="210" t="s">
        <v>180</v>
      </c>
      <c r="X110" s="210">
        <f t="shared" si="19"/>
        <v>6</v>
      </c>
      <c r="Y110" s="210" t="s">
        <v>180</v>
      </c>
      <c r="Z110" s="210" t="s">
        <v>180</v>
      </c>
      <c r="AA110" s="210" t="s">
        <v>180</v>
      </c>
      <c r="AB110" s="210" t="s">
        <v>180</v>
      </c>
      <c r="AC110" s="210" t="s">
        <v>180</v>
      </c>
      <c r="AD110" s="210" t="s">
        <v>180</v>
      </c>
    </row>
    <row r="111" spans="1:30" ht="16.5" customHeight="1" x14ac:dyDescent="0.4">
      <c r="A111" s="153" t="s">
        <v>1180</v>
      </c>
      <c r="B111" s="153" t="s">
        <v>384</v>
      </c>
      <c r="C111" s="81" t="s">
        <v>389</v>
      </c>
      <c r="D111" s="248" t="s">
        <v>279</v>
      </c>
      <c r="E111" s="210" t="s">
        <v>180</v>
      </c>
      <c r="F111" s="210" t="s">
        <v>180</v>
      </c>
      <c r="G111" s="210" t="s">
        <v>180</v>
      </c>
      <c r="H111" s="210" t="s">
        <v>180</v>
      </c>
      <c r="I111" s="210">
        <v>5</v>
      </c>
      <c r="J111" s="210" t="s">
        <v>180</v>
      </c>
      <c r="K111" s="210" t="s">
        <v>180</v>
      </c>
      <c r="L111" s="210" t="s">
        <v>180</v>
      </c>
      <c r="M111" s="210" t="s">
        <v>180</v>
      </c>
      <c r="N111" s="210" t="s">
        <v>180</v>
      </c>
      <c r="O111" s="210" t="s">
        <v>180</v>
      </c>
      <c r="P111" s="210" t="s">
        <v>180</v>
      </c>
      <c r="Q111" s="210" t="s">
        <v>180</v>
      </c>
      <c r="R111" s="210" t="s">
        <v>180</v>
      </c>
      <c r="S111" s="210" t="s">
        <v>180</v>
      </c>
      <c r="T111" s="210">
        <v>1</v>
      </c>
      <c r="U111" s="210" t="s">
        <v>180</v>
      </c>
      <c r="V111" s="210" t="s">
        <v>180</v>
      </c>
      <c r="W111" s="210" t="s">
        <v>180</v>
      </c>
      <c r="X111" s="210">
        <f t="shared" si="19"/>
        <v>6</v>
      </c>
      <c r="Y111" s="210" t="s">
        <v>180</v>
      </c>
      <c r="Z111" s="210" t="s">
        <v>180</v>
      </c>
      <c r="AA111" s="210" t="s">
        <v>180</v>
      </c>
      <c r="AB111" s="210" t="s">
        <v>180</v>
      </c>
      <c r="AC111" s="210" t="s">
        <v>180</v>
      </c>
      <c r="AD111" s="210" t="s">
        <v>180</v>
      </c>
    </row>
    <row r="112" spans="1:30" ht="16.5" customHeight="1" x14ac:dyDescent="0.4">
      <c r="A112" s="153" t="s">
        <v>1180</v>
      </c>
      <c r="B112" s="153" t="s">
        <v>384</v>
      </c>
      <c r="C112" s="81" t="s">
        <v>390</v>
      </c>
      <c r="D112" s="248" t="s">
        <v>279</v>
      </c>
      <c r="E112" s="210" t="s">
        <v>180</v>
      </c>
      <c r="F112" s="210" t="s">
        <v>180</v>
      </c>
      <c r="G112" s="210" t="s">
        <v>180</v>
      </c>
      <c r="H112" s="210" t="s">
        <v>180</v>
      </c>
      <c r="I112" s="210">
        <v>4</v>
      </c>
      <c r="J112" s="210" t="s">
        <v>180</v>
      </c>
      <c r="K112" s="210" t="s">
        <v>180</v>
      </c>
      <c r="L112" s="210" t="s">
        <v>180</v>
      </c>
      <c r="M112" s="210" t="s">
        <v>180</v>
      </c>
      <c r="N112" s="210" t="s">
        <v>180</v>
      </c>
      <c r="O112" s="210" t="s">
        <v>180</v>
      </c>
      <c r="P112" s="210" t="s">
        <v>180</v>
      </c>
      <c r="Q112" s="210" t="s">
        <v>180</v>
      </c>
      <c r="R112" s="210" t="s">
        <v>180</v>
      </c>
      <c r="S112" s="210" t="s">
        <v>180</v>
      </c>
      <c r="T112" s="210">
        <v>1</v>
      </c>
      <c r="U112" s="210" t="s">
        <v>180</v>
      </c>
      <c r="V112" s="210" t="s">
        <v>180</v>
      </c>
      <c r="W112" s="210">
        <v>1</v>
      </c>
      <c r="X112" s="210">
        <f t="shared" si="19"/>
        <v>6</v>
      </c>
      <c r="Y112" s="210">
        <v>1</v>
      </c>
      <c r="Z112" s="210" t="s">
        <v>180</v>
      </c>
      <c r="AA112" s="210" t="s">
        <v>180</v>
      </c>
      <c r="AB112" s="210" t="s">
        <v>180</v>
      </c>
      <c r="AC112" s="210" t="s">
        <v>180</v>
      </c>
      <c r="AD112" s="210" t="s">
        <v>180</v>
      </c>
    </row>
    <row r="113" spans="1:30" ht="16.5" customHeight="1" x14ac:dyDescent="0.4">
      <c r="A113" s="153" t="s">
        <v>1180</v>
      </c>
      <c r="B113" s="153" t="s">
        <v>384</v>
      </c>
      <c r="C113" s="81" t="s">
        <v>391</v>
      </c>
      <c r="D113" s="248" t="s">
        <v>279</v>
      </c>
      <c r="E113" s="210" t="s">
        <v>180</v>
      </c>
      <c r="F113" s="210" t="s">
        <v>180</v>
      </c>
      <c r="G113" s="210" t="s">
        <v>180</v>
      </c>
      <c r="H113" s="210" t="s">
        <v>180</v>
      </c>
      <c r="I113" s="210">
        <v>4</v>
      </c>
      <c r="J113" s="210" t="s">
        <v>180</v>
      </c>
      <c r="K113" s="210" t="s">
        <v>180</v>
      </c>
      <c r="L113" s="210" t="s">
        <v>180</v>
      </c>
      <c r="M113" s="210" t="s">
        <v>180</v>
      </c>
      <c r="N113" s="210" t="s">
        <v>180</v>
      </c>
      <c r="O113" s="210" t="s">
        <v>180</v>
      </c>
      <c r="P113" s="210" t="s">
        <v>180</v>
      </c>
      <c r="Q113" s="210" t="s">
        <v>180</v>
      </c>
      <c r="R113" s="210" t="s">
        <v>180</v>
      </c>
      <c r="S113" s="210" t="s">
        <v>180</v>
      </c>
      <c r="T113" s="210" t="s">
        <v>180</v>
      </c>
      <c r="U113" s="210">
        <v>1</v>
      </c>
      <c r="V113" s="210" t="s">
        <v>180</v>
      </c>
      <c r="W113" s="210">
        <v>3</v>
      </c>
      <c r="X113" s="210">
        <f t="shared" si="19"/>
        <v>8</v>
      </c>
      <c r="Y113" s="210" t="s">
        <v>180</v>
      </c>
      <c r="Z113" s="210" t="s">
        <v>180</v>
      </c>
      <c r="AA113" s="210" t="s">
        <v>180</v>
      </c>
      <c r="AB113" s="210" t="s">
        <v>180</v>
      </c>
      <c r="AC113" s="210" t="s">
        <v>180</v>
      </c>
      <c r="AD113" s="210" t="s">
        <v>180</v>
      </c>
    </row>
    <row r="114" spans="1:30" ht="16.5" customHeight="1" x14ac:dyDescent="0.4">
      <c r="A114" s="153" t="s">
        <v>1180</v>
      </c>
      <c r="B114" s="153" t="s">
        <v>384</v>
      </c>
      <c r="C114" s="81" t="s">
        <v>392</v>
      </c>
      <c r="D114" s="248" t="s">
        <v>279</v>
      </c>
      <c r="E114" s="210" t="s">
        <v>180</v>
      </c>
      <c r="F114" s="210" t="s">
        <v>180</v>
      </c>
      <c r="G114" s="210" t="s">
        <v>180</v>
      </c>
      <c r="H114" s="210" t="s">
        <v>180</v>
      </c>
      <c r="I114" s="210">
        <v>7</v>
      </c>
      <c r="J114" s="210" t="s">
        <v>180</v>
      </c>
      <c r="K114" s="210" t="s">
        <v>180</v>
      </c>
      <c r="L114" s="210" t="s">
        <v>180</v>
      </c>
      <c r="M114" s="210" t="s">
        <v>180</v>
      </c>
      <c r="N114" s="210" t="s">
        <v>180</v>
      </c>
      <c r="O114" s="210" t="s">
        <v>180</v>
      </c>
      <c r="P114" s="210" t="s">
        <v>180</v>
      </c>
      <c r="Q114" s="210" t="s">
        <v>180</v>
      </c>
      <c r="R114" s="210" t="s">
        <v>180</v>
      </c>
      <c r="S114" s="210" t="s">
        <v>180</v>
      </c>
      <c r="T114" s="210">
        <v>1</v>
      </c>
      <c r="U114" s="210" t="s">
        <v>180</v>
      </c>
      <c r="V114" s="210" t="s">
        <v>180</v>
      </c>
      <c r="W114" s="210" t="s">
        <v>180</v>
      </c>
      <c r="X114" s="210">
        <f t="shared" si="19"/>
        <v>8</v>
      </c>
      <c r="Y114" s="210" t="s">
        <v>180</v>
      </c>
      <c r="Z114" s="210" t="s">
        <v>180</v>
      </c>
      <c r="AA114" s="210" t="s">
        <v>180</v>
      </c>
      <c r="AB114" s="210" t="s">
        <v>180</v>
      </c>
      <c r="AC114" s="210" t="s">
        <v>180</v>
      </c>
      <c r="AD114" s="210" t="s">
        <v>180</v>
      </c>
    </row>
    <row r="115" spans="1:30" ht="16.5" customHeight="1" x14ac:dyDescent="0.4">
      <c r="A115" s="153" t="s">
        <v>1180</v>
      </c>
      <c r="B115" s="153" t="s">
        <v>384</v>
      </c>
      <c r="C115" s="81" t="s">
        <v>393</v>
      </c>
      <c r="D115" s="248" t="s">
        <v>279</v>
      </c>
      <c r="E115" s="210" t="s">
        <v>180</v>
      </c>
      <c r="F115" s="210" t="s">
        <v>180</v>
      </c>
      <c r="G115" s="210" t="s">
        <v>180</v>
      </c>
      <c r="H115" s="210" t="s">
        <v>180</v>
      </c>
      <c r="I115" s="210">
        <v>4</v>
      </c>
      <c r="J115" s="210" t="s">
        <v>180</v>
      </c>
      <c r="K115" s="210" t="s">
        <v>180</v>
      </c>
      <c r="L115" s="210" t="s">
        <v>180</v>
      </c>
      <c r="M115" s="210" t="s">
        <v>180</v>
      </c>
      <c r="N115" s="210" t="s">
        <v>180</v>
      </c>
      <c r="O115" s="210" t="s">
        <v>180</v>
      </c>
      <c r="P115" s="210" t="s">
        <v>180</v>
      </c>
      <c r="Q115" s="210" t="s">
        <v>180</v>
      </c>
      <c r="R115" s="210" t="s">
        <v>180</v>
      </c>
      <c r="S115" s="210" t="s">
        <v>180</v>
      </c>
      <c r="T115" s="210">
        <v>1</v>
      </c>
      <c r="U115" s="210" t="s">
        <v>180</v>
      </c>
      <c r="V115" s="210" t="s">
        <v>180</v>
      </c>
      <c r="W115" s="210" t="s">
        <v>180</v>
      </c>
      <c r="X115" s="210">
        <f t="shared" si="19"/>
        <v>5</v>
      </c>
      <c r="Y115" s="210" t="s">
        <v>180</v>
      </c>
      <c r="Z115" s="210" t="s">
        <v>180</v>
      </c>
      <c r="AA115" s="210" t="s">
        <v>180</v>
      </c>
      <c r="AB115" s="210" t="s">
        <v>180</v>
      </c>
      <c r="AC115" s="210" t="s">
        <v>180</v>
      </c>
      <c r="AD115" s="210" t="s">
        <v>180</v>
      </c>
    </row>
    <row r="116" spans="1:30" ht="16.5" customHeight="1" x14ac:dyDescent="0.4">
      <c r="A116" s="153" t="s">
        <v>1180</v>
      </c>
      <c r="B116" s="153" t="s">
        <v>384</v>
      </c>
      <c r="C116" s="81" t="s">
        <v>394</v>
      </c>
      <c r="D116" s="248" t="s">
        <v>279</v>
      </c>
      <c r="E116" s="210" t="s">
        <v>180</v>
      </c>
      <c r="F116" s="210" t="s">
        <v>180</v>
      </c>
      <c r="G116" s="210" t="s">
        <v>180</v>
      </c>
      <c r="H116" s="210" t="s">
        <v>180</v>
      </c>
      <c r="I116" s="210">
        <v>7</v>
      </c>
      <c r="J116" s="210" t="s">
        <v>180</v>
      </c>
      <c r="K116" s="210" t="s">
        <v>180</v>
      </c>
      <c r="L116" s="210" t="s">
        <v>180</v>
      </c>
      <c r="M116" s="210" t="s">
        <v>180</v>
      </c>
      <c r="N116" s="210" t="s">
        <v>180</v>
      </c>
      <c r="O116" s="210" t="s">
        <v>180</v>
      </c>
      <c r="P116" s="210" t="s">
        <v>180</v>
      </c>
      <c r="Q116" s="210" t="s">
        <v>180</v>
      </c>
      <c r="R116" s="210" t="s">
        <v>180</v>
      </c>
      <c r="S116" s="210" t="s">
        <v>180</v>
      </c>
      <c r="T116" s="210">
        <v>1</v>
      </c>
      <c r="U116" s="210" t="s">
        <v>180</v>
      </c>
      <c r="V116" s="210" t="s">
        <v>180</v>
      </c>
      <c r="W116" s="210">
        <v>3</v>
      </c>
      <c r="X116" s="210">
        <f t="shared" si="19"/>
        <v>11</v>
      </c>
      <c r="Y116" s="210" t="s">
        <v>180</v>
      </c>
      <c r="Z116" s="210" t="s">
        <v>180</v>
      </c>
      <c r="AA116" s="210" t="s">
        <v>180</v>
      </c>
      <c r="AB116" s="210" t="s">
        <v>180</v>
      </c>
      <c r="AC116" s="210" t="s">
        <v>180</v>
      </c>
      <c r="AD116" s="210" t="s">
        <v>180</v>
      </c>
    </row>
    <row r="117" spans="1:30" ht="16.5" customHeight="1" x14ac:dyDescent="0.4">
      <c r="A117" s="153" t="s">
        <v>1181</v>
      </c>
      <c r="B117" s="153" t="s">
        <v>322</v>
      </c>
      <c r="C117" s="81" t="s">
        <v>395</v>
      </c>
      <c r="D117" s="248" t="s">
        <v>279</v>
      </c>
      <c r="E117" s="210" t="s">
        <v>180</v>
      </c>
      <c r="F117" s="210" t="s">
        <v>180</v>
      </c>
      <c r="G117" s="210" t="s">
        <v>180</v>
      </c>
      <c r="H117" s="210" t="s">
        <v>180</v>
      </c>
      <c r="I117" s="210">
        <v>8</v>
      </c>
      <c r="J117" s="210" t="s">
        <v>180</v>
      </c>
      <c r="K117" s="210" t="s">
        <v>180</v>
      </c>
      <c r="L117" s="210" t="s">
        <v>180</v>
      </c>
      <c r="M117" s="210" t="s">
        <v>180</v>
      </c>
      <c r="N117" s="210" t="s">
        <v>180</v>
      </c>
      <c r="O117" s="210" t="s">
        <v>180</v>
      </c>
      <c r="P117" s="210" t="s">
        <v>180</v>
      </c>
      <c r="Q117" s="210" t="s">
        <v>180</v>
      </c>
      <c r="R117" s="210" t="s">
        <v>180</v>
      </c>
      <c r="S117" s="210" t="s">
        <v>180</v>
      </c>
      <c r="T117" s="210">
        <v>2</v>
      </c>
      <c r="U117" s="210" t="s">
        <v>180</v>
      </c>
      <c r="V117" s="210" t="s">
        <v>180</v>
      </c>
      <c r="W117" s="210">
        <v>3</v>
      </c>
      <c r="X117" s="210">
        <f t="shared" si="19"/>
        <v>13</v>
      </c>
      <c r="Y117" s="210" t="s">
        <v>180</v>
      </c>
      <c r="Z117" s="210" t="s">
        <v>180</v>
      </c>
      <c r="AA117" s="210" t="s">
        <v>180</v>
      </c>
      <c r="AB117" s="210" t="s">
        <v>180</v>
      </c>
      <c r="AC117" s="210" t="s">
        <v>180</v>
      </c>
      <c r="AD117" s="210" t="s">
        <v>180</v>
      </c>
    </row>
    <row r="118" spans="1:30" ht="16.5" customHeight="1" x14ac:dyDescent="0.4">
      <c r="A118" s="153" t="s">
        <v>1181</v>
      </c>
      <c r="B118" s="153" t="s">
        <v>322</v>
      </c>
      <c r="C118" s="81" t="s">
        <v>396</v>
      </c>
      <c r="D118" s="248" t="s">
        <v>279</v>
      </c>
      <c r="E118" s="210" t="s">
        <v>180</v>
      </c>
      <c r="F118" s="210" t="s">
        <v>180</v>
      </c>
      <c r="G118" s="210" t="s">
        <v>180</v>
      </c>
      <c r="H118" s="210" t="s">
        <v>180</v>
      </c>
      <c r="I118" s="210">
        <v>5</v>
      </c>
      <c r="J118" s="210" t="s">
        <v>180</v>
      </c>
      <c r="K118" s="210" t="s">
        <v>180</v>
      </c>
      <c r="L118" s="210" t="s">
        <v>180</v>
      </c>
      <c r="M118" s="210" t="s">
        <v>180</v>
      </c>
      <c r="N118" s="210" t="s">
        <v>180</v>
      </c>
      <c r="O118" s="210" t="s">
        <v>180</v>
      </c>
      <c r="P118" s="210" t="s">
        <v>180</v>
      </c>
      <c r="Q118" s="210" t="s">
        <v>180</v>
      </c>
      <c r="R118" s="210" t="s">
        <v>180</v>
      </c>
      <c r="S118" s="210" t="s">
        <v>180</v>
      </c>
      <c r="T118" s="210">
        <v>1</v>
      </c>
      <c r="U118" s="210" t="s">
        <v>180</v>
      </c>
      <c r="V118" s="210" t="s">
        <v>180</v>
      </c>
      <c r="W118" s="210" t="s">
        <v>180</v>
      </c>
      <c r="X118" s="210">
        <f t="shared" si="19"/>
        <v>6</v>
      </c>
      <c r="Y118" s="210" t="s">
        <v>180</v>
      </c>
      <c r="Z118" s="210" t="s">
        <v>180</v>
      </c>
      <c r="AA118" s="210" t="s">
        <v>180</v>
      </c>
      <c r="AB118" s="210" t="s">
        <v>180</v>
      </c>
      <c r="AC118" s="210" t="s">
        <v>180</v>
      </c>
      <c r="AD118" s="210" t="s">
        <v>180</v>
      </c>
    </row>
    <row r="119" spans="1:30" ht="16.5" customHeight="1" x14ac:dyDescent="0.4">
      <c r="A119" s="153" t="s">
        <v>1182</v>
      </c>
      <c r="B119" s="153" t="s">
        <v>321</v>
      </c>
      <c r="C119" s="81" t="s">
        <v>397</v>
      </c>
      <c r="D119" s="248" t="s">
        <v>279</v>
      </c>
      <c r="E119" s="210" t="s">
        <v>180</v>
      </c>
      <c r="F119" s="210" t="s">
        <v>180</v>
      </c>
      <c r="G119" s="210" t="s">
        <v>180</v>
      </c>
      <c r="H119" s="210" t="s">
        <v>180</v>
      </c>
      <c r="I119" s="210">
        <v>6</v>
      </c>
      <c r="J119" s="210" t="s">
        <v>180</v>
      </c>
      <c r="K119" s="210" t="s">
        <v>180</v>
      </c>
      <c r="L119" s="210" t="s">
        <v>180</v>
      </c>
      <c r="M119" s="210" t="s">
        <v>180</v>
      </c>
      <c r="N119" s="210" t="s">
        <v>180</v>
      </c>
      <c r="O119" s="210" t="s">
        <v>180</v>
      </c>
      <c r="P119" s="210" t="s">
        <v>180</v>
      </c>
      <c r="Q119" s="210" t="s">
        <v>180</v>
      </c>
      <c r="R119" s="210" t="s">
        <v>180</v>
      </c>
      <c r="S119" s="210" t="s">
        <v>180</v>
      </c>
      <c r="T119" s="210" t="s">
        <v>180</v>
      </c>
      <c r="U119" s="210">
        <v>1</v>
      </c>
      <c r="V119" s="210" t="s">
        <v>180</v>
      </c>
      <c r="W119" s="210" t="s">
        <v>180</v>
      </c>
      <c r="X119" s="210">
        <f t="shared" si="19"/>
        <v>7</v>
      </c>
      <c r="Y119" s="210" t="s">
        <v>180</v>
      </c>
      <c r="Z119" s="210" t="s">
        <v>180</v>
      </c>
      <c r="AA119" s="210" t="s">
        <v>180</v>
      </c>
      <c r="AB119" s="210" t="s">
        <v>180</v>
      </c>
      <c r="AC119" s="210" t="s">
        <v>180</v>
      </c>
      <c r="AD119" s="210" t="s">
        <v>180</v>
      </c>
    </row>
    <row r="120" spans="1:30" ht="16.5" customHeight="1" x14ac:dyDescent="0.4">
      <c r="A120" s="153" t="s">
        <v>1182</v>
      </c>
      <c r="B120" s="153" t="s">
        <v>321</v>
      </c>
      <c r="C120" s="81" t="s">
        <v>398</v>
      </c>
      <c r="D120" s="248" t="s">
        <v>279</v>
      </c>
      <c r="E120" s="210" t="s">
        <v>180</v>
      </c>
      <c r="F120" s="210" t="s">
        <v>180</v>
      </c>
      <c r="G120" s="210" t="s">
        <v>180</v>
      </c>
      <c r="H120" s="210" t="s">
        <v>180</v>
      </c>
      <c r="I120" s="210">
        <v>5</v>
      </c>
      <c r="J120" s="210" t="s">
        <v>180</v>
      </c>
      <c r="K120" s="210" t="s">
        <v>180</v>
      </c>
      <c r="L120" s="210" t="s">
        <v>180</v>
      </c>
      <c r="M120" s="210" t="s">
        <v>180</v>
      </c>
      <c r="N120" s="210" t="s">
        <v>180</v>
      </c>
      <c r="O120" s="210" t="s">
        <v>180</v>
      </c>
      <c r="P120" s="210" t="s">
        <v>180</v>
      </c>
      <c r="Q120" s="210" t="s">
        <v>180</v>
      </c>
      <c r="R120" s="210" t="s">
        <v>180</v>
      </c>
      <c r="S120" s="210" t="s">
        <v>180</v>
      </c>
      <c r="T120" s="210">
        <v>1</v>
      </c>
      <c r="U120" s="210" t="s">
        <v>180</v>
      </c>
      <c r="V120" s="210" t="s">
        <v>180</v>
      </c>
      <c r="W120" s="210" t="s">
        <v>180</v>
      </c>
      <c r="X120" s="210">
        <f t="shared" si="19"/>
        <v>6</v>
      </c>
      <c r="Y120" s="210" t="s">
        <v>180</v>
      </c>
      <c r="Z120" s="210" t="s">
        <v>180</v>
      </c>
      <c r="AA120" s="210" t="s">
        <v>180</v>
      </c>
      <c r="AB120" s="210" t="s">
        <v>180</v>
      </c>
      <c r="AC120" s="210" t="s">
        <v>180</v>
      </c>
      <c r="AD120" s="210" t="s">
        <v>180</v>
      </c>
    </row>
    <row r="121" spans="1:30" ht="16.5" customHeight="1" x14ac:dyDescent="0.4">
      <c r="A121" s="153" t="s">
        <v>1182</v>
      </c>
      <c r="B121" s="153" t="s">
        <v>321</v>
      </c>
      <c r="C121" s="81" t="s">
        <v>399</v>
      </c>
      <c r="D121" s="248" t="s">
        <v>279</v>
      </c>
      <c r="E121" s="210" t="s">
        <v>180</v>
      </c>
      <c r="F121" s="210" t="s">
        <v>180</v>
      </c>
      <c r="G121" s="210" t="s">
        <v>180</v>
      </c>
      <c r="H121" s="210" t="s">
        <v>180</v>
      </c>
      <c r="I121" s="210">
        <v>6</v>
      </c>
      <c r="J121" s="210" t="s">
        <v>180</v>
      </c>
      <c r="K121" s="210" t="s">
        <v>180</v>
      </c>
      <c r="L121" s="210" t="s">
        <v>180</v>
      </c>
      <c r="M121" s="210" t="s">
        <v>180</v>
      </c>
      <c r="N121" s="210" t="s">
        <v>180</v>
      </c>
      <c r="O121" s="210" t="s">
        <v>180</v>
      </c>
      <c r="P121" s="210" t="s">
        <v>180</v>
      </c>
      <c r="Q121" s="210" t="s">
        <v>180</v>
      </c>
      <c r="R121" s="210" t="s">
        <v>180</v>
      </c>
      <c r="S121" s="210" t="s">
        <v>180</v>
      </c>
      <c r="T121" s="210">
        <v>1</v>
      </c>
      <c r="U121" s="210" t="s">
        <v>180</v>
      </c>
      <c r="V121" s="210" t="s">
        <v>180</v>
      </c>
      <c r="W121" s="210" t="s">
        <v>180</v>
      </c>
      <c r="X121" s="210">
        <f t="shared" si="19"/>
        <v>7</v>
      </c>
      <c r="Y121" s="210" t="s">
        <v>180</v>
      </c>
      <c r="Z121" s="210" t="s">
        <v>180</v>
      </c>
      <c r="AA121" s="210" t="s">
        <v>180</v>
      </c>
      <c r="AB121" s="210" t="s">
        <v>180</v>
      </c>
      <c r="AC121" s="210" t="s">
        <v>180</v>
      </c>
      <c r="AD121" s="210" t="s">
        <v>180</v>
      </c>
    </row>
    <row r="122" spans="1:30" ht="16.5" customHeight="1" x14ac:dyDescent="0.4">
      <c r="A122" s="153" t="s">
        <v>1182</v>
      </c>
      <c r="B122" s="153" t="s">
        <v>321</v>
      </c>
      <c r="C122" s="81" t="s">
        <v>400</v>
      </c>
      <c r="D122" s="248" t="s">
        <v>279</v>
      </c>
      <c r="E122" s="210" t="s">
        <v>180</v>
      </c>
      <c r="F122" s="210" t="s">
        <v>180</v>
      </c>
      <c r="G122" s="210" t="s">
        <v>180</v>
      </c>
      <c r="H122" s="210" t="s">
        <v>180</v>
      </c>
      <c r="I122" s="210">
        <v>5</v>
      </c>
      <c r="J122" s="210" t="s">
        <v>180</v>
      </c>
      <c r="K122" s="210" t="s">
        <v>180</v>
      </c>
      <c r="L122" s="210" t="s">
        <v>180</v>
      </c>
      <c r="M122" s="210" t="s">
        <v>180</v>
      </c>
      <c r="N122" s="210" t="s">
        <v>180</v>
      </c>
      <c r="O122" s="210" t="s">
        <v>180</v>
      </c>
      <c r="P122" s="210" t="s">
        <v>180</v>
      </c>
      <c r="Q122" s="210" t="s">
        <v>180</v>
      </c>
      <c r="R122" s="210" t="s">
        <v>180</v>
      </c>
      <c r="S122" s="210" t="s">
        <v>180</v>
      </c>
      <c r="T122" s="210">
        <v>1</v>
      </c>
      <c r="U122" s="210" t="s">
        <v>180</v>
      </c>
      <c r="V122" s="210" t="s">
        <v>180</v>
      </c>
      <c r="W122" s="210" t="s">
        <v>180</v>
      </c>
      <c r="X122" s="210">
        <f t="shared" si="19"/>
        <v>6</v>
      </c>
      <c r="Y122" s="210" t="s">
        <v>180</v>
      </c>
      <c r="Z122" s="210" t="s">
        <v>180</v>
      </c>
      <c r="AA122" s="210" t="s">
        <v>180</v>
      </c>
      <c r="AB122" s="210" t="s">
        <v>180</v>
      </c>
      <c r="AC122" s="210" t="s">
        <v>180</v>
      </c>
      <c r="AD122" s="210" t="s">
        <v>180</v>
      </c>
    </row>
    <row r="123" spans="1:30" ht="16.5" customHeight="1" x14ac:dyDescent="0.4">
      <c r="A123" s="153" t="s">
        <v>1182</v>
      </c>
      <c r="B123" s="153" t="s">
        <v>321</v>
      </c>
      <c r="C123" s="81" t="s">
        <v>401</v>
      </c>
      <c r="D123" s="248" t="s">
        <v>279</v>
      </c>
      <c r="E123" s="210" t="s">
        <v>180</v>
      </c>
      <c r="F123" s="210" t="s">
        <v>180</v>
      </c>
      <c r="G123" s="210" t="s">
        <v>180</v>
      </c>
      <c r="H123" s="210" t="s">
        <v>180</v>
      </c>
      <c r="I123" s="210">
        <v>3</v>
      </c>
      <c r="J123" s="210" t="s">
        <v>180</v>
      </c>
      <c r="K123" s="210" t="s">
        <v>180</v>
      </c>
      <c r="L123" s="210" t="s">
        <v>180</v>
      </c>
      <c r="M123" s="210" t="s">
        <v>180</v>
      </c>
      <c r="N123" s="210" t="s">
        <v>180</v>
      </c>
      <c r="O123" s="210" t="s">
        <v>180</v>
      </c>
      <c r="P123" s="210" t="s">
        <v>180</v>
      </c>
      <c r="Q123" s="210" t="s">
        <v>180</v>
      </c>
      <c r="R123" s="210" t="s">
        <v>180</v>
      </c>
      <c r="S123" s="210" t="s">
        <v>180</v>
      </c>
      <c r="T123" s="210" t="s">
        <v>180</v>
      </c>
      <c r="U123" s="210" t="s">
        <v>180</v>
      </c>
      <c r="V123" s="210" t="s">
        <v>180</v>
      </c>
      <c r="W123" s="210" t="s">
        <v>180</v>
      </c>
      <c r="X123" s="210">
        <f t="shared" si="19"/>
        <v>3</v>
      </c>
      <c r="Y123" s="210" t="s">
        <v>180</v>
      </c>
      <c r="Z123" s="210" t="s">
        <v>180</v>
      </c>
      <c r="AA123" s="210" t="s">
        <v>180</v>
      </c>
      <c r="AB123" s="210" t="s">
        <v>180</v>
      </c>
      <c r="AC123" s="210" t="s">
        <v>180</v>
      </c>
      <c r="AD123" s="210" t="s">
        <v>180</v>
      </c>
    </row>
    <row r="124" spans="1:30" ht="16.5" customHeight="1" x14ac:dyDescent="0.4">
      <c r="A124" s="153" t="s">
        <v>1181</v>
      </c>
      <c r="B124" s="153" t="s">
        <v>322</v>
      </c>
      <c r="C124" s="81" t="s">
        <v>402</v>
      </c>
      <c r="D124" s="248" t="s">
        <v>279</v>
      </c>
      <c r="E124" s="210" t="s">
        <v>180</v>
      </c>
      <c r="F124" s="210" t="s">
        <v>180</v>
      </c>
      <c r="G124" s="210" t="s">
        <v>180</v>
      </c>
      <c r="H124" s="210" t="s">
        <v>180</v>
      </c>
      <c r="I124" s="210">
        <v>5</v>
      </c>
      <c r="J124" s="210" t="s">
        <v>180</v>
      </c>
      <c r="K124" s="210" t="s">
        <v>180</v>
      </c>
      <c r="L124" s="210" t="s">
        <v>180</v>
      </c>
      <c r="M124" s="210" t="s">
        <v>180</v>
      </c>
      <c r="N124" s="210" t="s">
        <v>180</v>
      </c>
      <c r="O124" s="210">
        <v>1</v>
      </c>
      <c r="P124" s="210" t="s">
        <v>180</v>
      </c>
      <c r="Q124" s="210" t="s">
        <v>180</v>
      </c>
      <c r="R124" s="210" t="s">
        <v>180</v>
      </c>
      <c r="S124" s="210" t="s">
        <v>180</v>
      </c>
      <c r="T124" s="210">
        <v>1</v>
      </c>
      <c r="U124" s="210" t="s">
        <v>180</v>
      </c>
      <c r="V124" s="210" t="s">
        <v>180</v>
      </c>
      <c r="W124" s="210" t="s">
        <v>180</v>
      </c>
      <c r="X124" s="210">
        <f t="shared" si="19"/>
        <v>7</v>
      </c>
      <c r="Y124" s="210" t="s">
        <v>180</v>
      </c>
      <c r="Z124" s="210" t="s">
        <v>180</v>
      </c>
      <c r="AA124" s="210" t="s">
        <v>180</v>
      </c>
      <c r="AB124" s="210" t="s">
        <v>180</v>
      </c>
      <c r="AC124" s="210" t="s">
        <v>180</v>
      </c>
      <c r="AD124" s="210" t="s">
        <v>180</v>
      </c>
    </row>
    <row r="125" spans="1:30" ht="16.5" customHeight="1" x14ac:dyDescent="0.4">
      <c r="A125" s="153" t="s">
        <v>1181</v>
      </c>
      <c r="B125" s="153" t="s">
        <v>322</v>
      </c>
      <c r="C125" s="81" t="s">
        <v>403</v>
      </c>
      <c r="D125" s="248" t="s">
        <v>279</v>
      </c>
      <c r="E125" s="210" t="s">
        <v>180</v>
      </c>
      <c r="F125" s="210" t="s">
        <v>180</v>
      </c>
      <c r="G125" s="210" t="s">
        <v>180</v>
      </c>
      <c r="H125" s="210" t="s">
        <v>180</v>
      </c>
      <c r="I125" s="210">
        <v>6</v>
      </c>
      <c r="J125" s="210" t="s">
        <v>180</v>
      </c>
      <c r="K125" s="210" t="s">
        <v>180</v>
      </c>
      <c r="L125" s="210" t="s">
        <v>180</v>
      </c>
      <c r="M125" s="210" t="s">
        <v>180</v>
      </c>
      <c r="N125" s="210" t="s">
        <v>180</v>
      </c>
      <c r="O125" s="210" t="s">
        <v>180</v>
      </c>
      <c r="P125" s="210" t="s">
        <v>180</v>
      </c>
      <c r="Q125" s="210" t="s">
        <v>180</v>
      </c>
      <c r="R125" s="210" t="s">
        <v>180</v>
      </c>
      <c r="S125" s="210" t="s">
        <v>180</v>
      </c>
      <c r="T125" s="210" t="s">
        <v>180</v>
      </c>
      <c r="U125" s="210" t="s">
        <v>180</v>
      </c>
      <c r="V125" s="210" t="s">
        <v>180</v>
      </c>
      <c r="W125" s="210" t="s">
        <v>180</v>
      </c>
      <c r="X125" s="210">
        <f t="shared" si="19"/>
        <v>6</v>
      </c>
      <c r="Y125" s="210" t="s">
        <v>180</v>
      </c>
      <c r="Z125" s="210" t="s">
        <v>180</v>
      </c>
      <c r="AA125" s="210" t="s">
        <v>180</v>
      </c>
      <c r="AB125" s="210" t="s">
        <v>180</v>
      </c>
      <c r="AC125" s="210" t="s">
        <v>180</v>
      </c>
      <c r="AD125" s="210" t="s">
        <v>180</v>
      </c>
    </row>
    <row r="126" spans="1:30" ht="16.5" customHeight="1" x14ac:dyDescent="0.4">
      <c r="A126" s="153" t="s">
        <v>1164</v>
      </c>
      <c r="B126" s="153" t="s">
        <v>324</v>
      </c>
      <c r="C126" s="81" t="s">
        <v>404</v>
      </c>
      <c r="D126" s="248" t="s">
        <v>279</v>
      </c>
      <c r="E126" s="210">
        <v>1</v>
      </c>
      <c r="F126" s="210">
        <v>1</v>
      </c>
      <c r="G126" s="210" t="s">
        <v>180</v>
      </c>
      <c r="H126" s="210" t="s">
        <v>180</v>
      </c>
      <c r="I126" s="210">
        <v>2</v>
      </c>
      <c r="J126" s="210" t="s">
        <v>180</v>
      </c>
      <c r="K126" s="210">
        <v>2</v>
      </c>
      <c r="L126" s="210">
        <v>2</v>
      </c>
      <c r="M126" s="210" t="s">
        <v>180</v>
      </c>
      <c r="N126" s="210" t="s">
        <v>180</v>
      </c>
      <c r="O126" s="210">
        <v>1</v>
      </c>
      <c r="P126" s="210" t="s">
        <v>180</v>
      </c>
      <c r="Q126" s="210" t="s">
        <v>180</v>
      </c>
      <c r="R126" s="210" t="s">
        <v>180</v>
      </c>
      <c r="S126" s="210" t="s">
        <v>180</v>
      </c>
      <c r="T126" s="210" t="s">
        <v>180</v>
      </c>
      <c r="U126" s="210" t="s">
        <v>180</v>
      </c>
      <c r="V126" s="210" t="s">
        <v>180</v>
      </c>
      <c r="W126" s="210" t="s">
        <v>180</v>
      </c>
      <c r="X126" s="210">
        <f t="shared" si="19"/>
        <v>9</v>
      </c>
      <c r="Y126" s="210" t="s">
        <v>180</v>
      </c>
      <c r="Z126" s="210" t="s">
        <v>180</v>
      </c>
      <c r="AA126" s="210" t="s">
        <v>180</v>
      </c>
      <c r="AB126" s="210" t="s">
        <v>180</v>
      </c>
      <c r="AC126" s="210" t="s">
        <v>180</v>
      </c>
      <c r="AD126" s="210" t="s">
        <v>180</v>
      </c>
    </row>
    <row r="127" spans="1:30" ht="16.5" customHeight="1" x14ac:dyDescent="0.4">
      <c r="A127" s="153" t="s">
        <v>1164</v>
      </c>
      <c r="B127" s="153" t="s">
        <v>324</v>
      </c>
      <c r="C127" s="81" t="s">
        <v>405</v>
      </c>
      <c r="D127" s="248" t="s">
        <v>279</v>
      </c>
      <c r="E127" s="210" t="s">
        <v>180</v>
      </c>
      <c r="F127" s="210" t="s">
        <v>180</v>
      </c>
      <c r="G127" s="210" t="s">
        <v>180</v>
      </c>
      <c r="H127" s="210" t="s">
        <v>180</v>
      </c>
      <c r="I127" s="210">
        <v>3</v>
      </c>
      <c r="J127" s="210" t="s">
        <v>180</v>
      </c>
      <c r="K127" s="210" t="s">
        <v>180</v>
      </c>
      <c r="L127" s="210" t="s">
        <v>180</v>
      </c>
      <c r="M127" s="210" t="s">
        <v>180</v>
      </c>
      <c r="N127" s="210" t="s">
        <v>180</v>
      </c>
      <c r="O127" s="210" t="s">
        <v>180</v>
      </c>
      <c r="P127" s="210" t="s">
        <v>180</v>
      </c>
      <c r="Q127" s="210" t="s">
        <v>180</v>
      </c>
      <c r="R127" s="210" t="s">
        <v>180</v>
      </c>
      <c r="S127" s="210" t="s">
        <v>180</v>
      </c>
      <c r="T127" s="210">
        <v>2</v>
      </c>
      <c r="U127" s="210" t="s">
        <v>180</v>
      </c>
      <c r="V127" s="210" t="s">
        <v>180</v>
      </c>
      <c r="W127" s="210" t="s">
        <v>180</v>
      </c>
      <c r="X127" s="210">
        <f t="shared" si="19"/>
        <v>5</v>
      </c>
      <c r="Y127" s="210" t="s">
        <v>180</v>
      </c>
      <c r="Z127" s="210" t="s">
        <v>180</v>
      </c>
      <c r="AA127" s="210" t="s">
        <v>180</v>
      </c>
      <c r="AB127" s="210" t="s">
        <v>180</v>
      </c>
      <c r="AC127" s="210" t="s">
        <v>180</v>
      </c>
      <c r="AD127" s="210" t="s">
        <v>180</v>
      </c>
    </row>
    <row r="128" spans="1:30" ht="16.5" customHeight="1" x14ac:dyDescent="0.4">
      <c r="A128" s="153" t="s">
        <v>1164</v>
      </c>
      <c r="B128" s="153" t="s">
        <v>324</v>
      </c>
      <c r="C128" s="81" t="s">
        <v>406</v>
      </c>
      <c r="D128" s="248" t="s">
        <v>279</v>
      </c>
      <c r="E128" s="210" t="s">
        <v>180</v>
      </c>
      <c r="F128" s="210" t="s">
        <v>180</v>
      </c>
      <c r="G128" s="210" t="s">
        <v>180</v>
      </c>
      <c r="H128" s="210" t="s">
        <v>180</v>
      </c>
      <c r="I128" s="210">
        <v>5</v>
      </c>
      <c r="J128" s="210" t="s">
        <v>180</v>
      </c>
      <c r="K128" s="210" t="s">
        <v>180</v>
      </c>
      <c r="L128" s="210" t="s">
        <v>180</v>
      </c>
      <c r="M128" s="210" t="s">
        <v>180</v>
      </c>
      <c r="N128" s="210" t="s">
        <v>180</v>
      </c>
      <c r="O128" s="210" t="s">
        <v>180</v>
      </c>
      <c r="P128" s="210" t="s">
        <v>180</v>
      </c>
      <c r="Q128" s="210" t="s">
        <v>180</v>
      </c>
      <c r="R128" s="210" t="s">
        <v>180</v>
      </c>
      <c r="S128" s="210" t="s">
        <v>180</v>
      </c>
      <c r="T128" s="210" t="s">
        <v>180</v>
      </c>
      <c r="U128" s="210">
        <v>1</v>
      </c>
      <c r="V128" s="210" t="s">
        <v>180</v>
      </c>
      <c r="W128" s="210" t="s">
        <v>180</v>
      </c>
      <c r="X128" s="210">
        <f t="shared" si="19"/>
        <v>6</v>
      </c>
      <c r="Y128" s="210" t="s">
        <v>180</v>
      </c>
      <c r="Z128" s="210" t="s">
        <v>180</v>
      </c>
      <c r="AA128" s="210" t="s">
        <v>180</v>
      </c>
      <c r="AB128" s="210" t="s">
        <v>180</v>
      </c>
      <c r="AC128" s="210" t="s">
        <v>180</v>
      </c>
      <c r="AD128" s="210" t="s">
        <v>180</v>
      </c>
    </row>
    <row r="129" spans="1:30" ht="16.5" customHeight="1" x14ac:dyDescent="0.4">
      <c r="A129" s="153" t="s">
        <v>1164</v>
      </c>
      <c r="B129" s="153" t="s">
        <v>324</v>
      </c>
      <c r="C129" s="81" t="s">
        <v>407</v>
      </c>
      <c r="D129" s="248" t="s">
        <v>279</v>
      </c>
      <c r="E129" s="210" t="s">
        <v>180</v>
      </c>
      <c r="F129" s="210" t="s">
        <v>180</v>
      </c>
      <c r="G129" s="210" t="s">
        <v>180</v>
      </c>
      <c r="H129" s="210" t="s">
        <v>180</v>
      </c>
      <c r="I129" s="210">
        <v>5</v>
      </c>
      <c r="J129" s="210" t="s">
        <v>180</v>
      </c>
      <c r="K129" s="210" t="s">
        <v>180</v>
      </c>
      <c r="L129" s="210" t="s">
        <v>180</v>
      </c>
      <c r="M129" s="210" t="s">
        <v>180</v>
      </c>
      <c r="N129" s="210" t="s">
        <v>180</v>
      </c>
      <c r="O129" s="210" t="s">
        <v>180</v>
      </c>
      <c r="P129" s="210" t="s">
        <v>180</v>
      </c>
      <c r="Q129" s="210" t="s">
        <v>180</v>
      </c>
      <c r="R129" s="210" t="s">
        <v>180</v>
      </c>
      <c r="S129" s="210" t="s">
        <v>180</v>
      </c>
      <c r="T129" s="210">
        <v>1</v>
      </c>
      <c r="U129" s="210" t="s">
        <v>180</v>
      </c>
      <c r="V129" s="210" t="s">
        <v>180</v>
      </c>
      <c r="W129" s="210" t="s">
        <v>180</v>
      </c>
      <c r="X129" s="210">
        <f t="shared" si="19"/>
        <v>6</v>
      </c>
      <c r="Y129" s="210" t="s">
        <v>180</v>
      </c>
      <c r="Z129" s="210" t="s">
        <v>180</v>
      </c>
      <c r="AA129" s="210" t="s">
        <v>180</v>
      </c>
      <c r="AB129" s="210" t="s">
        <v>180</v>
      </c>
      <c r="AC129" s="210" t="s">
        <v>180</v>
      </c>
      <c r="AD129" s="210" t="s">
        <v>180</v>
      </c>
    </row>
    <row r="130" spans="1:30" ht="16.5" customHeight="1" x14ac:dyDescent="0.4">
      <c r="A130" s="153" t="s">
        <v>1164</v>
      </c>
      <c r="B130" s="153" t="s">
        <v>324</v>
      </c>
      <c r="C130" s="81" t="s">
        <v>408</v>
      </c>
      <c r="D130" s="248" t="s">
        <v>279</v>
      </c>
      <c r="E130" s="210" t="s">
        <v>180</v>
      </c>
      <c r="F130" s="210" t="s">
        <v>180</v>
      </c>
      <c r="G130" s="210" t="s">
        <v>180</v>
      </c>
      <c r="H130" s="210" t="s">
        <v>180</v>
      </c>
      <c r="I130" s="210">
        <v>3</v>
      </c>
      <c r="J130" s="210" t="s">
        <v>180</v>
      </c>
      <c r="K130" s="210" t="s">
        <v>180</v>
      </c>
      <c r="L130" s="210" t="s">
        <v>180</v>
      </c>
      <c r="M130" s="210" t="s">
        <v>180</v>
      </c>
      <c r="N130" s="210" t="s">
        <v>180</v>
      </c>
      <c r="O130" s="210" t="s">
        <v>180</v>
      </c>
      <c r="P130" s="210" t="s">
        <v>180</v>
      </c>
      <c r="Q130" s="210" t="s">
        <v>180</v>
      </c>
      <c r="R130" s="210" t="s">
        <v>180</v>
      </c>
      <c r="S130" s="210" t="s">
        <v>180</v>
      </c>
      <c r="T130" s="210">
        <v>1</v>
      </c>
      <c r="U130" s="210" t="s">
        <v>180</v>
      </c>
      <c r="V130" s="210" t="s">
        <v>180</v>
      </c>
      <c r="W130" s="210" t="s">
        <v>180</v>
      </c>
      <c r="X130" s="210">
        <f t="shared" si="19"/>
        <v>4</v>
      </c>
      <c r="Y130" s="210" t="s">
        <v>180</v>
      </c>
      <c r="Z130" s="210" t="s">
        <v>180</v>
      </c>
      <c r="AA130" s="210" t="s">
        <v>180</v>
      </c>
      <c r="AB130" s="210" t="s">
        <v>180</v>
      </c>
      <c r="AC130" s="210" t="s">
        <v>180</v>
      </c>
      <c r="AD130" s="210" t="s">
        <v>180</v>
      </c>
    </row>
    <row r="131" spans="1:30" ht="16.5" customHeight="1" x14ac:dyDescent="0.4">
      <c r="A131" s="153" t="s">
        <v>1164</v>
      </c>
      <c r="B131" s="153" t="s">
        <v>324</v>
      </c>
      <c r="C131" s="81" t="s">
        <v>409</v>
      </c>
      <c r="D131" s="248" t="s">
        <v>279</v>
      </c>
      <c r="E131" s="210" t="s">
        <v>180</v>
      </c>
      <c r="F131" s="210" t="s">
        <v>180</v>
      </c>
      <c r="G131" s="210" t="s">
        <v>180</v>
      </c>
      <c r="H131" s="210" t="s">
        <v>180</v>
      </c>
      <c r="I131" s="210">
        <v>2</v>
      </c>
      <c r="J131" s="210" t="s">
        <v>180</v>
      </c>
      <c r="K131" s="210" t="s">
        <v>180</v>
      </c>
      <c r="L131" s="210" t="s">
        <v>180</v>
      </c>
      <c r="M131" s="210" t="s">
        <v>180</v>
      </c>
      <c r="N131" s="210" t="s">
        <v>180</v>
      </c>
      <c r="O131" s="210" t="s">
        <v>180</v>
      </c>
      <c r="P131" s="210" t="s">
        <v>180</v>
      </c>
      <c r="Q131" s="210" t="s">
        <v>180</v>
      </c>
      <c r="R131" s="210" t="s">
        <v>180</v>
      </c>
      <c r="S131" s="210" t="s">
        <v>180</v>
      </c>
      <c r="T131" s="210">
        <v>1</v>
      </c>
      <c r="U131" s="210" t="s">
        <v>180</v>
      </c>
      <c r="V131" s="210" t="s">
        <v>180</v>
      </c>
      <c r="W131" s="210" t="s">
        <v>180</v>
      </c>
      <c r="X131" s="210">
        <f t="shared" si="19"/>
        <v>3</v>
      </c>
      <c r="Y131" s="210" t="s">
        <v>180</v>
      </c>
      <c r="Z131" s="210" t="s">
        <v>180</v>
      </c>
      <c r="AA131" s="210" t="s">
        <v>180</v>
      </c>
      <c r="AB131" s="210" t="s">
        <v>180</v>
      </c>
      <c r="AC131" s="210" t="s">
        <v>180</v>
      </c>
      <c r="AD131" s="210" t="s">
        <v>180</v>
      </c>
    </row>
    <row r="132" spans="1:30" ht="16.5" customHeight="1" x14ac:dyDescent="0.4">
      <c r="A132" s="153" t="s">
        <v>1164</v>
      </c>
      <c r="B132" s="153" t="s">
        <v>324</v>
      </c>
      <c r="C132" s="81" t="s">
        <v>410</v>
      </c>
      <c r="D132" s="248" t="s">
        <v>279</v>
      </c>
      <c r="E132" s="210" t="s">
        <v>180</v>
      </c>
      <c r="F132" s="210" t="s">
        <v>180</v>
      </c>
      <c r="G132" s="210" t="s">
        <v>180</v>
      </c>
      <c r="H132" s="210" t="s">
        <v>180</v>
      </c>
      <c r="I132" s="210">
        <v>2</v>
      </c>
      <c r="J132" s="210" t="s">
        <v>180</v>
      </c>
      <c r="K132" s="210" t="s">
        <v>180</v>
      </c>
      <c r="L132" s="210" t="s">
        <v>180</v>
      </c>
      <c r="M132" s="210" t="s">
        <v>180</v>
      </c>
      <c r="N132" s="210" t="s">
        <v>180</v>
      </c>
      <c r="O132" s="210" t="s">
        <v>180</v>
      </c>
      <c r="P132" s="210" t="s">
        <v>180</v>
      </c>
      <c r="Q132" s="210" t="s">
        <v>180</v>
      </c>
      <c r="R132" s="210" t="s">
        <v>180</v>
      </c>
      <c r="S132" s="210" t="s">
        <v>180</v>
      </c>
      <c r="T132" s="210" t="s">
        <v>180</v>
      </c>
      <c r="U132" s="210" t="s">
        <v>180</v>
      </c>
      <c r="V132" s="210" t="s">
        <v>180</v>
      </c>
      <c r="W132" s="210">
        <v>2</v>
      </c>
      <c r="X132" s="210">
        <f t="shared" si="19"/>
        <v>4</v>
      </c>
      <c r="Y132" s="210" t="s">
        <v>180</v>
      </c>
      <c r="Z132" s="210" t="s">
        <v>180</v>
      </c>
      <c r="AA132" s="210" t="s">
        <v>180</v>
      </c>
      <c r="AB132" s="210" t="s">
        <v>180</v>
      </c>
      <c r="AC132" s="210" t="s">
        <v>180</v>
      </c>
      <c r="AD132" s="210" t="s">
        <v>180</v>
      </c>
    </row>
    <row r="133" spans="1:30" ht="16.5" customHeight="1" x14ac:dyDescent="0.4">
      <c r="A133" s="153" t="s">
        <v>1164</v>
      </c>
      <c r="B133" s="153" t="s">
        <v>324</v>
      </c>
      <c r="C133" s="81" t="s">
        <v>411</v>
      </c>
      <c r="D133" s="248" t="s">
        <v>279</v>
      </c>
      <c r="E133" s="210" t="s">
        <v>180</v>
      </c>
      <c r="F133" s="210" t="s">
        <v>180</v>
      </c>
      <c r="G133" s="210" t="s">
        <v>180</v>
      </c>
      <c r="H133" s="210" t="s">
        <v>180</v>
      </c>
      <c r="I133" s="210">
        <v>3</v>
      </c>
      <c r="J133" s="210" t="s">
        <v>180</v>
      </c>
      <c r="K133" s="210" t="s">
        <v>180</v>
      </c>
      <c r="L133" s="210" t="s">
        <v>180</v>
      </c>
      <c r="M133" s="210" t="s">
        <v>180</v>
      </c>
      <c r="N133" s="210" t="s">
        <v>180</v>
      </c>
      <c r="O133" s="210" t="s">
        <v>180</v>
      </c>
      <c r="P133" s="210" t="s">
        <v>180</v>
      </c>
      <c r="Q133" s="210" t="s">
        <v>180</v>
      </c>
      <c r="R133" s="210" t="s">
        <v>180</v>
      </c>
      <c r="S133" s="210" t="s">
        <v>180</v>
      </c>
      <c r="T133" s="210" t="s">
        <v>180</v>
      </c>
      <c r="U133" s="210" t="s">
        <v>180</v>
      </c>
      <c r="V133" s="210" t="s">
        <v>180</v>
      </c>
      <c r="W133" s="210" t="s">
        <v>180</v>
      </c>
      <c r="X133" s="210">
        <f t="shared" si="19"/>
        <v>3</v>
      </c>
      <c r="Y133" s="210" t="s">
        <v>180</v>
      </c>
      <c r="Z133" s="210" t="s">
        <v>180</v>
      </c>
      <c r="AA133" s="210" t="s">
        <v>180</v>
      </c>
      <c r="AB133" s="210" t="s">
        <v>180</v>
      </c>
      <c r="AC133" s="210" t="s">
        <v>180</v>
      </c>
      <c r="AD133" s="210" t="s">
        <v>180</v>
      </c>
    </row>
    <row r="134" spans="1:30" ht="16.5" customHeight="1" x14ac:dyDescent="0.4">
      <c r="A134" s="153" t="s">
        <v>1164</v>
      </c>
      <c r="B134" s="153" t="s">
        <v>324</v>
      </c>
      <c r="C134" s="81" t="s">
        <v>412</v>
      </c>
      <c r="D134" s="248" t="s">
        <v>279</v>
      </c>
      <c r="E134" s="210" t="s">
        <v>180</v>
      </c>
      <c r="F134" s="210" t="s">
        <v>180</v>
      </c>
      <c r="G134" s="210" t="s">
        <v>180</v>
      </c>
      <c r="H134" s="210" t="s">
        <v>180</v>
      </c>
      <c r="I134" s="210">
        <v>3</v>
      </c>
      <c r="J134" s="210" t="s">
        <v>180</v>
      </c>
      <c r="K134" s="210" t="s">
        <v>180</v>
      </c>
      <c r="L134" s="210" t="s">
        <v>180</v>
      </c>
      <c r="M134" s="210" t="s">
        <v>180</v>
      </c>
      <c r="N134" s="210" t="s">
        <v>180</v>
      </c>
      <c r="O134" s="210" t="s">
        <v>180</v>
      </c>
      <c r="P134" s="210" t="s">
        <v>180</v>
      </c>
      <c r="Q134" s="210" t="s">
        <v>180</v>
      </c>
      <c r="R134" s="210" t="s">
        <v>180</v>
      </c>
      <c r="S134" s="210" t="s">
        <v>180</v>
      </c>
      <c r="T134" s="210">
        <v>1</v>
      </c>
      <c r="U134" s="210" t="s">
        <v>180</v>
      </c>
      <c r="V134" s="210" t="s">
        <v>180</v>
      </c>
      <c r="W134" s="210" t="s">
        <v>180</v>
      </c>
      <c r="X134" s="210">
        <f t="shared" si="19"/>
        <v>4</v>
      </c>
      <c r="Y134" s="210" t="s">
        <v>180</v>
      </c>
      <c r="Z134" s="210" t="s">
        <v>180</v>
      </c>
      <c r="AA134" s="210" t="s">
        <v>180</v>
      </c>
      <c r="AB134" s="210" t="s">
        <v>180</v>
      </c>
      <c r="AC134" s="210" t="s">
        <v>180</v>
      </c>
      <c r="AD134" s="210" t="s">
        <v>180</v>
      </c>
    </row>
    <row r="135" spans="1:30" ht="16.5" customHeight="1" x14ac:dyDescent="0.4">
      <c r="A135" s="153" t="s">
        <v>1164</v>
      </c>
      <c r="B135" s="153" t="s">
        <v>324</v>
      </c>
      <c r="C135" s="81" t="s">
        <v>413</v>
      </c>
      <c r="D135" s="248" t="s">
        <v>279</v>
      </c>
      <c r="E135" s="210" t="s">
        <v>180</v>
      </c>
      <c r="F135" s="210" t="s">
        <v>180</v>
      </c>
      <c r="G135" s="210" t="s">
        <v>180</v>
      </c>
      <c r="H135" s="210" t="s">
        <v>180</v>
      </c>
      <c r="I135" s="210">
        <v>7</v>
      </c>
      <c r="J135" s="210" t="s">
        <v>180</v>
      </c>
      <c r="K135" s="210" t="s">
        <v>180</v>
      </c>
      <c r="L135" s="210" t="s">
        <v>180</v>
      </c>
      <c r="M135" s="210" t="s">
        <v>180</v>
      </c>
      <c r="N135" s="210" t="s">
        <v>180</v>
      </c>
      <c r="O135" s="210" t="s">
        <v>180</v>
      </c>
      <c r="P135" s="210" t="s">
        <v>180</v>
      </c>
      <c r="Q135" s="210" t="s">
        <v>180</v>
      </c>
      <c r="R135" s="210" t="s">
        <v>180</v>
      </c>
      <c r="S135" s="210" t="s">
        <v>180</v>
      </c>
      <c r="T135" s="210">
        <v>1</v>
      </c>
      <c r="U135" s="210" t="s">
        <v>180</v>
      </c>
      <c r="V135" s="210" t="s">
        <v>180</v>
      </c>
      <c r="W135" s="210" t="s">
        <v>180</v>
      </c>
      <c r="X135" s="210">
        <f t="shared" si="19"/>
        <v>8</v>
      </c>
      <c r="Y135" s="210" t="s">
        <v>180</v>
      </c>
      <c r="Z135" s="210" t="s">
        <v>180</v>
      </c>
      <c r="AA135" s="210" t="s">
        <v>180</v>
      </c>
      <c r="AB135" s="210" t="s">
        <v>180</v>
      </c>
      <c r="AC135" s="210" t="s">
        <v>180</v>
      </c>
      <c r="AD135" s="210" t="s">
        <v>180</v>
      </c>
    </row>
    <row r="136" spans="1:30" ht="16.5" customHeight="1" x14ac:dyDescent="0.4">
      <c r="A136" s="153" t="s">
        <v>1164</v>
      </c>
      <c r="B136" s="153" t="s">
        <v>325</v>
      </c>
      <c r="C136" s="81" t="s">
        <v>414</v>
      </c>
      <c r="D136" s="248" t="s">
        <v>279</v>
      </c>
      <c r="E136" s="210" t="s">
        <v>180</v>
      </c>
      <c r="F136" s="210" t="s">
        <v>180</v>
      </c>
      <c r="G136" s="210" t="s">
        <v>180</v>
      </c>
      <c r="H136" s="210" t="s">
        <v>180</v>
      </c>
      <c r="I136" s="210">
        <v>4</v>
      </c>
      <c r="J136" s="210" t="s">
        <v>180</v>
      </c>
      <c r="K136" s="210" t="s">
        <v>180</v>
      </c>
      <c r="L136" s="210" t="s">
        <v>180</v>
      </c>
      <c r="M136" s="210" t="s">
        <v>180</v>
      </c>
      <c r="N136" s="210" t="s">
        <v>180</v>
      </c>
      <c r="O136" s="210" t="s">
        <v>180</v>
      </c>
      <c r="P136" s="210" t="s">
        <v>180</v>
      </c>
      <c r="Q136" s="210" t="s">
        <v>180</v>
      </c>
      <c r="R136" s="210" t="s">
        <v>180</v>
      </c>
      <c r="S136" s="210" t="s">
        <v>180</v>
      </c>
      <c r="T136" s="210">
        <v>1</v>
      </c>
      <c r="U136" s="210" t="s">
        <v>180</v>
      </c>
      <c r="V136" s="210" t="s">
        <v>180</v>
      </c>
      <c r="W136" s="210" t="s">
        <v>180</v>
      </c>
      <c r="X136" s="210">
        <f t="shared" si="19"/>
        <v>5</v>
      </c>
      <c r="Y136" s="210" t="s">
        <v>180</v>
      </c>
      <c r="Z136" s="210" t="s">
        <v>180</v>
      </c>
      <c r="AA136" s="210" t="s">
        <v>180</v>
      </c>
      <c r="AB136" s="210" t="s">
        <v>180</v>
      </c>
      <c r="AC136" s="210" t="s">
        <v>180</v>
      </c>
      <c r="AD136" s="210" t="s">
        <v>180</v>
      </c>
    </row>
    <row r="137" spans="1:30" ht="16.5" customHeight="1" x14ac:dyDescent="0.4">
      <c r="A137" s="153" t="s">
        <v>1164</v>
      </c>
      <c r="B137" s="153" t="s">
        <v>325</v>
      </c>
      <c r="C137" s="81" t="s">
        <v>415</v>
      </c>
      <c r="D137" s="248" t="s">
        <v>279</v>
      </c>
      <c r="E137" s="210" t="s">
        <v>180</v>
      </c>
      <c r="F137" s="210" t="s">
        <v>180</v>
      </c>
      <c r="G137" s="210" t="s">
        <v>180</v>
      </c>
      <c r="H137" s="210" t="s">
        <v>180</v>
      </c>
      <c r="I137" s="210">
        <v>5</v>
      </c>
      <c r="J137" s="210" t="s">
        <v>180</v>
      </c>
      <c r="K137" s="210" t="s">
        <v>180</v>
      </c>
      <c r="L137" s="210" t="s">
        <v>180</v>
      </c>
      <c r="M137" s="210" t="s">
        <v>180</v>
      </c>
      <c r="N137" s="210" t="s">
        <v>180</v>
      </c>
      <c r="O137" s="210" t="s">
        <v>180</v>
      </c>
      <c r="P137" s="210" t="s">
        <v>180</v>
      </c>
      <c r="Q137" s="210" t="s">
        <v>180</v>
      </c>
      <c r="R137" s="210" t="s">
        <v>180</v>
      </c>
      <c r="S137" s="210" t="s">
        <v>180</v>
      </c>
      <c r="T137" s="210">
        <v>1</v>
      </c>
      <c r="U137" s="210" t="s">
        <v>180</v>
      </c>
      <c r="V137" s="210" t="s">
        <v>180</v>
      </c>
      <c r="W137" s="210" t="s">
        <v>180</v>
      </c>
      <c r="X137" s="210">
        <f t="shared" si="19"/>
        <v>6</v>
      </c>
      <c r="Y137" s="210" t="s">
        <v>180</v>
      </c>
      <c r="Z137" s="210" t="s">
        <v>180</v>
      </c>
      <c r="AA137" s="210" t="s">
        <v>180</v>
      </c>
      <c r="AB137" s="210" t="s">
        <v>180</v>
      </c>
      <c r="AC137" s="210" t="s">
        <v>180</v>
      </c>
      <c r="AD137" s="210" t="s">
        <v>180</v>
      </c>
    </row>
    <row r="138" spans="1:30" ht="16.5" customHeight="1" x14ac:dyDescent="0.4">
      <c r="A138" s="153" t="s">
        <v>1164</v>
      </c>
      <c r="B138" s="153" t="s">
        <v>325</v>
      </c>
      <c r="C138" s="81" t="s">
        <v>416</v>
      </c>
      <c r="D138" s="248" t="s">
        <v>279</v>
      </c>
      <c r="E138" s="210" t="s">
        <v>180</v>
      </c>
      <c r="F138" s="210" t="s">
        <v>180</v>
      </c>
      <c r="G138" s="210" t="s">
        <v>180</v>
      </c>
      <c r="H138" s="210" t="s">
        <v>180</v>
      </c>
      <c r="I138" s="210">
        <v>2</v>
      </c>
      <c r="J138" s="210" t="s">
        <v>180</v>
      </c>
      <c r="K138" s="210" t="s">
        <v>180</v>
      </c>
      <c r="L138" s="210" t="s">
        <v>180</v>
      </c>
      <c r="M138" s="210" t="s">
        <v>180</v>
      </c>
      <c r="N138" s="210" t="s">
        <v>180</v>
      </c>
      <c r="O138" s="210" t="s">
        <v>180</v>
      </c>
      <c r="P138" s="210" t="s">
        <v>180</v>
      </c>
      <c r="Q138" s="210" t="s">
        <v>180</v>
      </c>
      <c r="R138" s="210" t="s">
        <v>180</v>
      </c>
      <c r="S138" s="210" t="s">
        <v>180</v>
      </c>
      <c r="T138" s="210">
        <v>1</v>
      </c>
      <c r="U138" s="210" t="s">
        <v>180</v>
      </c>
      <c r="V138" s="210" t="s">
        <v>180</v>
      </c>
      <c r="W138" s="210" t="s">
        <v>180</v>
      </c>
      <c r="X138" s="210">
        <f t="shared" si="19"/>
        <v>3</v>
      </c>
      <c r="Y138" s="210" t="s">
        <v>180</v>
      </c>
      <c r="Z138" s="210" t="s">
        <v>180</v>
      </c>
      <c r="AA138" s="210" t="s">
        <v>180</v>
      </c>
      <c r="AB138" s="210" t="s">
        <v>180</v>
      </c>
      <c r="AC138" s="210" t="s">
        <v>180</v>
      </c>
      <c r="AD138" s="210" t="s">
        <v>180</v>
      </c>
    </row>
    <row r="139" spans="1:30" ht="16.5" customHeight="1" x14ac:dyDescent="0.4">
      <c r="A139" s="153" t="s">
        <v>1164</v>
      </c>
      <c r="B139" s="153" t="s">
        <v>325</v>
      </c>
      <c r="C139" s="81" t="s">
        <v>417</v>
      </c>
      <c r="D139" s="248" t="s">
        <v>279</v>
      </c>
      <c r="E139" s="210" t="s">
        <v>180</v>
      </c>
      <c r="F139" s="210" t="s">
        <v>180</v>
      </c>
      <c r="G139" s="210" t="s">
        <v>180</v>
      </c>
      <c r="H139" s="210" t="s">
        <v>180</v>
      </c>
      <c r="I139" s="210">
        <v>2</v>
      </c>
      <c r="J139" s="210" t="s">
        <v>180</v>
      </c>
      <c r="K139" s="210" t="s">
        <v>180</v>
      </c>
      <c r="L139" s="210" t="s">
        <v>180</v>
      </c>
      <c r="M139" s="210" t="s">
        <v>180</v>
      </c>
      <c r="N139" s="210" t="s">
        <v>180</v>
      </c>
      <c r="O139" s="210" t="s">
        <v>180</v>
      </c>
      <c r="P139" s="210" t="s">
        <v>180</v>
      </c>
      <c r="Q139" s="210" t="s">
        <v>180</v>
      </c>
      <c r="R139" s="210" t="s">
        <v>180</v>
      </c>
      <c r="S139" s="210" t="s">
        <v>180</v>
      </c>
      <c r="T139" s="210" t="s">
        <v>180</v>
      </c>
      <c r="U139" s="210" t="s">
        <v>180</v>
      </c>
      <c r="V139" s="210" t="s">
        <v>180</v>
      </c>
      <c r="W139" s="210" t="s">
        <v>180</v>
      </c>
      <c r="X139" s="210">
        <f t="shared" si="19"/>
        <v>2</v>
      </c>
      <c r="Y139" s="210" t="s">
        <v>180</v>
      </c>
      <c r="Z139" s="210">
        <v>2</v>
      </c>
      <c r="AA139" s="210" t="s">
        <v>180</v>
      </c>
      <c r="AB139" s="210" t="s">
        <v>180</v>
      </c>
      <c r="AC139" s="210" t="s">
        <v>180</v>
      </c>
      <c r="AD139" s="210" t="s">
        <v>180</v>
      </c>
    </row>
    <row r="140" spans="1:30" ht="16.5" customHeight="1" x14ac:dyDescent="0.4">
      <c r="A140" s="153" t="s">
        <v>1164</v>
      </c>
      <c r="B140" s="153" t="s">
        <v>324</v>
      </c>
      <c r="C140" s="81" t="s">
        <v>418</v>
      </c>
      <c r="D140" s="248" t="s">
        <v>279</v>
      </c>
      <c r="E140" s="210" t="s">
        <v>180</v>
      </c>
      <c r="F140" s="210" t="s">
        <v>180</v>
      </c>
      <c r="G140" s="210" t="s">
        <v>180</v>
      </c>
      <c r="H140" s="210" t="s">
        <v>180</v>
      </c>
      <c r="I140" s="210">
        <v>3</v>
      </c>
      <c r="J140" s="210" t="s">
        <v>180</v>
      </c>
      <c r="K140" s="210" t="s">
        <v>180</v>
      </c>
      <c r="L140" s="210">
        <v>1</v>
      </c>
      <c r="M140" s="210" t="s">
        <v>180</v>
      </c>
      <c r="N140" s="210" t="s">
        <v>180</v>
      </c>
      <c r="O140" s="210" t="s">
        <v>180</v>
      </c>
      <c r="P140" s="210" t="s">
        <v>180</v>
      </c>
      <c r="Q140" s="210" t="s">
        <v>180</v>
      </c>
      <c r="R140" s="210" t="s">
        <v>180</v>
      </c>
      <c r="S140" s="210" t="s">
        <v>180</v>
      </c>
      <c r="T140" s="210">
        <v>1</v>
      </c>
      <c r="U140" s="210" t="s">
        <v>180</v>
      </c>
      <c r="V140" s="210" t="s">
        <v>180</v>
      </c>
      <c r="W140" s="210" t="s">
        <v>180</v>
      </c>
      <c r="X140" s="210">
        <f t="shared" si="19"/>
        <v>5</v>
      </c>
      <c r="Y140" s="210" t="s">
        <v>180</v>
      </c>
      <c r="Z140" s="210" t="s">
        <v>180</v>
      </c>
      <c r="AA140" s="210" t="s">
        <v>180</v>
      </c>
      <c r="AB140" s="210" t="s">
        <v>180</v>
      </c>
      <c r="AC140" s="210" t="s">
        <v>180</v>
      </c>
      <c r="AD140" s="210" t="s">
        <v>180</v>
      </c>
    </row>
    <row r="141" spans="1:30" ht="16.5" customHeight="1" x14ac:dyDescent="0.4">
      <c r="A141" s="153" t="s">
        <v>1164</v>
      </c>
      <c r="B141" s="153" t="s">
        <v>324</v>
      </c>
      <c r="C141" s="81" t="s">
        <v>419</v>
      </c>
      <c r="D141" s="248" t="s">
        <v>279</v>
      </c>
      <c r="E141" s="210" t="s">
        <v>180</v>
      </c>
      <c r="F141" s="210" t="s">
        <v>180</v>
      </c>
      <c r="G141" s="210" t="s">
        <v>180</v>
      </c>
      <c r="H141" s="210" t="s">
        <v>180</v>
      </c>
      <c r="I141" s="210">
        <v>3</v>
      </c>
      <c r="J141" s="210" t="s">
        <v>180</v>
      </c>
      <c r="K141" s="210" t="s">
        <v>180</v>
      </c>
      <c r="L141" s="210" t="s">
        <v>180</v>
      </c>
      <c r="M141" s="210" t="s">
        <v>180</v>
      </c>
      <c r="N141" s="210" t="s">
        <v>180</v>
      </c>
      <c r="O141" s="210" t="s">
        <v>180</v>
      </c>
      <c r="P141" s="210" t="s">
        <v>180</v>
      </c>
      <c r="Q141" s="210" t="s">
        <v>180</v>
      </c>
      <c r="R141" s="210" t="s">
        <v>180</v>
      </c>
      <c r="S141" s="210" t="s">
        <v>180</v>
      </c>
      <c r="T141" s="210">
        <v>1</v>
      </c>
      <c r="U141" s="210" t="s">
        <v>180</v>
      </c>
      <c r="V141" s="210" t="s">
        <v>180</v>
      </c>
      <c r="W141" s="210" t="s">
        <v>180</v>
      </c>
      <c r="X141" s="210">
        <f t="shared" si="19"/>
        <v>4</v>
      </c>
      <c r="Y141" s="210" t="s">
        <v>180</v>
      </c>
      <c r="Z141" s="210" t="s">
        <v>180</v>
      </c>
      <c r="AA141" s="210" t="s">
        <v>180</v>
      </c>
      <c r="AB141" s="210" t="s">
        <v>180</v>
      </c>
      <c r="AC141" s="210" t="s">
        <v>180</v>
      </c>
      <c r="AD141" s="210" t="s">
        <v>180</v>
      </c>
    </row>
    <row r="142" spans="1:30" ht="16.5" customHeight="1" x14ac:dyDescent="0.4">
      <c r="A142" s="153" t="s">
        <v>1164</v>
      </c>
      <c r="B142" s="153" t="s">
        <v>324</v>
      </c>
      <c r="C142" s="81" t="s">
        <v>420</v>
      </c>
      <c r="D142" s="248" t="s">
        <v>279</v>
      </c>
      <c r="E142" s="210" t="s">
        <v>180</v>
      </c>
      <c r="F142" s="210" t="s">
        <v>180</v>
      </c>
      <c r="G142" s="210" t="s">
        <v>180</v>
      </c>
      <c r="H142" s="210" t="s">
        <v>180</v>
      </c>
      <c r="I142" s="210">
        <v>5</v>
      </c>
      <c r="J142" s="210" t="s">
        <v>180</v>
      </c>
      <c r="K142" s="210" t="s">
        <v>180</v>
      </c>
      <c r="L142" s="210" t="s">
        <v>180</v>
      </c>
      <c r="M142" s="210" t="s">
        <v>180</v>
      </c>
      <c r="N142" s="210" t="s">
        <v>180</v>
      </c>
      <c r="O142" s="210" t="s">
        <v>180</v>
      </c>
      <c r="P142" s="210" t="s">
        <v>180</v>
      </c>
      <c r="Q142" s="210" t="s">
        <v>180</v>
      </c>
      <c r="R142" s="210" t="s">
        <v>180</v>
      </c>
      <c r="S142" s="210" t="s">
        <v>180</v>
      </c>
      <c r="T142" s="210" t="s">
        <v>180</v>
      </c>
      <c r="U142" s="210">
        <v>1</v>
      </c>
      <c r="V142" s="210" t="s">
        <v>180</v>
      </c>
      <c r="W142" s="210" t="s">
        <v>180</v>
      </c>
      <c r="X142" s="210">
        <f t="shared" si="19"/>
        <v>6</v>
      </c>
      <c r="Y142" s="210" t="s">
        <v>180</v>
      </c>
      <c r="Z142" s="210" t="s">
        <v>180</v>
      </c>
      <c r="AA142" s="210" t="s">
        <v>180</v>
      </c>
      <c r="AB142" s="210" t="s">
        <v>180</v>
      </c>
      <c r="AC142" s="210" t="s">
        <v>180</v>
      </c>
      <c r="AD142" s="210" t="s">
        <v>180</v>
      </c>
    </row>
    <row r="143" spans="1:30" ht="16.5" customHeight="1" x14ac:dyDescent="0.4">
      <c r="A143" s="153" t="s">
        <v>1164</v>
      </c>
      <c r="B143" s="153" t="s">
        <v>324</v>
      </c>
      <c r="C143" s="81" t="s">
        <v>421</v>
      </c>
      <c r="D143" s="248" t="s">
        <v>279</v>
      </c>
      <c r="E143" s="210" t="s">
        <v>180</v>
      </c>
      <c r="F143" s="210" t="s">
        <v>180</v>
      </c>
      <c r="G143" s="210" t="s">
        <v>180</v>
      </c>
      <c r="H143" s="210" t="s">
        <v>180</v>
      </c>
      <c r="I143" s="210">
        <v>8</v>
      </c>
      <c r="J143" s="210" t="s">
        <v>180</v>
      </c>
      <c r="K143" s="210" t="s">
        <v>180</v>
      </c>
      <c r="L143" s="210" t="s">
        <v>180</v>
      </c>
      <c r="M143" s="210" t="s">
        <v>180</v>
      </c>
      <c r="N143" s="210" t="s">
        <v>180</v>
      </c>
      <c r="O143" s="210" t="s">
        <v>180</v>
      </c>
      <c r="P143" s="210" t="s">
        <v>180</v>
      </c>
      <c r="Q143" s="210" t="s">
        <v>180</v>
      </c>
      <c r="R143" s="210" t="s">
        <v>180</v>
      </c>
      <c r="S143" s="210" t="s">
        <v>180</v>
      </c>
      <c r="T143" s="210">
        <v>1</v>
      </c>
      <c r="U143" s="210">
        <v>1</v>
      </c>
      <c r="V143" s="210" t="s">
        <v>180</v>
      </c>
      <c r="W143" s="210">
        <v>1</v>
      </c>
      <c r="X143" s="210">
        <f t="shared" si="19"/>
        <v>11</v>
      </c>
      <c r="Y143" s="210" t="s">
        <v>180</v>
      </c>
      <c r="Z143" s="210" t="s">
        <v>180</v>
      </c>
      <c r="AA143" s="210" t="s">
        <v>180</v>
      </c>
      <c r="AB143" s="210" t="s">
        <v>180</v>
      </c>
      <c r="AC143" s="210" t="s">
        <v>180</v>
      </c>
      <c r="AD143" s="210" t="s">
        <v>180</v>
      </c>
    </row>
    <row r="144" spans="1:30" ht="16.5" customHeight="1" x14ac:dyDescent="0.4">
      <c r="A144" s="153" t="s">
        <v>1164</v>
      </c>
      <c r="B144" s="153" t="s">
        <v>324</v>
      </c>
      <c r="C144" s="81" t="s">
        <v>422</v>
      </c>
      <c r="D144" s="248" t="s">
        <v>279</v>
      </c>
      <c r="E144" s="210" t="s">
        <v>180</v>
      </c>
      <c r="F144" s="210" t="s">
        <v>180</v>
      </c>
      <c r="G144" s="210" t="s">
        <v>180</v>
      </c>
      <c r="H144" s="210" t="s">
        <v>180</v>
      </c>
      <c r="I144" s="210">
        <v>3</v>
      </c>
      <c r="J144" s="210" t="s">
        <v>180</v>
      </c>
      <c r="K144" s="210">
        <v>1</v>
      </c>
      <c r="L144" s="210" t="s">
        <v>180</v>
      </c>
      <c r="M144" s="210" t="s">
        <v>180</v>
      </c>
      <c r="N144" s="210" t="s">
        <v>180</v>
      </c>
      <c r="O144" s="210" t="s">
        <v>180</v>
      </c>
      <c r="P144" s="210" t="s">
        <v>180</v>
      </c>
      <c r="Q144" s="210" t="s">
        <v>180</v>
      </c>
      <c r="R144" s="210" t="s">
        <v>180</v>
      </c>
      <c r="S144" s="210" t="s">
        <v>180</v>
      </c>
      <c r="T144" s="210" t="s">
        <v>180</v>
      </c>
      <c r="U144" s="210" t="s">
        <v>180</v>
      </c>
      <c r="V144" s="210" t="s">
        <v>180</v>
      </c>
      <c r="W144" s="210" t="s">
        <v>180</v>
      </c>
      <c r="X144" s="210">
        <f t="shared" si="19"/>
        <v>4</v>
      </c>
      <c r="Y144" s="210" t="s">
        <v>180</v>
      </c>
      <c r="Z144" s="210" t="s">
        <v>180</v>
      </c>
      <c r="AA144" s="210" t="s">
        <v>180</v>
      </c>
      <c r="AB144" s="210" t="s">
        <v>180</v>
      </c>
      <c r="AC144" s="210" t="s">
        <v>180</v>
      </c>
      <c r="AD144" s="210" t="s">
        <v>180</v>
      </c>
    </row>
    <row r="145" spans="1:30" ht="16.5" customHeight="1" x14ac:dyDescent="0.4">
      <c r="A145" s="153" t="s">
        <v>1183</v>
      </c>
      <c r="B145" s="153" t="s">
        <v>326</v>
      </c>
      <c r="C145" s="81" t="s">
        <v>423</v>
      </c>
      <c r="D145" s="248" t="s">
        <v>279</v>
      </c>
      <c r="E145" s="210" t="s">
        <v>180</v>
      </c>
      <c r="F145" s="210" t="s">
        <v>180</v>
      </c>
      <c r="G145" s="210" t="s">
        <v>180</v>
      </c>
      <c r="H145" s="210" t="s">
        <v>180</v>
      </c>
      <c r="I145" s="210">
        <v>5</v>
      </c>
      <c r="J145" s="210" t="s">
        <v>180</v>
      </c>
      <c r="K145" s="210" t="s">
        <v>180</v>
      </c>
      <c r="L145" s="210" t="s">
        <v>180</v>
      </c>
      <c r="M145" s="210" t="s">
        <v>180</v>
      </c>
      <c r="N145" s="210">
        <v>1</v>
      </c>
      <c r="O145" s="210" t="s">
        <v>180</v>
      </c>
      <c r="P145" s="210" t="s">
        <v>180</v>
      </c>
      <c r="Q145" s="210" t="s">
        <v>180</v>
      </c>
      <c r="R145" s="210" t="s">
        <v>180</v>
      </c>
      <c r="S145" s="210" t="s">
        <v>180</v>
      </c>
      <c r="T145" s="210" t="s">
        <v>180</v>
      </c>
      <c r="U145" s="210" t="s">
        <v>180</v>
      </c>
      <c r="V145" s="210" t="s">
        <v>180</v>
      </c>
      <c r="W145" s="210">
        <v>1</v>
      </c>
      <c r="X145" s="210">
        <f t="shared" si="19"/>
        <v>7</v>
      </c>
      <c r="Y145" s="210" t="s">
        <v>180</v>
      </c>
      <c r="Z145" s="210" t="s">
        <v>180</v>
      </c>
      <c r="AA145" s="210" t="s">
        <v>180</v>
      </c>
      <c r="AB145" s="210" t="s">
        <v>180</v>
      </c>
      <c r="AC145" s="210" t="s">
        <v>180</v>
      </c>
      <c r="AD145" s="210" t="s">
        <v>180</v>
      </c>
    </row>
    <row r="146" spans="1:30" ht="16.5" customHeight="1" x14ac:dyDescent="0.4">
      <c r="A146" s="153" t="s">
        <v>1175</v>
      </c>
      <c r="B146" s="153" t="s">
        <v>362</v>
      </c>
      <c r="C146" s="81" t="s">
        <v>424</v>
      </c>
      <c r="D146" s="248" t="s">
        <v>279</v>
      </c>
      <c r="E146" s="210" t="s">
        <v>180</v>
      </c>
      <c r="F146" s="210" t="s">
        <v>180</v>
      </c>
      <c r="G146" s="210" t="s">
        <v>180</v>
      </c>
      <c r="H146" s="210" t="s">
        <v>180</v>
      </c>
      <c r="I146" s="210">
        <v>4</v>
      </c>
      <c r="J146" s="210" t="s">
        <v>180</v>
      </c>
      <c r="K146" s="210" t="s">
        <v>180</v>
      </c>
      <c r="L146" s="210" t="s">
        <v>180</v>
      </c>
      <c r="M146" s="210" t="s">
        <v>180</v>
      </c>
      <c r="N146" s="210" t="s">
        <v>180</v>
      </c>
      <c r="O146" s="210" t="s">
        <v>180</v>
      </c>
      <c r="P146" s="210" t="s">
        <v>180</v>
      </c>
      <c r="Q146" s="210" t="s">
        <v>180</v>
      </c>
      <c r="R146" s="210" t="s">
        <v>180</v>
      </c>
      <c r="S146" s="210" t="s">
        <v>180</v>
      </c>
      <c r="T146" s="210">
        <v>1</v>
      </c>
      <c r="U146" s="210">
        <v>1</v>
      </c>
      <c r="V146" s="210" t="s">
        <v>180</v>
      </c>
      <c r="W146" s="210">
        <v>1</v>
      </c>
      <c r="X146" s="210">
        <f t="shared" si="19"/>
        <v>7</v>
      </c>
      <c r="Y146" s="210" t="s">
        <v>180</v>
      </c>
      <c r="Z146" s="210" t="s">
        <v>180</v>
      </c>
      <c r="AA146" s="210" t="s">
        <v>180</v>
      </c>
      <c r="AB146" s="210" t="s">
        <v>180</v>
      </c>
      <c r="AC146" s="210" t="s">
        <v>180</v>
      </c>
      <c r="AD146" s="210" t="s">
        <v>180</v>
      </c>
    </row>
    <row r="147" spans="1:30" ht="16.5" customHeight="1" x14ac:dyDescent="0.4">
      <c r="A147" s="153" t="s">
        <v>1175</v>
      </c>
      <c r="B147" s="153" t="s">
        <v>362</v>
      </c>
      <c r="C147" s="81" t="s">
        <v>425</v>
      </c>
      <c r="D147" s="248" t="s">
        <v>279</v>
      </c>
      <c r="E147" s="210" t="s">
        <v>180</v>
      </c>
      <c r="F147" s="210" t="s">
        <v>180</v>
      </c>
      <c r="G147" s="210" t="s">
        <v>180</v>
      </c>
      <c r="H147" s="210" t="s">
        <v>180</v>
      </c>
      <c r="I147" s="210">
        <v>2</v>
      </c>
      <c r="J147" s="210" t="s">
        <v>180</v>
      </c>
      <c r="K147" s="210" t="s">
        <v>180</v>
      </c>
      <c r="L147" s="210" t="s">
        <v>180</v>
      </c>
      <c r="M147" s="210" t="s">
        <v>180</v>
      </c>
      <c r="N147" s="210" t="s">
        <v>180</v>
      </c>
      <c r="O147" s="210" t="s">
        <v>180</v>
      </c>
      <c r="P147" s="210" t="s">
        <v>180</v>
      </c>
      <c r="Q147" s="210" t="s">
        <v>180</v>
      </c>
      <c r="R147" s="210" t="s">
        <v>180</v>
      </c>
      <c r="S147" s="210" t="s">
        <v>180</v>
      </c>
      <c r="T147" s="210">
        <v>1</v>
      </c>
      <c r="U147" s="210" t="s">
        <v>180</v>
      </c>
      <c r="V147" s="210" t="s">
        <v>180</v>
      </c>
      <c r="W147" s="210">
        <v>1</v>
      </c>
      <c r="X147" s="210">
        <f t="shared" si="19"/>
        <v>4</v>
      </c>
      <c r="Y147" s="210" t="s">
        <v>180</v>
      </c>
      <c r="Z147" s="210" t="s">
        <v>180</v>
      </c>
      <c r="AA147" s="210" t="s">
        <v>180</v>
      </c>
      <c r="AB147" s="210" t="s">
        <v>180</v>
      </c>
      <c r="AC147" s="210" t="s">
        <v>180</v>
      </c>
      <c r="AD147" s="210" t="s">
        <v>180</v>
      </c>
    </row>
    <row r="148" spans="1:30" ht="16.5" customHeight="1" x14ac:dyDescent="0.4">
      <c r="A148" s="153" t="s">
        <v>1183</v>
      </c>
      <c r="B148" s="153" t="s">
        <v>326</v>
      </c>
      <c r="C148" s="81" t="s">
        <v>426</v>
      </c>
      <c r="D148" s="248" t="s">
        <v>279</v>
      </c>
      <c r="E148" s="210" t="s">
        <v>180</v>
      </c>
      <c r="F148" s="210" t="s">
        <v>180</v>
      </c>
      <c r="G148" s="210" t="s">
        <v>180</v>
      </c>
      <c r="H148" s="210" t="s">
        <v>180</v>
      </c>
      <c r="I148" s="210">
        <v>6</v>
      </c>
      <c r="J148" s="210" t="s">
        <v>180</v>
      </c>
      <c r="K148" s="210" t="s">
        <v>180</v>
      </c>
      <c r="L148" s="210" t="s">
        <v>180</v>
      </c>
      <c r="M148" s="210" t="s">
        <v>180</v>
      </c>
      <c r="N148" s="210" t="s">
        <v>180</v>
      </c>
      <c r="O148" s="210" t="s">
        <v>180</v>
      </c>
      <c r="P148" s="210" t="s">
        <v>180</v>
      </c>
      <c r="Q148" s="210" t="s">
        <v>180</v>
      </c>
      <c r="R148" s="210" t="s">
        <v>180</v>
      </c>
      <c r="S148" s="210" t="s">
        <v>180</v>
      </c>
      <c r="T148" s="210">
        <v>1</v>
      </c>
      <c r="U148" s="210" t="s">
        <v>180</v>
      </c>
      <c r="V148" s="210" t="s">
        <v>180</v>
      </c>
      <c r="W148" s="210" t="s">
        <v>180</v>
      </c>
      <c r="X148" s="210">
        <f t="shared" si="19"/>
        <v>7</v>
      </c>
      <c r="Y148" s="210" t="s">
        <v>180</v>
      </c>
      <c r="Z148" s="210" t="s">
        <v>180</v>
      </c>
      <c r="AA148" s="210" t="s">
        <v>180</v>
      </c>
      <c r="AB148" s="210" t="s">
        <v>180</v>
      </c>
      <c r="AC148" s="210" t="s">
        <v>180</v>
      </c>
      <c r="AD148" s="210" t="s">
        <v>180</v>
      </c>
    </row>
    <row r="149" spans="1:30" ht="16.5" customHeight="1" x14ac:dyDescent="0.4">
      <c r="A149" s="153" t="s">
        <v>1183</v>
      </c>
      <c r="B149" s="153" t="s">
        <v>326</v>
      </c>
      <c r="C149" s="81" t="s">
        <v>427</v>
      </c>
      <c r="D149" s="248" t="s">
        <v>279</v>
      </c>
      <c r="E149" s="210" t="s">
        <v>180</v>
      </c>
      <c r="F149" s="210" t="s">
        <v>180</v>
      </c>
      <c r="G149" s="210" t="s">
        <v>180</v>
      </c>
      <c r="H149" s="210" t="s">
        <v>180</v>
      </c>
      <c r="I149" s="210">
        <v>6</v>
      </c>
      <c r="J149" s="210" t="s">
        <v>180</v>
      </c>
      <c r="K149" s="210" t="s">
        <v>180</v>
      </c>
      <c r="L149" s="210" t="s">
        <v>180</v>
      </c>
      <c r="M149" s="210" t="s">
        <v>180</v>
      </c>
      <c r="N149" s="210" t="s">
        <v>180</v>
      </c>
      <c r="O149" s="210" t="s">
        <v>180</v>
      </c>
      <c r="P149" s="210" t="s">
        <v>180</v>
      </c>
      <c r="Q149" s="210" t="s">
        <v>180</v>
      </c>
      <c r="R149" s="210" t="s">
        <v>180</v>
      </c>
      <c r="S149" s="210" t="s">
        <v>180</v>
      </c>
      <c r="T149" s="210">
        <v>1</v>
      </c>
      <c r="U149" s="210" t="s">
        <v>180</v>
      </c>
      <c r="V149" s="210" t="s">
        <v>180</v>
      </c>
      <c r="W149" s="210" t="s">
        <v>180</v>
      </c>
      <c r="X149" s="210">
        <f t="shared" si="19"/>
        <v>7</v>
      </c>
      <c r="Y149" s="210" t="s">
        <v>180</v>
      </c>
      <c r="Z149" s="210" t="s">
        <v>180</v>
      </c>
      <c r="AA149" s="210" t="s">
        <v>180</v>
      </c>
      <c r="AB149" s="210" t="s">
        <v>180</v>
      </c>
      <c r="AC149" s="210" t="s">
        <v>180</v>
      </c>
      <c r="AD149" s="210" t="s">
        <v>180</v>
      </c>
    </row>
    <row r="150" spans="1:30" ht="16.5" customHeight="1" x14ac:dyDescent="0.4">
      <c r="A150" s="153" t="s">
        <v>1183</v>
      </c>
      <c r="B150" s="153" t="s">
        <v>326</v>
      </c>
      <c r="C150" s="81" t="s">
        <v>428</v>
      </c>
      <c r="D150" s="248" t="s">
        <v>279</v>
      </c>
      <c r="E150" s="210" t="s">
        <v>180</v>
      </c>
      <c r="F150" s="210" t="s">
        <v>180</v>
      </c>
      <c r="G150" s="210" t="s">
        <v>180</v>
      </c>
      <c r="H150" s="210" t="s">
        <v>180</v>
      </c>
      <c r="I150" s="210">
        <v>6</v>
      </c>
      <c r="J150" s="210" t="s">
        <v>180</v>
      </c>
      <c r="K150" s="210" t="s">
        <v>180</v>
      </c>
      <c r="L150" s="210" t="s">
        <v>180</v>
      </c>
      <c r="M150" s="210" t="s">
        <v>180</v>
      </c>
      <c r="N150" s="210" t="s">
        <v>180</v>
      </c>
      <c r="O150" s="210" t="s">
        <v>180</v>
      </c>
      <c r="P150" s="210" t="s">
        <v>180</v>
      </c>
      <c r="Q150" s="210" t="s">
        <v>180</v>
      </c>
      <c r="R150" s="210" t="s">
        <v>180</v>
      </c>
      <c r="S150" s="210" t="s">
        <v>180</v>
      </c>
      <c r="T150" s="210">
        <v>1</v>
      </c>
      <c r="U150" s="210" t="s">
        <v>180</v>
      </c>
      <c r="V150" s="210" t="s">
        <v>180</v>
      </c>
      <c r="W150" s="210" t="s">
        <v>180</v>
      </c>
      <c r="X150" s="210">
        <f t="shared" si="19"/>
        <v>7</v>
      </c>
      <c r="Y150" s="210" t="s">
        <v>180</v>
      </c>
      <c r="Z150" s="210" t="s">
        <v>180</v>
      </c>
      <c r="AA150" s="210" t="s">
        <v>180</v>
      </c>
      <c r="AB150" s="210" t="s">
        <v>180</v>
      </c>
      <c r="AC150" s="210" t="s">
        <v>180</v>
      </c>
      <c r="AD150" s="210" t="s">
        <v>180</v>
      </c>
    </row>
    <row r="151" spans="1:30" ht="16.5" customHeight="1" x14ac:dyDescent="0.4">
      <c r="A151" s="153" t="s">
        <v>1183</v>
      </c>
      <c r="B151" s="153" t="s">
        <v>326</v>
      </c>
      <c r="C151" s="81" t="s">
        <v>429</v>
      </c>
      <c r="D151" s="248" t="s">
        <v>279</v>
      </c>
      <c r="E151" s="210" t="s">
        <v>180</v>
      </c>
      <c r="F151" s="210" t="s">
        <v>180</v>
      </c>
      <c r="G151" s="210" t="s">
        <v>180</v>
      </c>
      <c r="H151" s="210" t="s">
        <v>180</v>
      </c>
      <c r="I151" s="210">
        <v>5</v>
      </c>
      <c r="J151" s="210" t="s">
        <v>180</v>
      </c>
      <c r="K151" s="210" t="s">
        <v>180</v>
      </c>
      <c r="L151" s="210" t="s">
        <v>180</v>
      </c>
      <c r="M151" s="210" t="s">
        <v>180</v>
      </c>
      <c r="N151" s="210" t="s">
        <v>180</v>
      </c>
      <c r="O151" s="210" t="s">
        <v>180</v>
      </c>
      <c r="P151" s="210" t="s">
        <v>180</v>
      </c>
      <c r="Q151" s="210" t="s">
        <v>180</v>
      </c>
      <c r="R151" s="210" t="s">
        <v>180</v>
      </c>
      <c r="S151" s="210" t="s">
        <v>180</v>
      </c>
      <c r="T151" s="210" t="s">
        <v>180</v>
      </c>
      <c r="U151" s="210" t="s">
        <v>180</v>
      </c>
      <c r="V151" s="210" t="s">
        <v>180</v>
      </c>
      <c r="W151" s="210">
        <v>2</v>
      </c>
      <c r="X151" s="210">
        <f t="shared" si="19"/>
        <v>7</v>
      </c>
      <c r="Y151" s="210" t="s">
        <v>180</v>
      </c>
      <c r="Z151" s="210" t="s">
        <v>180</v>
      </c>
      <c r="AA151" s="210" t="s">
        <v>180</v>
      </c>
      <c r="AB151" s="210" t="s">
        <v>180</v>
      </c>
      <c r="AC151" s="210" t="s">
        <v>180</v>
      </c>
      <c r="AD151" s="210" t="s">
        <v>180</v>
      </c>
    </row>
    <row r="152" spans="1:30" ht="16.5" customHeight="1" x14ac:dyDescent="0.4">
      <c r="A152" s="153" t="s">
        <v>1175</v>
      </c>
      <c r="B152" s="153" t="s">
        <v>362</v>
      </c>
      <c r="C152" s="81" t="s">
        <v>430</v>
      </c>
      <c r="D152" s="248" t="s">
        <v>279</v>
      </c>
      <c r="E152" s="210" t="s">
        <v>180</v>
      </c>
      <c r="F152" s="210" t="s">
        <v>180</v>
      </c>
      <c r="G152" s="210" t="s">
        <v>180</v>
      </c>
      <c r="H152" s="210" t="s">
        <v>180</v>
      </c>
      <c r="I152" s="210">
        <v>5</v>
      </c>
      <c r="J152" s="210" t="s">
        <v>180</v>
      </c>
      <c r="K152" s="210" t="s">
        <v>180</v>
      </c>
      <c r="L152" s="210" t="s">
        <v>180</v>
      </c>
      <c r="M152" s="210" t="s">
        <v>180</v>
      </c>
      <c r="N152" s="210" t="s">
        <v>180</v>
      </c>
      <c r="O152" s="210" t="s">
        <v>180</v>
      </c>
      <c r="P152" s="210" t="s">
        <v>180</v>
      </c>
      <c r="Q152" s="210" t="s">
        <v>180</v>
      </c>
      <c r="R152" s="210" t="s">
        <v>180</v>
      </c>
      <c r="S152" s="210" t="s">
        <v>180</v>
      </c>
      <c r="T152" s="210" t="s">
        <v>180</v>
      </c>
      <c r="U152" s="210" t="s">
        <v>180</v>
      </c>
      <c r="V152" s="210" t="s">
        <v>180</v>
      </c>
      <c r="W152" s="210">
        <v>2</v>
      </c>
      <c r="X152" s="210">
        <f t="shared" si="19"/>
        <v>7</v>
      </c>
      <c r="Y152" s="210" t="s">
        <v>180</v>
      </c>
      <c r="Z152" s="210" t="s">
        <v>180</v>
      </c>
      <c r="AA152" s="210" t="s">
        <v>180</v>
      </c>
      <c r="AB152" s="210" t="s">
        <v>180</v>
      </c>
      <c r="AC152" s="210" t="s">
        <v>180</v>
      </c>
      <c r="AD152" s="210" t="s">
        <v>180</v>
      </c>
    </row>
    <row r="153" spans="1:30" ht="16.5" customHeight="1" x14ac:dyDescent="0.4">
      <c r="A153" s="153" t="s">
        <v>1175</v>
      </c>
      <c r="B153" s="153" t="s">
        <v>362</v>
      </c>
      <c r="C153" s="81" t="s">
        <v>431</v>
      </c>
      <c r="D153" s="248" t="s">
        <v>279</v>
      </c>
      <c r="E153" s="210" t="s">
        <v>180</v>
      </c>
      <c r="F153" s="210" t="s">
        <v>180</v>
      </c>
      <c r="G153" s="210" t="s">
        <v>180</v>
      </c>
      <c r="H153" s="210" t="s">
        <v>180</v>
      </c>
      <c r="I153" s="210">
        <v>4</v>
      </c>
      <c r="J153" s="210" t="s">
        <v>180</v>
      </c>
      <c r="K153" s="210" t="s">
        <v>180</v>
      </c>
      <c r="L153" s="210" t="s">
        <v>180</v>
      </c>
      <c r="M153" s="210" t="s">
        <v>180</v>
      </c>
      <c r="N153" s="210" t="s">
        <v>180</v>
      </c>
      <c r="O153" s="210" t="s">
        <v>180</v>
      </c>
      <c r="P153" s="210" t="s">
        <v>180</v>
      </c>
      <c r="Q153" s="210" t="s">
        <v>180</v>
      </c>
      <c r="R153" s="210" t="s">
        <v>180</v>
      </c>
      <c r="S153" s="210" t="s">
        <v>180</v>
      </c>
      <c r="T153" s="210">
        <v>1</v>
      </c>
      <c r="U153" s="210" t="s">
        <v>180</v>
      </c>
      <c r="V153" s="210" t="s">
        <v>180</v>
      </c>
      <c r="W153" s="210">
        <v>3</v>
      </c>
      <c r="X153" s="210">
        <f t="shared" si="19"/>
        <v>8</v>
      </c>
      <c r="Y153" s="210" t="s">
        <v>180</v>
      </c>
      <c r="Z153" s="210" t="s">
        <v>180</v>
      </c>
      <c r="AA153" s="210" t="s">
        <v>180</v>
      </c>
      <c r="AB153" s="210" t="s">
        <v>180</v>
      </c>
      <c r="AC153" s="210" t="s">
        <v>180</v>
      </c>
      <c r="AD153" s="210" t="s">
        <v>180</v>
      </c>
    </row>
    <row r="154" spans="1:30" ht="16.5" customHeight="1" x14ac:dyDescent="0.4">
      <c r="A154" s="153" t="s">
        <v>1179</v>
      </c>
      <c r="B154" s="153" t="s">
        <v>327</v>
      </c>
      <c r="C154" s="81" t="s">
        <v>432</v>
      </c>
      <c r="D154" s="248" t="s">
        <v>279</v>
      </c>
      <c r="E154" s="210" t="s">
        <v>180</v>
      </c>
      <c r="F154" s="210" t="s">
        <v>180</v>
      </c>
      <c r="G154" s="210" t="s">
        <v>180</v>
      </c>
      <c r="H154" s="210" t="s">
        <v>180</v>
      </c>
      <c r="I154" s="210">
        <v>4</v>
      </c>
      <c r="J154" s="210" t="s">
        <v>180</v>
      </c>
      <c r="K154" s="210" t="s">
        <v>180</v>
      </c>
      <c r="L154" s="210" t="s">
        <v>180</v>
      </c>
      <c r="M154" s="210" t="s">
        <v>180</v>
      </c>
      <c r="N154" s="210" t="s">
        <v>180</v>
      </c>
      <c r="O154" s="210" t="s">
        <v>180</v>
      </c>
      <c r="P154" s="210" t="s">
        <v>180</v>
      </c>
      <c r="Q154" s="210" t="s">
        <v>180</v>
      </c>
      <c r="R154" s="210" t="s">
        <v>180</v>
      </c>
      <c r="S154" s="210" t="s">
        <v>180</v>
      </c>
      <c r="T154" s="210">
        <v>1</v>
      </c>
      <c r="U154" s="210" t="s">
        <v>180</v>
      </c>
      <c r="V154" s="210" t="s">
        <v>180</v>
      </c>
      <c r="W154" s="210" t="s">
        <v>180</v>
      </c>
      <c r="X154" s="210">
        <f t="shared" si="19"/>
        <v>5</v>
      </c>
      <c r="Y154" s="210" t="s">
        <v>180</v>
      </c>
      <c r="Z154" s="210" t="s">
        <v>180</v>
      </c>
      <c r="AA154" s="210" t="s">
        <v>180</v>
      </c>
      <c r="AB154" s="210" t="s">
        <v>180</v>
      </c>
      <c r="AC154" s="210" t="s">
        <v>180</v>
      </c>
      <c r="AD154" s="210" t="s">
        <v>180</v>
      </c>
    </row>
    <row r="155" spans="1:30" ht="16.5" customHeight="1" x14ac:dyDescent="0.4">
      <c r="A155" s="153" t="s">
        <v>1179</v>
      </c>
      <c r="B155" s="153" t="s">
        <v>327</v>
      </c>
      <c r="C155" s="81" t="s">
        <v>433</v>
      </c>
      <c r="D155" s="248" t="s">
        <v>279</v>
      </c>
      <c r="E155" s="210" t="s">
        <v>180</v>
      </c>
      <c r="F155" s="210" t="s">
        <v>180</v>
      </c>
      <c r="G155" s="210" t="s">
        <v>180</v>
      </c>
      <c r="H155" s="210" t="s">
        <v>180</v>
      </c>
      <c r="I155" s="210">
        <v>5</v>
      </c>
      <c r="J155" s="210" t="s">
        <v>180</v>
      </c>
      <c r="K155" s="210" t="s">
        <v>180</v>
      </c>
      <c r="L155" s="210" t="s">
        <v>180</v>
      </c>
      <c r="M155" s="210" t="s">
        <v>180</v>
      </c>
      <c r="N155" s="210" t="s">
        <v>180</v>
      </c>
      <c r="O155" s="210" t="s">
        <v>180</v>
      </c>
      <c r="P155" s="210" t="s">
        <v>180</v>
      </c>
      <c r="Q155" s="210" t="s">
        <v>180</v>
      </c>
      <c r="R155" s="210" t="s">
        <v>180</v>
      </c>
      <c r="S155" s="210" t="s">
        <v>180</v>
      </c>
      <c r="T155" s="210">
        <v>1</v>
      </c>
      <c r="U155" s="210" t="s">
        <v>180</v>
      </c>
      <c r="V155" s="210" t="s">
        <v>180</v>
      </c>
      <c r="W155" s="210" t="s">
        <v>180</v>
      </c>
      <c r="X155" s="210">
        <f t="shared" si="19"/>
        <v>6</v>
      </c>
      <c r="Y155" s="210" t="s">
        <v>180</v>
      </c>
      <c r="Z155" s="210" t="s">
        <v>180</v>
      </c>
      <c r="AA155" s="210" t="s">
        <v>180</v>
      </c>
      <c r="AB155" s="210" t="s">
        <v>180</v>
      </c>
      <c r="AC155" s="210" t="s">
        <v>180</v>
      </c>
      <c r="AD155" s="210" t="s">
        <v>180</v>
      </c>
    </row>
    <row r="156" spans="1:30" ht="16.5" customHeight="1" x14ac:dyDescent="0.4">
      <c r="A156" s="153" t="s">
        <v>1184</v>
      </c>
      <c r="B156" s="153" t="s">
        <v>362</v>
      </c>
      <c r="C156" s="81" t="s">
        <v>434</v>
      </c>
      <c r="D156" s="248" t="s">
        <v>279</v>
      </c>
      <c r="E156" s="210" t="s">
        <v>180</v>
      </c>
      <c r="F156" s="210" t="s">
        <v>180</v>
      </c>
      <c r="G156" s="210" t="s">
        <v>180</v>
      </c>
      <c r="H156" s="210" t="s">
        <v>180</v>
      </c>
      <c r="I156" s="210">
        <v>4</v>
      </c>
      <c r="J156" s="210" t="s">
        <v>180</v>
      </c>
      <c r="K156" s="210" t="s">
        <v>180</v>
      </c>
      <c r="L156" s="210" t="s">
        <v>180</v>
      </c>
      <c r="M156" s="210" t="s">
        <v>180</v>
      </c>
      <c r="N156" s="210" t="s">
        <v>180</v>
      </c>
      <c r="O156" s="210" t="s">
        <v>180</v>
      </c>
      <c r="P156" s="210" t="s">
        <v>180</v>
      </c>
      <c r="Q156" s="210" t="s">
        <v>180</v>
      </c>
      <c r="R156" s="210" t="s">
        <v>180</v>
      </c>
      <c r="S156" s="210" t="s">
        <v>180</v>
      </c>
      <c r="T156" s="210">
        <v>1</v>
      </c>
      <c r="U156" s="210" t="s">
        <v>180</v>
      </c>
      <c r="V156" s="210" t="s">
        <v>180</v>
      </c>
      <c r="W156" s="210">
        <v>4</v>
      </c>
      <c r="X156" s="210">
        <f t="shared" si="19"/>
        <v>9</v>
      </c>
      <c r="Y156" s="210" t="s">
        <v>180</v>
      </c>
      <c r="Z156" s="210" t="s">
        <v>180</v>
      </c>
      <c r="AA156" s="210" t="s">
        <v>180</v>
      </c>
      <c r="AB156" s="210" t="s">
        <v>180</v>
      </c>
      <c r="AC156" s="210" t="s">
        <v>180</v>
      </c>
      <c r="AD156" s="210" t="s">
        <v>180</v>
      </c>
    </row>
    <row r="157" spans="1:30" ht="16.5" customHeight="1" x14ac:dyDescent="0.4">
      <c r="A157" s="153" t="s">
        <v>1179</v>
      </c>
      <c r="B157" s="153" t="s">
        <v>327</v>
      </c>
      <c r="C157" s="81" t="s">
        <v>435</v>
      </c>
      <c r="D157" s="248" t="s">
        <v>279</v>
      </c>
      <c r="E157" s="210" t="s">
        <v>180</v>
      </c>
      <c r="F157" s="210" t="s">
        <v>180</v>
      </c>
      <c r="G157" s="210" t="s">
        <v>180</v>
      </c>
      <c r="H157" s="210" t="s">
        <v>180</v>
      </c>
      <c r="I157" s="210">
        <v>5</v>
      </c>
      <c r="J157" s="210" t="s">
        <v>180</v>
      </c>
      <c r="K157" s="210" t="s">
        <v>180</v>
      </c>
      <c r="L157" s="210" t="s">
        <v>180</v>
      </c>
      <c r="M157" s="210" t="s">
        <v>180</v>
      </c>
      <c r="N157" s="210" t="s">
        <v>180</v>
      </c>
      <c r="O157" s="210" t="s">
        <v>180</v>
      </c>
      <c r="P157" s="210" t="s">
        <v>180</v>
      </c>
      <c r="Q157" s="210" t="s">
        <v>180</v>
      </c>
      <c r="R157" s="210" t="s">
        <v>180</v>
      </c>
      <c r="S157" s="210" t="s">
        <v>180</v>
      </c>
      <c r="T157" s="210" t="s">
        <v>180</v>
      </c>
      <c r="U157" s="210" t="s">
        <v>180</v>
      </c>
      <c r="V157" s="210" t="s">
        <v>180</v>
      </c>
      <c r="W157" s="210" t="s">
        <v>180</v>
      </c>
      <c r="X157" s="210">
        <f t="shared" si="19"/>
        <v>5</v>
      </c>
      <c r="Y157" s="210" t="s">
        <v>180</v>
      </c>
      <c r="Z157" s="210" t="s">
        <v>180</v>
      </c>
      <c r="AA157" s="210" t="s">
        <v>180</v>
      </c>
      <c r="AB157" s="210" t="s">
        <v>180</v>
      </c>
      <c r="AC157" s="210" t="s">
        <v>180</v>
      </c>
      <c r="AD157" s="210" t="s">
        <v>180</v>
      </c>
    </row>
    <row r="158" spans="1:30" ht="16.5" customHeight="1" x14ac:dyDescent="0.4">
      <c r="A158" s="153" t="s">
        <v>1179</v>
      </c>
      <c r="B158" s="153" t="s">
        <v>327</v>
      </c>
      <c r="C158" s="81" t="s">
        <v>436</v>
      </c>
      <c r="D158" s="248" t="s">
        <v>279</v>
      </c>
      <c r="E158" s="210" t="s">
        <v>180</v>
      </c>
      <c r="F158" s="210" t="s">
        <v>180</v>
      </c>
      <c r="G158" s="210" t="s">
        <v>180</v>
      </c>
      <c r="H158" s="210" t="s">
        <v>180</v>
      </c>
      <c r="I158" s="210">
        <v>5</v>
      </c>
      <c r="J158" s="210" t="s">
        <v>180</v>
      </c>
      <c r="K158" s="210" t="s">
        <v>180</v>
      </c>
      <c r="L158" s="210" t="s">
        <v>180</v>
      </c>
      <c r="M158" s="210" t="s">
        <v>180</v>
      </c>
      <c r="N158" s="210" t="s">
        <v>180</v>
      </c>
      <c r="O158" s="210" t="s">
        <v>180</v>
      </c>
      <c r="P158" s="210" t="s">
        <v>180</v>
      </c>
      <c r="Q158" s="210" t="s">
        <v>180</v>
      </c>
      <c r="R158" s="210" t="s">
        <v>180</v>
      </c>
      <c r="S158" s="210" t="s">
        <v>180</v>
      </c>
      <c r="T158" s="210">
        <v>1</v>
      </c>
      <c r="U158" s="210" t="s">
        <v>180</v>
      </c>
      <c r="V158" s="210" t="s">
        <v>180</v>
      </c>
      <c r="W158" s="210" t="s">
        <v>180</v>
      </c>
      <c r="X158" s="210">
        <f t="shared" si="19"/>
        <v>6</v>
      </c>
      <c r="Y158" s="210" t="s">
        <v>180</v>
      </c>
      <c r="Z158" s="210" t="s">
        <v>180</v>
      </c>
      <c r="AA158" s="210" t="s">
        <v>180</v>
      </c>
      <c r="AB158" s="210" t="s">
        <v>180</v>
      </c>
      <c r="AC158" s="210" t="s">
        <v>180</v>
      </c>
      <c r="AD158" s="210" t="s">
        <v>180</v>
      </c>
    </row>
    <row r="159" spans="1:30" ht="16.5" customHeight="1" x14ac:dyDescent="0.4">
      <c r="A159" s="153" t="s">
        <v>1165</v>
      </c>
      <c r="B159" s="153" t="s">
        <v>437</v>
      </c>
      <c r="C159" s="81" t="s">
        <v>438</v>
      </c>
      <c r="D159" s="248" t="s">
        <v>279</v>
      </c>
      <c r="E159" s="210" t="s">
        <v>180</v>
      </c>
      <c r="F159" s="210" t="s">
        <v>180</v>
      </c>
      <c r="G159" s="210" t="s">
        <v>180</v>
      </c>
      <c r="H159" s="210" t="s">
        <v>180</v>
      </c>
      <c r="I159" s="210">
        <v>5</v>
      </c>
      <c r="J159" s="210" t="s">
        <v>180</v>
      </c>
      <c r="K159" s="210" t="s">
        <v>180</v>
      </c>
      <c r="L159" s="210" t="s">
        <v>180</v>
      </c>
      <c r="M159" s="210" t="s">
        <v>180</v>
      </c>
      <c r="N159" s="210" t="s">
        <v>180</v>
      </c>
      <c r="O159" s="210" t="s">
        <v>180</v>
      </c>
      <c r="P159" s="210" t="s">
        <v>180</v>
      </c>
      <c r="Q159" s="210" t="s">
        <v>180</v>
      </c>
      <c r="R159" s="210" t="s">
        <v>180</v>
      </c>
      <c r="S159" s="210" t="s">
        <v>180</v>
      </c>
      <c r="T159" s="210">
        <v>1</v>
      </c>
      <c r="U159" s="210" t="s">
        <v>180</v>
      </c>
      <c r="V159" s="210" t="s">
        <v>180</v>
      </c>
      <c r="W159" s="210" t="s">
        <v>180</v>
      </c>
      <c r="X159" s="210">
        <f t="shared" si="19"/>
        <v>6</v>
      </c>
      <c r="Y159" s="210" t="s">
        <v>180</v>
      </c>
      <c r="Z159" s="210" t="s">
        <v>180</v>
      </c>
      <c r="AA159" s="210" t="s">
        <v>180</v>
      </c>
      <c r="AB159" s="210" t="s">
        <v>180</v>
      </c>
      <c r="AC159" s="210" t="s">
        <v>180</v>
      </c>
      <c r="AD159" s="210" t="s">
        <v>180</v>
      </c>
    </row>
    <row r="160" spans="1:30" ht="16.5" customHeight="1" x14ac:dyDescent="0.4">
      <c r="A160" s="153" t="s">
        <v>1165</v>
      </c>
      <c r="B160" s="153" t="s">
        <v>437</v>
      </c>
      <c r="C160" s="81" t="s">
        <v>439</v>
      </c>
      <c r="D160" s="248" t="s">
        <v>279</v>
      </c>
      <c r="E160" s="210" t="s">
        <v>180</v>
      </c>
      <c r="F160" s="210" t="s">
        <v>180</v>
      </c>
      <c r="G160" s="210" t="s">
        <v>180</v>
      </c>
      <c r="H160" s="210" t="s">
        <v>180</v>
      </c>
      <c r="I160" s="210">
        <v>8</v>
      </c>
      <c r="J160" s="210" t="s">
        <v>180</v>
      </c>
      <c r="K160" s="210" t="s">
        <v>180</v>
      </c>
      <c r="L160" s="210" t="s">
        <v>180</v>
      </c>
      <c r="M160" s="210" t="s">
        <v>180</v>
      </c>
      <c r="N160" s="210" t="s">
        <v>180</v>
      </c>
      <c r="O160" s="210" t="s">
        <v>180</v>
      </c>
      <c r="P160" s="210" t="s">
        <v>180</v>
      </c>
      <c r="Q160" s="210" t="s">
        <v>180</v>
      </c>
      <c r="R160" s="210" t="s">
        <v>180</v>
      </c>
      <c r="S160" s="210" t="s">
        <v>180</v>
      </c>
      <c r="T160" s="210">
        <v>2</v>
      </c>
      <c r="U160" s="210" t="s">
        <v>180</v>
      </c>
      <c r="V160" s="210" t="s">
        <v>180</v>
      </c>
      <c r="W160" s="210" t="s">
        <v>180</v>
      </c>
      <c r="X160" s="210">
        <f t="shared" si="19"/>
        <v>10</v>
      </c>
      <c r="Y160" s="210" t="s">
        <v>180</v>
      </c>
      <c r="Z160" s="210" t="s">
        <v>180</v>
      </c>
      <c r="AA160" s="210" t="s">
        <v>180</v>
      </c>
      <c r="AB160" s="210" t="s">
        <v>180</v>
      </c>
      <c r="AC160" s="210" t="s">
        <v>180</v>
      </c>
      <c r="AD160" s="210" t="s">
        <v>180</v>
      </c>
    </row>
    <row r="161" spans="1:30" ht="16.5" customHeight="1" x14ac:dyDescent="0.4">
      <c r="A161" s="153" t="s">
        <v>1165</v>
      </c>
      <c r="B161" s="153" t="s">
        <v>437</v>
      </c>
      <c r="C161" s="81" t="s">
        <v>440</v>
      </c>
      <c r="D161" s="248" t="s">
        <v>279</v>
      </c>
      <c r="E161" s="210" t="s">
        <v>180</v>
      </c>
      <c r="F161" s="210" t="s">
        <v>180</v>
      </c>
      <c r="G161" s="210" t="s">
        <v>180</v>
      </c>
      <c r="H161" s="210" t="s">
        <v>180</v>
      </c>
      <c r="I161" s="210">
        <v>4</v>
      </c>
      <c r="J161" s="210" t="s">
        <v>180</v>
      </c>
      <c r="K161" s="210" t="s">
        <v>180</v>
      </c>
      <c r="L161" s="210" t="s">
        <v>180</v>
      </c>
      <c r="M161" s="210" t="s">
        <v>180</v>
      </c>
      <c r="N161" s="210" t="s">
        <v>180</v>
      </c>
      <c r="O161" s="210" t="s">
        <v>180</v>
      </c>
      <c r="P161" s="210" t="s">
        <v>180</v>
      </c>
      <c r="Q161" s="210" t="s">
        <v>180</v>
      </c>
      <c r="R161" s="210" t="s">
        <v>180</v>
      </c>
      <c r="S161" s="210" t="s">
        <v>180</v>
      </c>
      <c r="T161" s="210" t="s">
        <v>180</v>
      </c>
      <c r="U161" s="210" t="s">
        <v>180</v>
      </c>
      <c r="V161" s="210" t="s">
        <v>180</v>
      </c>
      <c r="W161" s="210" t="s">
        <v>180</v>
      </c>
      <c r="X161" s="210">
        <f t="shared" si="19"/>
        <v>4</v>
      </c>
      <c r="Y161" s="210" t="s">
        <v>180</v>
      </c>
      <c r="Z161" s="210" t="s">
        <v>180</v>
      </c>
      <c r="AA161" s="210" t="s">
        <v>180</v>
      </c>
      <c r="AB161" s="210" t="s">
        <v>180</v>
      </c>
      <c r="AC161" s="210" t="s">
        <v>180</v>
      </c>
      <c r="AD161" s="210" t="s">
        <v>180</v>
      </c>
    </row>
    <row r="162" spans="1:30" ht="16.5" customHeight="1" x14ac:dyDescent="0.4">
      <c r="A162" s="153" t="s">
        <v>1165</v>
      </c>
      <c r="B162" s="153" t="s">
        <v>437</v>
      </c>
      <c r="C162" s="81" t="s">
        <v>441</v>
      </c>
      <c r="D162" s="248" t="s">
        <v>279</v>
      </c>
      <c r="E162" s="210" t="s">
        <v>180</v>
      </c>
      <c r="F162" s="210" t="s">
        <v>180</v>
      </c>
      <c r="G162" s="210" t="s">
        <v>180</v>
      </c>
      <c r="H162" s="210" t="s">
        <v>180</v>
      </c>
      <c r="I162" s="210">
        <v>5</v>
      </c>
      <c r="J162" s="210" t="s">
        <v>180</v>
      </c>
      <c r="K162" s="210" t="s">
        <v>180</v>
      </c>
      <c r="L162" s="210" t="s">
        <v>180</v>
      </c>
      <c r="M162" s="210" t="s">
        <v>180</v>
      </c>
      <c r="N162" s="210" t="s">
        <v>180</v>
      </c>
      <c r="O162" s="210" t="s">
        <v>180</v>
      </c>
      <c r="P162" s="210" t="s">
        <v>180</v>
      </c>
      <c r="Q162" s="210" t="s">
        <v>180</v>
      </c>
      <c r="R162" s="210" t="s">
        <v>180</v>
      </c>
      <c r="S162" s="210" t="s">
        <v>180</v>
      </c>
      <c r="T162" s="210">
        <v>1</v>
      </c>
      <c r="U162" s="210" t="s">
        <v>180</v>
      </c>
      <c r="V162" s="210" t="s">
        <v>180</v>
      </c>
      <c r="W162" s="210">
        <v>2</v>
      </c>
      <c r="X162" s="210">
        <f t="shared" si="19"/>
        <v>8</v>
      </c>
      <c r="Y162" s="210" t="s">
        <v>180</v>
      </c>
      <c r="Z162" s="210" t="s">
        <v>180</v>
      </c>
      <c r="AA162" s="210" t="s">
        <v>180</v>
      </c>
      <c r="AB162" s="210" t="s">
        <v>180</v>
      </c>
      <c r="AC162" s="210" t="s">
        <v>180</v>
      </c>
      <c r="AD162" s="210" t="s">
        <v>180</v>
      </c>
    </row>
    <row r="163" spans="1:30" ht="16.5" customHeight="1" x14ac:dyDescent="0.4">
      <c r="A163" s="153" t="s">
        <v>1165</v>
      </c>
      <c r="B163" s="153" t="s">
        <v>437</v>
      </c>
      <c r="C163" s="81" t="s">
        <v>442</v>
      </c>
      <c r="D163" s="248" t="s">
        <v>279</v>
      </c>
      <c r="E163" s="210" t="s">
        <v>180</v>
      </c>
      <c r="F163" s="210" t="s">
        <v>180</v>
      </c>
      <c r="G163" s="210" t="s">
        <v>180</v>
      </c>
      <c r="H163" s="210" t="s">
        <v>180</v>
      </c>
      <c r="I163" s="210">
        <v>3</v>
      </c>
      <c r="J163" s="210" t="s">
        <v>180</v>
      </c>
      <c r="K163" s="210" t="s">
        <v>180</v>
      </c>
      <c r="L163" s="210" t="s">
        <v>180</v>
      </c>
      <c r="M163" s="210" t="s">
        <v>180</v>
      </c>
      <c r="N163" s="210" t="s">
        <v>180</v>
      </c>
      <c r="O163" s="210" t="s">
        <v>180</v>
      </c>
      <c r="P163" s="210" t="s">
        <v>180</v>
      </c>
      <c r="Q163" s="210" t="s">
        <v>180</v>
      </c>
      <c r="R163" s="210" t="s">
        <v>180</v>
      </c>
      <c r="S163" s="210" t="s">
        <v>180</v>
      </c>
      <c r="T163" s="210" t="s">
        <v>180</v>
      </c>
      <c r="U163" s="210">
        <v>1</v>
      </c>
      <c r="V163" s="210" t="s">
        <v>180</v>
      </c>
      <c r="W163" s="210" t="s">
        <v>180</v>
      </c>
      <c r="X163" s="210">
        <f t="shared" si="19"/>
        <v>4</v>
      </c>
      <c r="Y163" s="210" t="s">
        <v>180</v>
      </c>
      <c r="Z163" s="210" t="s">
        <v>180</v>
      </c>
      <c r="AA163" s="210" t="s">
        <v>180</v>
      </c>
      <c r="AB163" s="210" t="s">
        <v>180</v>
      </c>
      <c r="AC163" s="210" t="s">
        <v>180</v>
      </c>
      <c r="AD163" s="210" t="s">
        <v>180</v>
      </c>
    </row>
    <row r="164" spans="1:30" ht="16.5" customHeight="1" x14ac:dyDescent="0.4">
      <c r="A164" s="153" t="s">
        <v>1165</v>
      </c>
      <c r="B164" s="153" t="s">
        <v>437</v>
      </c>
      <c r="C164" s="81" t="s">
        <v>443</v>
      </c>
      <c r="D164" s="248" t="s">
        <v>279</v>
      </c>
      <c r="E164" s="210" t="s">
        <v>180</v>
      </c>
      <c r="F164" s="210" t="s">
        <v>180</v>
      </c>
      <c r="G164" s="210" t="s">
        <v>180</v>
      </c>
      <c r="H164" s="210" t="s">
        <v>180</v>
      </c>
      <c r="I164" s="210">
        <v>5</v>
      </c>
      <c r="J164" s="210" t="s">
        <v>180</v>
      </c>
      <c r="K164" s="210" t="s">
        <v>180</v>
      </c>
      <c r="L164" s="210" t="s">
        <v>180</v>
      </c>
      <c r="M164" s="210" t="s">
        <v>180</v>
      </c>
      <c r="N164" s="210" t="s">
        <v>180</v>
      </c>
      <c r="O164" s="210" t="s">
        <v>180</v>
      </c>
      <c r="P164" s="210" t="s">
        <v>180</v>
      </c>
      <c r="Q164" s="210" t="s">
        <v>180</v>
      </c>
      <c r="R164" s="210" t="s">
        <v>180</v>
      </c>
      <c r="S164" s="210" t="s">
        <v>180</v>
      </c>
      <c r="T164" s="210">
        <v>1</v>
      </c>
      <c r="U164" s="210" t="s">
        <v>180</v>
      </c>
      <c r="V164" s="210" t="s">
        <v>180</v>
      </c>
      <c r="W164" s="210">
        <v>1</v>
      </c>
      <c r="X164" s="210">
        <f t="shared" si="19"/>
        <v>7</v>
      </c>
      <c r="Y164" s="210" t="s">
        <v>180</v>
      </c>
      <c r="Z164" s="210" t="s">
        <v>180</v>
      </c>
      <c r="AA164" s="210" t="s">
        <v>180</v>
      </c>
      <c r="AB164" s="210" t="s">
        <v>180</v>
      </c>
      <c r="AC164" s="210" t="s">
        <v>180</v>
      </c>
      <c r="AD164" s="210" t="s">
        <v>180</v>
      </c>
    </row>
    <row r="165" spans="1:30" ht="16.5" customHeight="1" x14ac:dyDescent="0.4">
      <c r="A165" s="153" t="s">
        <v>1165</v>
      </c>
      <c r="B165" s="153" t="s">
        <v>437</v>
      </c>
      <c r="C165" s="81" t="s">
        <v>444</v>
      </c>
      <c r="D165" s="248" t="s">
        <v>279</v>
      </c>
      <c r="E165" s="210" t="s">
        <v>180</v>
      </c>
      <c r="F165" s="210" t="s">
        <v>180</v>
      </c>
      <c r="G165" s="210" t="s">
        <v>180</v>
      </c>
      <c r="H165" s="210" t="s">
        <v>180</v>
      </c>
      <c r="I165" s="210">
        <v>6</v>
      </c>
      <c r="J165" s="210" t="s">
        <v>180</v>
      </c>
      <c r="K165" s="210" t="s">
        <v>180</v>
      </c>
      <c r="L165" s="210" t="s">
        <v>180</v>
      </c>
      <c r="M165" s="210" t="s">
        <v>180</v>
      </c>
      <c r="N165" s="210" t="s">
        <v>180</v>
      </c>
      <c r="O165" s="210" t="s">
        <v>180</v>
      </c>
      <c r="P165" s="210" t="s">
        <v>180</v>
      </c>
      <c r="Q165" s="210" t="s">
        <v>180</v>
      </c>
      <c r="R165" s="210" t="s">
        <v>180</v>
      </c>
      <c r="S165" s="210" t="s">
        <v>180</v>
      </c>
      <c r="T165" s="210" t="s">
        <v>180</v>
      </c>
      <c r="U165" s="210">
        <v>1</v>
      </c>
      <c r="V165" s="210" t="s">
        <v>180</v>
      </c>
      <c r="W165" s="210" t="s">
        <v>180</v>
      </c>
      <c r="X165" s="210">
        <f t="shared" si="19"/>
        <v>7</v>
      </c>
      <c r="Y165" s="210" t="s">
        <v>180</v>
      </c>
      <c r="Z165" s="210" t="s">
        <v>180</v>
      </c>
      <c r="AA165" s="210" t="s">
        <v>180</v>
      </c>
      <c r="AB165" s="210" t="s">
        <v>180</v>
      </c>
      <c r="AC165" s="210" t="s">
        <v>180</v>
      </c>
      <c r="AD165" s="210" t="s">
        <v>180</v>
      </c>
    </row>
    <row r="166" spans="1:30" ht="16.5" customHeight="1" x14ac:dyDescent="0.4">
      <c r="A166" s="153" t="s">
        <v>1165</v>
      </c>
      <c r="B166" s="153" t="s">
        <v>437</v>
      </c>
      <c r="C166" s="81" t="s">
        <v>445</v>
      </c>
      <c r="D166" s="248" t="s">
        <v>279</v>
      </c>
      <c r="E166" s="210" t="s">
        <v>180</v>
      </c>
      <c r="F166" s="210" t="s">
        <v>180</v>
      </c>
      <c r="G166" s="210" t="s">
        <v>180</v>
      </c>
      <c r="H166" s="210" t="s">
        <v>180</v>
      </c>
      <c r="I166" s="210">
        <v>8</v>
      </c>
      <c r="J166" s="210" t="s">
        <v>180</v>
      </c>
      <c r="K166" s="210" t="s">
        <v>180</v>
      </c>
      <c r="L166" s="210" t="s">
        <v>180</v>
      </c>
      <c r="M166" s="210" t="s">
        <v>180</v>
      </c>
      <c r="N166" s="210" t="s">
        <v>180</v>
      </c>
      <c r="O166" s="210" t="s">
        <v>180</v>
      </c>
      <c r="P166" s="210" t="s">
        <v>180</v>
      </c>
      <c r="Q166" s="210" t="s">
        <v>180</v>
      </c>
      <c r="R166" s="210" t="s">
        <v>180</v>
      </c>
      <c r="S166" s="210" t="s">
        <v>180</v>
      </c>
      <c r="T166" s="210">
        <v>1</v>
      </c>
      <c r="U166" s="210" t="s">
        <v>180</v>
      </c>
      <c r="V166" s="210" t="s">
        <v>180</v>
      </c>
      <c r="W166" s="210" t="s">
        <v>180</v>
      </c>
      <c r="X166" s="210">
        <f t="shared" si="19"/>
        <v>9</v>
      </c>
      <c r="Y166" s="210" t="s">
        <v>180</v>
      </c>
      <c r="Z166" s="210" t="s">
        <v>180</v>
      </c>
      <c r="AA166" s="210" t="s">
        <v>180</v>
      </c>
      <c r="AB166" s="210" t="s">
        <v>180</v>
      </c>
      <c r="AC166" s="210" t="s">
        <v>180</v>
      </c>
      <c r="AD166" s="210" t="s">
        <v>180</v>
      </c>
    </row>
    <row r="167" spans="1:30" ht="16.5" customHeight="1" x14ac:dyDescent="0.4">
      <c r="A167" s="153" t="s">
        <v>345</v>
      </c>
      <c r="B167" s="153" t="s">
        <v>377</v>
      </c>
      <c r="C167" s="81" t="s">
        <v>446</v>
      </c>
      <c r="D167" s="248" t="s">
        <v>279</v>
      </c>
      <c r="E167" s="210" t="s">
        <v>180</v>
      </c>
      <c r="F167" s="210" t="s">
        <v>180</v>
      </c>
      <c r="G167" s="210" t="s">
        <v>180</v>
      </c>
      <c r="H167" s="210" t="s">
        <v>180</v>
      </c>
      <c r="I167" s="210">
        <v>7</v>
      </c>
      <c r="J167" s="210" t="s">
        <v>180</v>
      </c>
      <c r="K167" s="210" t="s">
        <v>180</v>
      </c>
      <c r="L167" s="210" t="s">
        <v>180</v>
      </c>
      <c r="M167" s="210" t="s">
        <v>180</v>
      </c>
      <c r="N167" s="210" t="s">
        <v>180</v>
      </c>
      <c r="O167" s="210" t="s">
        <v>180</v>
      </c>
      <c r="P167" s="210" t="s">
        <v>180</v>
      </c>
      <c r="Q167" s="210" t="s">
        <v>180</v>
      </c>
      <c r="R167" s="210" t="s">
        <v>180</v>
      </c>
      <c r="S167" s="210" t="s">
        <v>180</v>
      </c>
      <c r="T167" s="210">
        <v>1</v>
      </c>
      <c r="U167" s="210" t="s">
        <v>180</v>
      </c>
      <c r="V167" s="210" t="s">
        <v>180</v>
      </c>
      <c r="W167" s="210">
        <v>1</v>
      </c>
      <c r="X167" s="210">
        <f t="shared" si="19"/>
        <v>9</v>
      </c>
      <c r="Y167" s="210" t="s">
        <v>180</v>
      </c>
      <c r="Z167" s="210" t="s">
        <v>180</v>
      </c>
      <c r="AA167" s="210" t="s">
        <v>180</v>
      </c>
      <c r="AB167" s="210" t="s">
        <v>180</v>
      </c>
      <c r="AC167" s="210" t="s">
        <v>180</v>
      </c>
      <c r="AD167" s="210" t="s">
        <v>180</v>
      </c>
    </row>
    <row r="168" spans="1:30" ht="16.5" customHeight="1" x14ac:dyDescent="0.4">
      <c r="A168" s="153" t="s">
        <v>345</v>
      </c>
      <c r="B168" s="153" t="s">
        <v>377</v>
      </c>
      <c r="C168" s="81" t="s">
        <v>447</v>
      </c>
      <c r="D168" s="248" t="s">
        <v>279</v>
      </c>
      <c r="E168" s="210" t="s">
        <v>180</v>
      </c>
      <c r="F168" s="210" t="s">
        <v>180</v>
      </c>
      <c r="G168" s="210" t="s">
        <v>180</v>
      </c>
      <c r="H168" s="210" t="s">
        <v>180</v>
      </c>
      <c r="I168" s="210">
        <v>4</v>
      </c>
      <c r="J168" s="210" t="s">
        <v>180</v>
      </c>
      <c r="K168" s="210" t="s">
        <v>180</v>
      </c>
      <c r="L168" s="210" t="s">
        <v>180</v>
      </c>
      <c r="M168" s="210">
        <v>1</v>
      </c>
      <c r="N168" s="210" t="s">
        <v>180</v>
      </c>
      <c r="O168" s="210" t="s">
        <v>180</v>
      </c>
      <c r="P168" s="210" t="s">
        <v>180</v>
      </c>
      <c r="Q168" s="210" t="s">
        <v>180</v>
      </c>
      <c r="R168" s="210" t="s">
        <v>180</v>
      </c>
      <c r="S168" s="210" t="s">
        <v>180</v>
      </c>
      <c r="T168" s="210">
        <v>2</v>
      </c>
      <c r="U168" s="210" t="s">
        <v>180</v>
      </c>
      <c r="V168" s="210" t="s">
        <v>180</v>
      </c>
      <c r="W168" s="210" t="s">
        <v>180</v>
      </c>
      <c r="X168" s="210">
        <f t="shared" si="19"/>
        <v>7</v>
      </c>
      <c r="Y168" s="210" t="s">
        <v>180</v>
      </c>
      <c r="Z168" s="210" t="s">
        <v>180</v>
      </c>
      <c r="AA168" s="210" t="s">
        <v>180</v>
      </c>
      <c r="AB168" s="210" t="s">
        <v>180</v>
      </c>
      <c r="AC168" s="210" t="s">
        <v>180</v>
      </c>
      <c r="AD168" s="210" t="s">
        <v>180</v>
      </c>
    </row>
    <row r="169" spans="1:30" ht="16.5" customHeight="1" x14ac:dyDescent="0.4">
      <c r="A169" s="153" t="s">
        <v>345</v>
      </c>
      <c r="B169" s="153" t="s">
        <v>377</v>
      </c>
      <c r="C169" s="81" t="s">
        <v>448</v>
      </c>
      <c r="D169" s="248" t="s">
        <v>279</v>
      </c>
      <c r="E169" s="210" t="s">
        <v>180</v>
      </c>
      <c r="F169" s="210" t="s">
        <v>180</v>
      </c>
      <c r="G169" s="210" t="s">
        <v>180</v>
      </c>
      <c r="H169" s="210" t="s">
        <v>180</v>
      </c>
      <c r="I169" s="210">
        <v>2</v>
      </c>
      <c r="J169" s="210" t="s">
        <v>180</v>
      </c>
      <c r="K169" s="210" t="s">
        <v>180</v>
      </c>
      <c r="L169" s="210" t="s">
        <v>180</v>
      </c>
      <c r="M169" s="210" t="s">
        <v>180</v>
      </c>
      <c r="N169" s="210" t="s">
        <v>180</v>
      </c>
      <c r="O169" s="210" t="s">
        <v>180</v>
      </c>
      <c r="P169" s="210" t="s">
        <v>180</v>
      </c>
      <c r="Q169" s="210" t="s">
        <v>180</v>
      </c>
      <c r="R169" s="210" t="s">
        <v>180</v>
      </c>
      <c r="S169" s="210" t="s">
        <v>180</v>
      </c>
      <c r="T169" s="210">
        <v>1</v>
      </c>
      <c r="U169" s="210" t="s">
        <v>180</v>
      </c>
      <c r="V169" s="210" t="s">
        <v>180</v>
      </c>
      <c r="W169" s="210" t="s">
        <v>180</v>
      </c>
      <c r="X169" s="210">
        <f t="shared" si="19"/>
        <v>3</v>
      </c>
      <c r="Y169" s="210" t="s">
        <v>180</v>
      </c>
      <c r="Z169" s="210" t="s">
        <v>180</v>
      </c>
      <c r="AA169" s="210" t="s">
        <v>180</v>
      </c>
      <c r="AB169" s="210" t="s">
        <v>180</v>
      </c>
      <c r="AC169" s="210" t="s">
        <v>180</v>
      </c>
      <c r="AD169" s="210" t="s">
        <v>180</v>
      </c>
    </row>
    <row r="170" spans="1:30" ht="16.5" customHeight="1" x14ac:dyDescent="0.4">
      <c r="A170" s="153" t="s">
        <v>345</v>
      </c>
      <c r="B170" s="153" t="s">
        <v>377</v>
      </c>
      <c r="C170" s="81" t="s">
        <v>449</v>
      </c>
      <c r="D170" s="248" t="s">
        <v>279</v>
      </c>
      <c r="E170" s="210" t="s">
        <v>180</v>
      </c>
      <c r="F170" s="210" t="s">
        <v>180</v>
      </c>
      <c r="G170" s="210" t="s">
        <v>180</v>
      </c>
      <c r="H170" s="210" t="s">
        <v>180</v>
      </c>
      <c r="I170" s="210">
        <v>3</v>
      </c>
      <c r="J170" s="210" t="s">
        <v>180</v>
      </c>
      <c r="K170" s="210" t="s">
        <v>180</v>
      </c>
      <c r="L170" s="210" t="s">
        <v>180</v>
      </c>
      <c r="M170" s="210" t="s">
        <v>180</v>
      </c>
      <c r="N170" s="210" t="s">
        <v>180</v>
      </c>
      <c r="O170" s="210" t="s">
        <v>180</v>
      </c>
      <c r="P170" s="210" t="s">
        <v>180</v>
      </c>
      <c r="Q170" s="210" t="s">
        <v>180</v>
      </c>
      <c r="R170" s="210" t="s">
        <v>180</v>
      </c>
      <c r="S170" s="210" t="s">
        <v>180</v>
      </c>
      <c r="T170" s="210" t="s">
        <v>180</v>
      </c>
      <c r="U170" s="210" t="s">
        <v>180</v>
      </c>
      <c r="V170" s="210" t="s">
        <v>180</v>
      </c>
      <c r="W170" s="210" t="s">
        <v>180</v>
      </c>
      <c r="X170" s="210">
        <f t="shared" si="19"/>
        <v>3</v>
      </c>
      <c r="Y170" s="210" t="s">
        <v>180</v>
      </c>
      <c r="Z170" s="210" t="s">
        <v>180</v>
      </c>
      <c r="AA170" s="210" t="s">
        <v>180</v>
      </c>
      <c r="AB170" s="210" t="s">
        <v>180</v>
      </c>
      <c r="AC170" s="210" t="s">
        <v>180</v>
      </c>
      <c r="AD170" s="210" t="s">
        <v>180</v>
      </c>
    </row>
    <row r="171" spans="1:30" ht="16.5" customHeight="1" x14ac:dyDescent="0.4">
      <c r="A171" s="153" t="s">
        <v>1177</v>
      </c>
      <c r="B171" s="153" t="s">
        <v>332</v>
      </c>
      <c r="C171" s="81" t="s">
        <v>450</v>
      </c>
      <c r="D171" s="248" t="s">
        <v>279</v>
      </c>
      <c r="E171" s="210" t="s">
        <v>180</v>
      </c>
      <c r="F171" s="210" t="s">
        <v>180</v>
      </c>
      <c r="G171" s="210" t="s">
        <v>180</v>
      </c>
      <c r="H171" s="210" t="s">
        <v>180</v>
      </c>
      <c r="I171" s="210">
        <v>5</v>
      </c>
      <c r="J171" s="210" t="s">
        <v>180</v>
      </c>
      <c r="K171" s="210" t="s">
        <v>180</v>
      </c>
      <c r="L171" s="210" t="s">
        <v>180</v>
      </c>
      <c r="M171" s="210">
        <v>1</v>
      </c>
      <c r="N171" s="210" t="s">
        <v>180</v>
      </c>
      <c r="O171" s="210" t="s">
        <v>180</v>
      </c>
      <c r="P171" s="210" t="s">
        <v>180</v>
      </c>
      <c r="Q171" s="210" t="s">
        <v>180</v>
      </c>
      <c r="R171" s="210" t="s">
        <v>180</v>
      </c>
      <c r="S171" s="210" t="s">
        <v>180</v>
      </c>
      <c r="T171" s="210">
        <v>2</v>
      </c>
      <c r="U171" s="210" t="s">
        <v>180</v>
      </c>
      <c r="V171" s="210" t="s">
        <v>180</v>
      </c>
      <c r="W171" s="210" t="s">
        <v>180</v>
      </c>
      <c r="X171" s="210">
        <f t="shared" si="19"/>
        <v>8</v>
      </c>
      <c r="Y171" s="210" t="s">
        <v>180</v>
      </c>
      <c r="Z171" s="210" t="s">
        <v>180</v>
      </c>
      <c r="AA171" s="210" t="s">
        <v>180</v>
      </c>
      <c r="AB171" s="210" t="s">
        <v>180</v>
      </c>
      <c r="AC171" s="210" t="s">
        <v>180</v>
      </c>
      <c r="AD171" s="210" t="s">
        <v>180</v>
      </c>
    </row>
    <row r="172" spans="1:30" ht="16.5" customHeight="1" x14ac:dyDescent="0.4">
      <c r="A172" s="153" t="s">
        <v>1177</v>
      </c>
      <c r="B172" s="153" t="s">
        <v>332</v>
      </c>
      <c r="C172" s="81" t="s">
        <v>451</v>
      </c>
      <c r="D172" s="248" t="s">
        <v>279</v>
      </c>
      <c r="E172" s="210" t="s">
        <v>180</v>
      </c>
      <c r="F172" s="210" t="s">
        <v>180</v>
      </c>
      <c r="G172" s="210" t="s">
        <v>180</v>
      </c>
      <c r="H172" s="210" t="s">
        <v>180</v>
      </c>
      <c r="I172" s="210">
        <v>5</v>
      </c>
      <c r="J172" s="210" t="s">
        <v>180</v>
      </c>
      <c r="K172" s="210" t="s">
        <v>180</v>
      </c>
      <c r="L172" s="210" t="s">
        <v>180</v>
      </c>
      <c r="M172" s="210" t="s">
        <v>180</v>
      </c>
      <c r="N172" s="210" t="s">
        <v>180</v>
      </c>
      <c r="O172" s="210" t="s">
        <v>180</v>
      </c>
      <c r="P172" s="210" t="s">
        <v>180</v>
      </c>
      <c r="Q172" s="210" t="s">
        <v>180</v>
      </c>
      <c r="R172" s="210" t="s">
        <v>180</v>
      </c>
      <c r="S172" s="210" t="s">
        <v>180</v>
      </c>
      <c r="T172" s="210">
        <v>1</v>
      </c>
      <c r="U172" s="210" t="s">
        <v>180</v>
      </c>
      <c r="V172" s="210" t="s">
        <v>180</v>
      </c>
      <c r="W172" s="210" t="s">
        <v>180</v>
      </c>
      <c r="X172" s="210">
        <f t="shared" si="19"/>
        <v>6</v>
      </c>
      <c r="Y172" s="210" t="s">
        <v>180</v>
      </c>
      <c r="Z172" s="210" t="s">
        <v>180</v>
      </c>
      <c r="AA172" s="210" t="s">
        <v>180</v>
      </c>
      <c r="AB172" s="210" t="s">
        <v>180</v>
      </c>
      <c r="AC172" s="210" t="s">
        <v>180</v>
      </c>
      <c r="AD172" s="210" t="s">
        <v>180</v>
      </c>
    </row>
    <row r="173" spans="1:30" ht="16.5" customHeight="1" x14ac:dyDescent="0.4">
      <c r="A173" s="153" t="s">
        <v>1177</v>
      </c>
      <c r="B173" s="153" t="s">
        <v>332</v>
      </c>
      <c r="C173" s="81" t="s">
        <v>452</v>
      </c>
      <c r="D173" s="248" t="s">
        <v>279</v>
      </c>
      <c r="E173" s="210" t="s">
        <v>180</v>
      </c>
      <c r="F173" s="210" t="s">
        <v>180</v>
      </c>
      <c r="G173" s="210" t="s">
        <v>180</v>
      </c>
      <c r="H173" s="210" t="s">
        <v>180</v>
      </c>
      <c r="I173" s="210">
        <v>4</v>
      </c>
      <c r="J173" s="210" t="s">
        <v>180</v>
      </c>
      <c r="K173" s="210" t="s">
        <v>180</v>
      </c>
      <c r="L173" s="210" t="s">
        <v>180</v>
      </c>
      <c r="M173" s="210" t="s">
        <v>180</v>
      </c>
      <c r="N173" s="210" t="s">
        <v>180</v>
      </c>
      <c r="O173" s="210" t="s">
        <v>180</v>
      </c>
      <c r="P173" s="210" t="s">
        <v>180</v>
      </c>
      <c r="Q173" s="210" t="s">
        <v>180</v>
      </c>
      <c r="R173" s="210" t="s">
        <v>180</v>
      </c>
      <c r="S173" s="210" t="s">
        <v>180</v>
      </c>
      <c r="T173" s="210">
        <v>1</v>
      </c>
      <c r="U173" s="210" t="s">
        <v>180</v>
      </c>
      <c r="V173" s="210" t="s">
        <v>180</v>
      </c>
      <c r="W173" s="210" t="s">
        <v>180</v>
      </c>
      <c r="X173" s="210">
        <f t="shared" si="19"/>
        <v>5</v>
      </c>
      <c r="Y173" s="210" t="s">
        <v>180</v>
      </c>
      <c r="Z173" s="210" t="s">
        <v>180</v>
      </c>
      <c r="AA173" s="210" t="s">
        <v>180</v>
      </c>
      <c r="AB173" s="210" t="s">
        <v>180</v>
      </c>
      <c r="AC173" s="210" t="s">
        <v>180</v>
      </c>
      <c r="AD173" s="210" t="s">
        <v>180</v>
      </c>
    </row>
    <row r="174" spans="1:30" ht="16.5" customHeight="1" x14ac:dyDescent="0.4">
      <c r="A174" s="153" t="s">
        <v>1177</v>
      </c>
      <c r="B174" s="153" t="s">
        <v>332</v>
      </c>
      <c r="C174" s="81" t="s">
        <v>453</v>
      </c>
      <c r="D174" s="248" t="s">
        <v>279</v>
      </c>
      <c r="E174" s="210" t="s">
        <v>180</v>
      </c>
      <c r="F174" s="210" t="s">
        <v>180</v>
      </c>
      <c r="G174" s="210" t="s">
        <v>180</v>
      </c>
      <c r="H174" s="210" t="s">
        <v>180</v>
      </c>
      <c r="I174" s="210">
        <v>5</v>
      </c>
      <c r="J174" s="210" t="s">
        <v>180</v>
      </c>
      <c r="K174" s="210" t="s">
        <v>180</v>
      </c>
      <c r="L174" s="210" t="s">
        <v>180</v>
      </c>
      <c r="M174" s="210" t="s">
        <v>180</v>
      </c>
      <c r="N174" s="210" t="s">
        <v>180</v>
      </c>
      <c r="O174" s="210" t="s">
        <v>180</v>
      </c>
      <c r="P174" s="210" t="s">
        <v>180</v>
      </c>
      <c r="Q174" s="210" t="s">
        <v>180</v>
      </c>
      <c r="R174" s="210" t="s">
        <v>180</v>
      </c>
      <c r="S174" s="210" t="s">
        <v>180</v>
      </c>
      <c r="T174" s="210">
        <v>1</v>
      </c>
      <c r="U174" s="210" t="s">
        <v>180</v>
      </c>
      <c r="V174" s="210" t="s">
        <v>180</v>
      </c>
      <c r="W174" s="210" t="s">
        <v>180</v>
      </c>
      <c r="X174" s="210">
        <f t="shared" si="19"/>
        <v>6</v>
      </c>
      <c r="Y174" s="210" t="s">
        <v>180</v>
      </c>
      <c r="Z174" s="210" t="s">
        <v>180</v>
      </c>
      <c r="AA174" s="210" t="s">
        <v>180</v>
      </c>
      <c r="AB174" s="210" t="s">
        <v>180</v>
      </c>
      <c r="AC174" s="210" t="s">
        <v>180</v>
      </c>
      <c r="AD174" s="210" t="s">
        <v>180</v>
      </c>
    </row>
    <row r="175" spans="1:30" ht="16.5" customHeight="1" x14ac:dyDescent="0.4">
      <c r="A175" s="153" t="s">
        <v>1177</v>
      </c>
      <c r="B175" s="153" t="s">
        <v>332</v>
      </c>
      <c r="C175" s="81" t="s">
        <v>454</v>
      </c>
      <c r="D175" s="248" t="s">
        <v>279</v>
      </c>
      <c r="E175" s="210" t="s">
        <v>180</v>
      </c>
      <c r="F175" s="210" t="s">
        <v>180</v>
      </c>
      <c r="G175" s="210" t="s">
        <v>180</v>
      </c>
      <c r="H175" s="210" t="s">
        <v>180</v>
      </c>
      <c r="I175" s="210">
        <v>3</v>
      </c>
      <c r="J175" s="210" t="s">
        <v>180</v>
      </c>
      <c r="K175" s="210" t="s">
        <v>180</v>
      </c>
      <c r="L175" s="210" t="s">
        <v>180</v>
      </c>
      <c r="M175" s="210" t="s">
        <v>180</v>
      </c>
      <c r="N175" s="210" t="s">
        <v>180</v>
      </c>
      <c r="O175" s="210" t="s">
        <v>180</v>
      </c>
      <c r="P175" s="210" t="s">
        <v>180</v>
      </c>
      <c r="Q175" s="210" t="s">
        <v>180</v>
      </c>
      <c r="R175" s="210" t="s">
        <v>180</v>
      </c>
      <c r="S175" s="210" t="s">
        <v>180</v>
      </c>
      <c r="T175" s="210">
        <v>1</v>
      </c>
      <c r="U175" s="210" t="s">
        <v>180</v>
      </c>
      <c r="V175" s="210" t="s">
        <v>180</v>
      </c>
      <c r="W175" s="210" t="s">
        <v>180</v>
      </c>
      <c r="X175" s="210">
        <f t="shared" si="19"/>
        <v>4</v>
      </c>
      <c r="Y175" s="210" t="s">
        <v>180</v>
      </c>
      <c r="Z175" s="210" t="s">
        <v>180</v>
      </c>
      <c r="AA175" s="210" t="s">
        <v>180</v>
      </c>
      <c r="AB175" s="210" t="s">
        <v>180</v>
      </c>
      <c r="AC175" s="210" t="s">
        <v>180</v>
      </c>
      <c r="AD175" s="210" t="s">
        <v>180</v>
      </c>
    </row>
    <row r="176" spans="1:30" ht="16.5" customHeight="1" x14ac:dyDescent="0.4">
      <c r="A176" s="153" t="s">
        <v>1177</v>
      </c>
      <c r="B176" s="153" t="s">
        <v>332</v>
      </c>
      <c r="C176" s="81" t="s">
        <v>455</v>
      </c>
      <c r="D176" s="248" t="s">
        <v>279</v>
      </c>
      <c r="E176" s="210" t="s">
        <v>180</v>
      </c>
      <c r="F176" s="210" t="s">
        <v>180</v>
      </c>
      <c r="G176" s="210" t="s">
        <v>180</v>
      </c>
      <c r="H176" s="210" t="s">
        <v>180</v>
      </c>
      <c r="I176" s="210">
        <v>3</v>
      </c>
      <c r="J176" s="210" t="s">
        <v>180</v>
      </c>
      <c r="K176" s="210" t="s">
        <v>180</v>
      </c>
      <c r="L176" s="210" t="s">
        <v>180</v>
      </c>
      <c r="M176" s="210" t="s">
        <v>180</v>
      </c>
      <c r="N176" s="210" t="s">
        <v>180</v>
      </c>
      <c r="O176" s="210" t="s">
        <v>180</v>
      </c>
      <c r="P176" s="210" t="s">
        <v>180</v>
      </c>
      <c r="Q176" s="210" t="s">
        <v>180</v>
      </c>
      <c r="R176" s="210" t="s">
        <v>180</v>
      </c>
      <c r="S176" s="210" t="s">
        <v>180</v>
      </c>
      <c r="T176" s="210">
        <v>1</v>
      </c>
      <c r="U176" s="210" t="s">
        <v>180</v>
      </c>
      <c r="V176" s="210" t="s">
        <v>180</v>
      </c>
      <c r="W176" s="210" t="s">
        <v>180</v>
      </c>
      <c r="X176" s="210">
        <f t="shared" si="19"/>
        <v>4</v>
      </c>
      <c r="Y176" s="210" t="s">
        <v>180</v>
      </c>
      <c r="Z176" s="210" t="s">
        <v>180</v>
      </c>
      <c r="AA176" s="210" t="s">
        <v>180</v>
      </c>
      <c r="AB176" s="210" t="s">
        <v>180</v>
      </c>
      <c r="AC176" s="210" t="s">
        <v>180</v>
      </c>
      <c r="AD176" s="210" t="s">
        <v>180</v>
      </c>
    </row>
    <row r="177" spans="1:30" ht="16.5" customHeight="1" x14ac:dyDescent="0.4">
      <c r="A177" s="153" t="s">
        <v>1165</v>
      </c>
      <c r="B177" s="153" t="s">
        <v>437</v>
      </c>
      <c r="C177" s="81" t="s">
        <v>456</v>
      </c>
      <c r="D177" s="248" t="s">
        <v>279</v>
      </c>
      <c r="E177" s="210">
        <v>1</v>
      </c>
      <c r="F177" s="210" t="s">
        <v>180</v>
      </c>
      <c r="G177" s="210" t="s">
        <v>180</v>
      </c>
      <c r="H177" s="210" t="s">
        <v>180</v>
      </c>
      <c r="I177" s="210">
        <v>3</v>
      </c>
      <c r="J177" s="210" t="s">
        <v>180</v>
      </c>
      <c r="K177" s="210" t="s">
        <v>180</v>
      </c>
      <c r="L177" s="210" t="s">
        <v>180</v>
      </c>
      <c r="M177" s="210" t="s">
        <v>180</v>
      </c>
      <c r="N177" s="210" t="s">
        <v>180</v>
      </c>
      <c r="O177" s="210" t="s">
        <v>180</v>
      </c>
      <c r="P177" s="210" t="s">
        <v>180</v>
      </c>
      <c r="Q177" s="210" t="s">
        <v>180</v>
      </c>
      <c r="R177" s="210" t="s">
        <v>180</v>
      </c>
      <c r="S177" s="210" t="s">
        <v>180</v>
      </c>
      <c r="T177" s="210" t="s">
        <v>180</v>
      </c>
      <c r="U177" s="210" t="s">
        <v>180</v>
      </c>
      <c r="V177" s="210" t="s">
        <v>180</v>
      </c>
      <c r="W177" s="210" t="s">
        <v>180</v>
      </c>
      <c r="X177" s="210">
        <f t="shared" si="19"/>
        <v>4</v>
      </c>
      <c r="Y177" s="210" t="s">
        <v>180</v>
      </c>
      <c r="Z177" s="210" t="s">
        <v>180</v>
      </c>
      <c r="AA177" s="210" t="s">
        <v>180</v>
      </c>
      <c r="AB177" s="210" t="s">
        <v>180</v>
      </c>
      <c r="AC177" s="210" t="s">
        <v>180</v>
      </c>
      <c r="AD177" s="210" t="s">
        <v>180</v>
      </c>
    </row>
    <row r="178" spans="1:30" ht="16.5" customHeight="1" x14ac:dyDescent="0.4">
      <c r="A178" s="153" t="s">
        <v>1172</v>
      </c>
      <c r="B178" s="153" t="s">
        <v>333</v>
      </c>
      <c r="C178" s="81" t="s">
        <v>457</v>
      </c>
      <c r="D178" s="248" t="s">
        <v>279</v>
      </c>
      <c r="E178" s="210" t="s">
        <v>180</v>
      </c>
      <c r="F178" s="210" t="s">
        <v>180</v>
      </c>
      <c r="G178" s="210" t="s">
        <v>180</v>
      </c>
      <c r="H178" s="210" t="s">
        <v>180</v>
      </c>
      <c r="I178" s="210">
        <v>5</v>
      </c>
      <c r="J178" s="210" t="s">
        <v>180</v>
      </c>
      <c r="K178" s="210" t="s">
        <v>180</v>
      </c>
      <c r="L178" s="210" t="s">
        <v>180</v>
      </c>
      <c r="M178" s="210" t="s">
        <v>180</v>
      </c>
      <c r="N178" s="210" t="s">
        <v>180</v>
      </c>
      <c r="O178" s="210" t="s">
        <v>180</v>
      </c>
      <c r="P178" s="210" t="s">
        <v>180</v>
      </c>
      <c r="Q178" s="210" t="s">
        <v>180</v>
      </c>
      <c r="R178" s="210" t="s">
        <v>180</v>
      </c>
      <c r="S178" s="210" t="s">
        <v>180</v>
      </c>
      <c r="T178" s="210" t="s">
        <v>180</v>
      </c>
      <c r="U178" s="210">
        <v>1</v>
      </c>
      <c r="V178" s="210" t="s">
        <v>180</v>
      </c>
      <c r="W178" s="210" t="s">
        <v>180</v>
      </c>
      <c r="X178" s="210">
        <f t="shared" si="19"/>
        <v>6</v>
      </c>
      <c r="Y178" s="210" t="s">
        <v>180</v>
      </c>
      <c r="Z178" s="210" t="s">
        <v>180</v>
      </c>
      <c r="AA178" s="210" t="s">
        <v>180</v>
      </c>
      <c r="AB178" s="210" t="s">
        <v>180</v>
      </c>
      <c r="AC178" s="210" t="s">
        <v>180</v>
      </c>
      <c r="AD178" s="210" t="s">
        <v>180</v>
      </c>
    </row>
    <row r="179" spans="1:30" ht="16.5" customHeight="1" x14ac:dyDescent="0.4">
      <c r="A179" s="153" t="s">
        <v>1172</v>
      </c>
      <c r="B179" s="153" t="s">
        <v>333</v>
      </c>
      <c r="C179" s="81" t="s">
        <v>458</v>
      </c>
      <c r="D179" s="248" t="s">
        <v>279</v>
      </c>
      <c r="E179" s="210" t="s">
        <v>180</v>
      </c>
      <c r="F179" s="210" t="s">
        <v>180</v>
      </c>
      <c r="G179" s="210" t="s">
        <v>180</v>
      </c>
      <c r="H179" s="210" t="s">
        <v>180</v>
      </c>
      <c r="I179" s="210">
        <v>3</v>
      </c>
      <c r="J179" s="210" t="s">
        <v>180</v>
      </c>
      <c r="K179" s="210" t="s">
        <v>180</v>
      </c>
      <c r="L179" s="210" t="s">
        <v>180</v>
      </c>
      <c r="M179" s="210" t="s">
        <v>180</v>
      </c>
      <c r="N179" s="210" t="s">
        <v>180</v>
      </c>
      <c r="O179" s="210" t="s">
        <v>180</v>
      </c>
      <c r="P179" s="210" t="s">
        <v>180</v>
      </c>
      <c r="Q179" s="210" t="s">
        <v>180</v>
      </c>
      <c r="R179" s="210" t="s">
        <v>180</v>
      </c>
      <c r="S179" s="210" t="s">
        <v>180</v>
      </c>
      <c r="T179" s="210">
        <v>1</v>
      </c>
      <c r="U179" s="210" t="s">
        <v>180</v>
      </c>
      <c r="V179" s="210" t="s">
        <v>180</v>
      </c>
      <c r="W179" s="210" t="s">
        <v>180</v>
      </c>
      <c r="X179" s="210">
        <f t="shared" si="19"/>
        <v>4</v>
      </c>
      <c r="Y179" s="210" t="s">
        <v>180</v>
      </c>
      <c r="Z179" s="210" t="s">
        <v>180</v>
      </c>
      <c r="AA179" s="210" t="s">
        <v>180</v>
      </c>
      <c r="AB179" s="210" t="s">
        <v>180</v>
      </c>
      <c r="AC179" s="210" t="s">
        <v>180</v>
      </c>
      <c r="AD179" s="210" t="s">
        <v>180</v>
      </c>
    </row>
    <row r="180" spans="1:30" ht="16.5" customHeight="1" x14ac:dyDescent="0.4">
      <c r="A180" s="153" t="s">
        <v>1172</v>
      </c>
      <c r="B180" s="153" t="s">
        <v>333</v>
      </c>
      <c r="C180" s="81" t="s">
        <v>459</v>
      </c>
      <c r="D180" s="248" t="s">
        <v>279</v>
      </c>
      <c r="E180" s="210" t="s">
        <v>180</v>
      </c>
      <c r="F180" s="210" t="s">
        <v>180</v>
      </c>
      <c r="G180" s="210" t="s">
        <v>180</v>
      </c>
      <c r="H180" s="210" t="s">
        <v>180</v>
      </c>
      <c r="I180" s="210">
        <v>2</v>
      </c>
      <c r="J180" s="210" t="s">
        <v>180</v>
      </c>
      <c r="K180" s="210" t="s">
        <v>180</v>
      </c>
      <c r="L180" s="210" t="s">
        <v>180</v>
      </c>
      <c r="M180" s="210" t="s">
        <v>180</v>
      </c>
      <c r="N180" s="210" t="s">
        <v>180</v>
      </c>
      <c r="O180" s="210" t="s">
        <v>180</v>
      </c>
      <c r="P180" s="210" t="s">
        <v>180</v>
      </c>
      <c r="Q180" s="210" t="s">
        <v>180</v>
      </c>
      <c r="R180" s="210" t="s">
        <v>180</v>
      </c>
      <c r="S180" s="210" t="s">
        <v>180</v>
      </c>
      <c r="T180" s="210">
        <v>1</v>
      </c>
      <c r="U180" s="210" t="s">
        <v>180</v>
      </c>
      <c r="V180" s="210" t="s">
        <v>180</v>
      </c>
      <c r="W180" s="210" t="s">
        <v>180</v>
      </c>
      <c r="X180" s="210">
        <f t="shared" si="19"/>
        <v>3</v>
      </c>
      <c r="Y180" s="210" t="s">
        <v>180</v>
      </c>
      <c r="Z180" s="210" t="s">
        <v>180</v>
      </c>
      <c r="AA180" s="210" t="s">
        <v>180</v>
      </c>
      <c r="AB180" s="210" t="s">
        <v>180</v>
      </c>
      <c r="AC180" s="210" t="s">
        <v>180</v>
      </c>
      <c r="AD180" s="210" t="s">
        <v>180</v>
      </c>
    </row>
    <row r="181" spans="1:30" ht="16.5" customHeight="1" x14ac:dyDescent="0.4">
      <c r="A181" s="153" t="s">
        <v>1172</v>
      </c>
      <c r="B181" s="153" t="s">
        <v>333</v>
      </c>
      <c r="C181" s="81" t="s">
        <v>460</v>
      </c>
      <c r="D181" s="248" t="s">
        <v>279</v>
      </c>
      <c r="E181" s="210" t="s">
        <v>180</v>
      </c>
      <c r="F181" s="210" t="s">
        <v>180</v>
      </c>
      <c r="G181" s="210" t="s">
        <v>180</v>
      </c>
      <c r="H181" s="210" t="s">
        <v>180</v>
      </c>
      <c r="I181" s="210">
        <v>6</v>
      </c>
      <c r="J181" s="210" t="s">
        <v>180</v>
      </c>
      <c r="K181" s="210" t="s">
        <v>180</v>
      </c>
      <c r="L181" s="210" t="s">
        <v>180</v>
      </c>
      <c r="M181" s="210" t="s">
        <v>180</v>
      </c>
      <c r="N181" s="210" t="s">
        <v>180</v>
      </c>
      <c r="O181" s="210" t="s">
        <v>180</v>
      </c>
      <c r="P181" s="210" t="s">
        <v>180</v>
      </c>
      <c r="Q181" s="210" t="s">
        <v>180</v>
      </c>
      <c r="R181" s="210" t="s">
        <v>180</v>
      </c>
      <c r="S181" s="210" t="s">
        <v>180</v>
      </c>
      <c r="T181" s="210">
        <v>1</v>
      </c>
      <c r="U181" s="210" t="s">
        <v>180</v>
      </c>
      <c r="V181" s="210">
        <v>1</v>
      </c>
      <c r="W181" s="210" t="s">
        <v>180</v>
      </c>
      <c r="X181" s="210">
        <f t="shared" si="19"/>
        <v>8</v>
      </c>
      <c r="Y181" s="210" t="s">
        <v>180</v>
      </c>
      <c r="Z181" s="210" t="s">
        <v>180</v>
      </c>
      <c r="AA181" s="210" t="s">
        <v>180</v>
      </c>
      <c r="AB181" s="210" t="s">
        <v>180</v>
      </c>
      <c r="AC181" s="210" t="s">
        <v>180</v>
      </c>
      <c r="AD181" s="210" t="s">
        <v>180</v>
      </c>
    </row>
    <row r="182" spans="1:30" ht="16.5" customHeight="1" x14ac:dyDescent="0.4">
      <c r="A182" s="153" t="s">
        <v>1172</v>
      </c>
      <c r="B182" s="153" t="s">
        <v>333</v>
      </c>
      <c r="C182" s="81" t="s">
        <v>461</v>
      </c>
      <c r="D182" s="248" t="s">
        <v>279</v>
      </c>
      <c r="E182" s="210" t="s">
        <v>180</v>
      </c>
      <c r="F182" s="210" t="s">
        <v>180</v>
      </c>
      <c r="G182" s="210" t="s">
        <v>180</v>
      </c>
      <c r="H182" s="210" t="s">
        <v>180</v>
      </c>
      <c r="I182" s="210">
        <v>4</v>
      </c>
      <c r="J182" s="210" t="s">
        <v>180</v>
      </c>
      <c r="K182" s="210" t="s">
        <v>180</v>
      </c>
      <c r="L182" s="210" t="s">
        <v>180</v>
      </c>
      <c r="M182" s="210" t="s">
        <v>180</v>
      </c>
      <c r="N182" s="210" t="s">
        <v>180</v>
      </c>
      <c r="O182" s="210" t="s">
        <v>180</v>
      </c>
      <c r="P182" s="210" t="s">
        <v>180</v>
      </c>
      <c r="Q182" s="210" t="s">
        <v>180</v>
      </c>
      <c r="R182" s="210" t="s">
        <v>180</v>
      </c>
      <c r="S182" s="210" t="s">
        <v>180</v>
      </c>
      <c r="T182" s="210" t="s">
        <v>180</v>
      </c>
      <c r="U182" s="210" t="s">
        <v>180</v>
      </c>
      <c r="V182" s="210" t="s">
        <v>180</v>
      </c>
      <c r="W182" s="210" t="s">
        <v>180</v>
      </c>
      <c r="X182" s="210">
        <f t="shared" si="19"/>
        <v>4</v>
      </c>
      <c r="Y182" s="210" t="s">
        <v>180</v>
      </c>
      <c r="Z182" s="210" t="s">
        <v>180</v>
      </c>
      <c r="AA182" s="210" t="s">
        <v>180</v>
      </c>
      <c r="AB182" s="210" t="s">
        <v>180</v>
      </c>
      <c r="AC182" s="210" t="s">
        <v>180</v>
      </c>
      <c r="AD182" s="210" t="s">
        <v>180</v>
      </c>
    </row>
    <row r="183" spans="1:30" ht="16.5" customHeight="1" x14ac:dyDescent="0.4">
      <c r="A183" s="153" t="s">
        <v>1172</v>
      </c>
      <c r="B183" s="153" t="s">
        <v>333</v>
      </c>
      <c r="C183" s="81" t="s">
        <v>462</v>
      </c>
      <c r="D183" s="248" t="s">
        <v>279</v>
      </c>
      <c r="E183" s="210" t="s">
        <v>180</v>
      </c>
      <c r="F183" s="210" t="s">
        <v>180</v>
      </c>
      <c r="G183" s="210" t="s">
        <v>180</v>
      </c>
      <c r="H183" s="210" t="s">
        <v>180</v>
      </c>
      <c r="I183" s="210">
        <v>3</v>
      </c>
      <c r="J183" s="210" t="s">
        <v>180</v>
      </c>
      <c r="K183" s="210" t="s">
        <v>180</v>
      </c>
      <c r="L183" s="210" t="s">
        <v>180</v>
      </c>
      <c r="M183" s="210" t="s">
        <v>180</v>
      </c>
      <c r="N183" s="210" t="s">
        <v>180</v>
      </c>
      <c r="O183" s="210" t="s">
        <v>180</v>
      </c>
      <c r="P183" s="210" t="s">
        <v>180</v>
      </c>
      <c r="Q183" s="210" t="s">
        <v>180</v>
      </c>
      <c r="R183" s="210" t="s">
        <v>180</v>
      </c>
      <c r="S183" s="210" t="s">
        <v>180</v>
      </c>
      <c r="T183" s="210" t="s">
        <v>180</v>
      </c>
      <c r="U183" s="210" t="s">
        <v>180</v>
      </c>
      <c r="V183" s="210" t="s">
        <v>180</v>
      </c>
      <c r="W183" s="210" t="s">
        <v>180</v>
      </c>
      <c r="X183" s="210">
        <f t="shared" si="19"/>
        <v>3</v>
      </c>
      <c r="Y183" s="210" t="s">
        <v>180</v>
      </c>
      <c r="Z183" s="210" t="s">
        <v>180</v>
      </c>
      <c r="AA183" s="210" t="s">
        <v>180</v>
      </c>
      <c r="AB183" s="210" t="s">
        <v>180</v>
      </c>
      <c r="AC183" s="210" t="s">
        <v>180</v>
      </c>
      <c r="AD183" s="210" t="s">
        <v>180</v>
      </c>
    </row>
    <row r="184" spans="1:30" ht="16.5" customHeight="1" x14ac:dyDescent="0.4">
      <c r="A184" s="153" t="s">
        <v>1172</v>
      </c>
      <c r="B184" s="153" t="s">
        <v>333</v>
      </c>
      <c r="C184" s="81" t="s">
        <v>463</v>
      </c>
      <c r="D184" s="248" t="s">
        <v>279</v>
      </c>
      <c r="E184" s="210" t="s">
        <v>180</v>
      </c>
      <c r="F184" s="210" t="s">
        <v>180</v>
      </c>
      <c r="G184" s="210" t="s">
        <v>180</v>
      </c>
      <c r="H184" s="210" t="s">
        <v>180</v>
      </c>
      <c r="I184" s="210">
        <v>7</v>
      </c>
      <c r="J184" s="210" t="s">
        <v>180</v>
      </c>
      <c r="K184" s="210" t="s">
        <v>180</v>
      </c>
      <c r="L184" s="210" t="s">
        <v>180</v>
      </c>
      <c r="M184" s="210" t="s">
        <v>180</v>
      </c>
      <c r="N184" s="210" t="s">
        <v>180</v>
      </c>
      <c r="O184" s="210" t="s">
        <v>180</v>
      </c>
      <c r="P184" s="210" t="s">
        <v>180</v>
      </c>
      <c r="Q184" s="210" t="s">
        <v>180</v>
      </c>
      <c r="R184" s="210" t="s">
        <v>180</v>
      </c>
      <c r="S184" s="210" t="s">
        <v>180</v>
      </c>
      <c r="T184" s="210">
        <v>1</v>
      </c>
      <c r="U184" s="210" t="s">
        <v>180</v>
      </c>
      <c r="V184" s="210" t="s">
        <v>180</v>
      </c>
      <c r="W184" s="210" t="s">
        <v>180</v>
      </c>
      <c r="X184" s="210">
        <f t="shared" si="19"/>
        <v>8</v>
      </c>
      <c r="Y184" s="210" t="s">
        <v>180</v>
      </c>
      <c r="Z184" s="210" t="s">
        <v>180</v>
      </c>
      <c r="AA184" s="210" t="s">
        <v>180</v>
      </c>
      <c r="AB184" s="210" t="s">
        <v>180</v>
      </c>
      <c r="AC184" s="210" t="s">
        <v>180</v>
      </c>
      <c r="AD184" s="210" t="s">
        <v>180</v>
      </c>
    </row>
    <row r="185" spans="1:30" ht="16.5" customHeight="1" x14ac:dyDescent="0.4">
      <c r="A185" s="153" t="s">
        <v>1174</v>
      </c>
      <c r="B185" s="153" t="s">
        <v>334</v>
      </c>
      <c r="C185" s="81" t="s">
        <v>464</v>
      </c>
      <c r="D185" s="248" t="s">
        <v>279</v>
      </c>
      <c r="E185" s="210" t="s">
        <v>180</v>
      </c>
      <c r="F185" s="210" t="s">
        <v>180</v>
      </c>
      <c r="G185" s="210" t="s">
        <v>180</v>
      </c>
      <c r="H185" s="210" t="s">
        <v>180</v>
      </c>
      <c r="I185" s="210">
        <v>7</v>
      </c>
      <c r="J185" s="210" t="s">
        <v>180</v>
      </c>
      <c r="K185" s="210" t="s">
        <v>180</v>
      </c>
      <c r="L185" s="210" t="s">
        <v>180</v>
      </c>
      <c r="M185" s="210" t="s">
        <v>180</v>
      </c>
      <c r="N185" s="210" t="s">
        <v>180</v>
      </c>
      <c r="O185" s="210" t="s">
        <v>180</v>
      </c>
      <c r="P185" s="210" t="s">
        <v>180</v>
      </c>
      <c r="Q185" s="210" t="s">
        <v>180</v>
      </c>
      <c r="R185" s="210" t="s">
        <v>180</v>
      </c>
      <c r="S185" s="210" t="s">
        <v>180</v>
      </c>
      <c r="T185" s="210">
        <v>1</v>
      </c>
      <c r="U185" s="210" t="s">
        <v>180</v>
      </c>
      <c r="V185" s="210" t="s">
        <v>180</v>
      </c>
      <c r="W185" s="210" t="s">
        <v>180</v>
      </c>
      <c r="X185" s="210">
        <f t="shared" si="19"/>
        <v>8</v>
      </c>
      <c r="Y185" s="210" t="s">
        <v>180</v>
      </c>
      <c r="Z185" s="210" t="s">
        <v>180</v>
      </c>
      <c r="AA185" s="210" t="s">
        <v>180</v>
      </c>
      <c r="AB185" s="210" t="s">
        <v>180</v>
      </c>
      <c r="AC185" s="210" t="s">
        <v>180</v>
      </c>
      <c r="AD185" s="210" t="s">
        <v>180</v>
      </c>
    </row>
    <row r="186" spans="1:30" ht="16.5" customHeight="1" x14ac:dyDescent="0.4">
      <c r="A186" s="153" t="s">
        <v>1174</v>
      </c>
      <c r="B186" s="153" t="s">
        <v>334</v>
      </c>
      <c r="C186" s="81" t="s">
        <v>465</v>
      </c>
      <c r="D186" s="248" t="s">
        <v>279</v>
      </c>
      <c r="E186" s="210" t="s">
        <v>180</v>
      </c>
      <c r="F186" s="210" t="s">
        <v>180</v>
      </c>
      <c r="G186" s="210" t="s">
        <v>180</v>
      </c>
      <c r="H186" s="210" t="s">
        <v>180</v>
      </c>
      <c r="I186" s="210">
        <v>4</v>
      </c>
      <c r="J186" s="210" t="s">
        <v>180</v>
      </c>
      <c r="K186" s="210" t="s">
        <v>180</v>
      </c>
      <c r="L186" s="210" t="s">
        <v>180</v>
      </c>
      <c r="M186" s="210" t="s">
        <v>180</v>
      </c>
      <c r="N186" s="210" t="s">
        <v>180</v>
      </c>
      <c r="O186" s="210" t="s">
        <v>180</v>
      </c>
      <c r="P186" s="210" t="s">
        <v>180</v>
      </c>
      <c r="Q186" s="210" t="s">
        <v>180</v>
      </c>
      <c r="R186" s="210" t="s">
        <v>180</v>
      </c>
      <c r="S186" s="210" t="s">
        <v>180</v>
      </c>
      <c r="T186" s="210" t="s">
        <v>180</v>
      </c>
      <c r="U186" s="210" t="s">
        <v>180</v>
      </c>
      <c r="V186" s="210" t="s">
        <v>180</v>
      </c>
      <c r="W186" s="210" t="s">
        <v>180</v>
      </c>
      <c r="X186" s="210">
        <f t="shared" si="19"/>
        <v>4</v>
      </c>
      <c r="Y186" s="210" t="s">
        <v>180</v>
      </c>
      <c r="Z186" s="210" t="s">
        <v>180</v>
      </c>
      <c r="AA186" s="210" t="s">
        <v>180</v>
      </c>
      <c r="AB186" s="210" t="s">
        <v>180</v>
      </c>
      <c r="AC186" s="210" t="s">
        <v>180</v>
      </c>
      <c r="AD186" s="210" t="s">
        <v>180</v>
      </c>
    </row>
    <row r="187" spans="1:30" ht="16.5" customHeight="1" x14ac:dyDescent="0.4">
      <c r="A187" s="153" t="s">
        <v>1174</v>
      </c>
      <c r="B187" s="153" t="s">
        <v>334</v>
      </c>
      <c r="C187" s="81" t="s">
        <v>466</v>
      </c>
      <c r="D187" s="248" t="s">
        <v>279</v>
      </c>
      <c r="E187" s="210" t="s">
        <v>180</v>
      </c>
      <c r="F187" s="210" t="s">
        <v>180</v>
      </c>
      <c r="G187" s="210" t="s">
        <v>180</v>
      </c>
      <c r="H187" s="210" t="s">
        <v>180</v>
      </c>
      <c r="I187" s="210">
        <v>5</v>
      </c>
      <c r="J187" s="210">
        <v>2</v>
      </c>
      <c r="K187" s="210" t="s">
        <v>180</v>
      </c>
      <c r="L187" s="210" t="s">
        <v>180</v>
      </c>
      <c r="M187" s="210" t="s">
        <v>180</v>
      </c>
      <c r="N187" s="210">
        <v>1</v>
      </c>
      <c r="O187" s="210" t="s">
        <v>180</v>
      </c>
      <c r="P187" s="210" t="s">
        <v>180</v>
      </c>
      <c r="Q187" s="210" t="s">
        <v>180</v>
      </c>
      <c r="R187" s="210" t="s">
        <v>180</v>
      </c>
      <c r="S187" s="210" t="s">
        <v>180</v>
      </c>
      <c r="T187" s="210" t="s">
        <v>180</v>
      </c>
      <c r="U187" s="210">
        <v>1</v>
      </c>
      <c r="V187" s="210" t="s">
        <v>180</v>
      </c>
      <c r="W187" s="210">
        <v>1</v>
      </c>
      <c r="X187" s="210">
        <f t="shared" si="19"/>
        <v>10</v>
      </c>
      <c r="Y187" s="210" t="s">
        <v>180</v>
      </c>
      <c r="Z187" s="210" t="s">
        <v>180</v>
      </c>
      <c r="AA187" s="210" t="s">
        <v>180</v>
      </c>
      <c r="AB187" s="210" t="s">
        <v>180</v>
      </c>
      <c r="AC187" s="210" t="s">
        <v>180</v>
      </c>
      <c r="AD187" s="210" t="s">
        <v>180</v>
      </c>
    </row>
    <row r="188" spans="1:30" ht="16.5" customHeight="1" x14ac:dyDescent="0.4">
      <c r="A188" s="153" t="s">
        <v>1174</v>
      </c>
      <c r="B188" s="153" t="s">
        <v>334</v>
      </c>
      <c r="C188" s="81" t="s">
        <v>467</v>
      </c>
      <c r="D188" s="248" t="s">
        <v>279</v>
      </c>
      <c r="E188" s="210" t="s">
        <v>180</v>
      </c>
      <c r="F188" s="210" t="s">
        <v>180</v>
      </c>
      <c r="G188" s="210" t="s">
        <v>180</v>
      </c>
      <c r="H188" s="210" t="s">
        <v>180</v>
      </c>
      <c r="I188" s="210">
        <v>7</v>
      </c>
      <c r="J188" s="210" t="s">
        <v>180</v>
      </c>
      <c r="K188" s="210" t="s">
        <v>180</v>
      </c>
      <c r="L188" s="210" t="s">
        <v>180</v>
      </c>
      <c r="M188" s="210" t="s">
        <v>180</v>
      </c>
      <c r="N188" s="210" t="s">
        <v>180</v>
      </c>
      <c r="O188" s="210" t="s">
        <v>180</v>
      </c>
      <c r="P188" s="210" t="s">
        <v>180</v>
      </c>
      <c r="Q188" s="210" t="s">
        <v>180</v>
      </c>
      <c r="R188" s="210" t="s">
        <v>180</v>
      </c>
      <c r="S188" s="210" t="s">
        <v>180</v>
      </c>
      <c r="T188" s="210">
        <v>1</v>
      </c>
      <c r="U188" s="210" t="s">
        <v>180</v>
      </c>
      <c r="V188" s="210" t="s">
        <v>180</v>
      </c>
      <c r="W188" s="210">
        <v>1</v>
      </c>
      <c r="X188" s="210">
        <f t="shared" si="19"/>
        <v>9</v>
      </c>
      <c r="Y188" s="210">
        <v>1</v>
      </c>
      <c r="Z188" s="210" t="s">
        <v>180</v>
      </c>
      <c r="AA188" s="210" t="s">
        <v>180</v>
      </c>
      <c r="AB188" s="210" t="s">
        <v>180</v>
      </c>
      <c r="AC188" s="210" t="s">
        <v>180</v>
      </c>
      <c r="AD188" s="210" t="s">
        <v>180</v>
      </c>
    </row>
    <row r="189" spans="1:30" ht="16.5" customHeight="1" x14ac:dyDescent="0.4">
      <c r="A189" s="153" t="s">
        <v>1174</v>
      </c>
      <c r="B189" s="153" t="s">
        <v>334</v>
      </c>
      <c r="C189" s="81" t="s">
        <v>468</v>
      </c>
      <c r="D189" s="248" t="s">
        <v>279</v>
      </c>
      <c r="E189" s="210" t="s">
        <v>180</v>
      </c>
      <c r="F189" s="210" t="s">
        <v>180</v>
      </c>
      <c r="G189" s="210" t="s">
        <v>180</v>
      </c>
      <c r="H189" s="210" t="s">
        <v>180</v>
      </c>
      <c r="I189" s="210">
        <v>4</v>
      </c>
      <c r="J189" s="210">
        <v>1</v>
      </c>
      <c r="K189" s="210" t="s">
        <v>180</v>
      </c>
      <c r="L189" s="210" t="s">
        <v>180</v>
      </c>
      <c r="M189" s="210" t="s">
        <v>180</v>
      </c>
      <c r="N189" s="210" t="s">
        <v>180</v>
      </c>
      <c r="O189" s="210" t="s">
        <v>180</v>
      </c>
      <c r="P189" s="210" t="s">
        <v>180</v>
      </c>
      <c r="Q189" s="210" t="s">
        <v>180</v>
      </c>
      <c r="R189" s="210" t="s">
        <v>180</v>
      </c>
      <c r="S189" s="210" t="s">
        <v>180</v>
      </c>
      <c r="T189" s="210">
        <v>1</v>
      </c>
      <c r="U189" s="210" t="s">
        <v>180</v>
      </c>
      <c r="V189" s="210" t="s">
        <v>180</v>
      </c>
      <c r="W189" s="210" t="s">
        <v>180</v>
      </c>
      <c r="X189" s="210">
        <f t="shared" si="19"/>
        <v>6</v>
      </c>
      <c r="Y189" s="210" t="s">
        <v>180</v>
      </c>
      <c r="Z189" s="210" t="s">
        <v>180</v>
      </c>
      <c r="AA189" s="210" t="s">
        <v>180</v>
      </c>
      <c r="AB189" s="210" t="s">
        <v>180</v>
      </c>
      <c r="AC189" s="210" t="s">
        <v>180</v>
      </c>
      <c r="AD189" s="210" t="s">
        <v>180</v>
      </c>
    </row>
    <row r="190" spans="1:30" ht="16.5" customHeight="1" x14ac:dyDescent="0.4">
      <c r="A190" s="153" t="s">
        <v>1174</v>
      </c>
      <c r="B190" s="153" t="s">
        <v>334</v>
      </c>
      <c r="C190" s="81" t="s">
        <v>469</v>
      </c>
      <c r="D190" s="248" t="s">
        <v>279</v>
      </c>
      <c r="E190" s="210" t="s">
        <v>180</v>
      </c>
      <c r="F190" s="210" t="s">
        <v>180</v>
      </c>
      <c r="G190" s="210" t="s">
        <v>180</v>
      </c>
      <c r="H190" s="210" t="s">
        <v>180</v>
      </c>
      <c r="I190" s="210">
        <v>4</v>
      </c>
      <c r="J190" s="210" t="s">
        <v>180</v>
      </c>
      <c r="K190" s="210" t="s">
        <v>180</v>
      </c>
      <c r="L190" s="210" t="s">
        <v>180</v>
      </c>
      <c r="M190" s="210" t="s">
        <v>180</v>
      </c>
      <c r="N190" s="210" t="s">
        <v>180</v>
      </c>
      <c r="O190" s="210" t="s">
        <v>180</v>
      </c>
      <c r="P190" s="210" t="s">
        <v>180</v>
      </c>
      <c r="Q190" s="210" t="s">
        <v>180</v>
      </c>
      <c r="R190" s="210" t="s">
        <v>180</v>
      </c>
      <c r="S190" s="210" t="s">
        <v>180</v>
      </c>
      <c r="T190" s="210">
        <v>1</v>
      </c>
      <c r="U190" s="210" t="s">
        <v>180</v>
      </c>
      <c r="V190" s="210" t="s">
        <v>180</v>
      </c>
      <c r="W190" s="210" t="s">
        <v>180</v>
      </c>
      <c r="X190" s="210">
        <f t="shared" si="19"/>
        <v>5</v>
      </c>
      <c r="Y190" s="210" t="s">
        <v>180</v>
      </c>
      <c r="Z190" s="210" t="s">
        <v>180</v>
      </c>
      <c r="AA190" s="210" t="s">
        <v>180</v>
      </c>
      <c r="AB190" s="210" t="s">
        <v>180</v>
      </c>
      <c r="AC190" s="210" t="s">
        <v>180</v>
      </c>
      <c r="AD190" s="210" t="s">
        <v>180</v>
      </c>
    </row>
    <row r="191" spans="1:30" ht="16.5" customHeight="1" x14ac:dyDescent="0.4">
      <c r="A191" s="153" t="s">
        <v>1174</v>
      </c>
      <c r="B191" s="153" t="s">
        <v>334</v>
      </c>
      <c r="C191" s="81" t="s">
        <v>470</v>
      </c>
      <c r="D191" s="248" t="s">
        <v>279</v>
      </c>
      <c r="E191" s="210" t="s">
        <v>180</v>
      </c>
      <c r="F191" s="210" t="s">
        <v>180</v>
      </c>
      <c r="G191" s="210" t="s">
        <v>180</v>
      </c>
      <c r="H191" s="210" t="s">
        <v>180</v>
      </c>
      <c r="I191" s="210">
        <v>3</v>
      </c>
      <c r="J191" s="210" t="s">
        <v>180</v>
      </c>
      <c r="K191" s="210" t="s">
        <v>180</v>
      </c>
      <c r="L191" s="210" t="s">
        <v>180</v>
      </c>
      <c r="M191" s="210" t="s">
        <v>180</v>
      </c>
      <c r="N191" s="210" t="s">
        <v>180</v>
      </c>
      <c r="O191" s="210">
        <v>1</v>
      </c>
      <c r="P191" s="210" t="s">
        <v>180</v>
      </c>
      <c r="Q191" s="210" t="s">
        <v>180</v>
      </c>
      <c r="R191" s="210" t="s">
        <v>180</v>
      </c>
      <c r="S191" s="210" t="s">
        <v>180</v>
      </c>
      <c r="T191" s="210">
        <v>1</v>
      </c>
      <c r="U191" s="210" t="s">
        <v>180</v>
      </c>
      <c r="V191" s="210" t="s">
        <v>180</v>
      </c>
      <c r="W191" s="210" t="s">
        <v>180</v>
      </c>
      <c r="X191" s="210">
        <f t="shared" si="19"/>
        <v>5</v>
      </c>
      <c r="Y191" s="210" t="s">
        <v>180</v>
      </c>
      <c r="Z191" s="210" t="s">
        <v>180</v>
      </c>
      <c r="AA191" s="210" t="s">
        <v>180</v>
      </c>
      <c r="AB191" s="210" t="s">
        <v>180</v>
      </c>
      <c r="AC191" s="210" t="s">
        <v>180</v>
      </c>
      <c r="AD191" s="210" t="s">
        <v>180</v>
      </c>
    </row>
    <row r="192" spans="1:30" ht="16.5" customHeight="1" x14ac:dyDescent="0.4">
      <c r="A192" s="153" t="s">
        <v>1174</v>
      </c>
      <c r="B192" s="153" t="s">
        <v>334</v>
      </c>
      <c r="C192" s="81" t="s">
        <v>471</v>
      </c>
      <c r="D192" s="248" t="s">
        <v>279</v>
      </c>
      <c r="E192" s="210" t="s">
        <v>180</v>
      </c>
      <c r="F192" s="210" t="s">
        <v>180</v>
      </c>
      <c r="G192" s="210" t="s">
        <v>180</v>
      </c>
      <c r="H192" s="210" t="s">
        <v>180</v>
      </c>
      <c r="I192" s="210">
        <v>4</v>
      </c>
      <c r="J192" s="210" t="s">
        <v>180</v>
      </c>
      <c r="K192" s="210" t="s">
        <v>180</v>
      </c>
      <c r="L192" s="210" t="s">
        <v>180</v>
      </c>
      <c r="M192" s="210" t="s">
        <v>180</v>
      </c>
      <c r="N192" s="210" t="s">
        <v>180</v>
      </c>
      <c r="O192" s="210" t="s">
        <v>180</v>
      </c>
      <c r="P192" s="210" t="s">
        <v>180</v>
      </c>
      <c r="Q192" s="210" t="s">
        <v>180</v>
      </c>
      <c r="R192" s="210" t="s">
        <v>180</v>
      </c>
      <c r="S192" s="210" t="s">
        <v>180</v>
      </c>
      <c r="T192" s="210" t="s">
        <v>180</v>
      </c>
      <c r="U192" s="210" t="s">
        <v>180</v>
      </c>
      <c r="V192" s="210" t="s">
        <v>180</v>
      </c>
      <c r="W192" s="210" t="s">
        <v>180</v>
      </c>
      <c r="X192" s="210">
        <f t="shared" si="19"/>
        <v>4</v>
      </c>
      <c r="Y192" s="210" t="s">
        <v>180</v>
      </c>
      <c r="Z192" s="210" t="s">
        <v>180</v>
      </c>
      <c r="AA192" s="210" t="s">
        <v>180</v>
      </c>
      <c r="AB192" s="210" t="s">
        <v>180</v>
      </c>
      <c r="AC192" s="210" t="s">
        <v>180</v>
      </c>
      <c r="AD192" s="210" t="s">
        <v>180</v>
      </c>
    </row>
    <row r="193" spans="1:30" ht="16.5" customHeight="1" x14ac:dyDescent="0.4">
      <c r="A193" s="153" t="s">
        <v>1174</v>
      </c>
      <c r="B193" s="153" t="s">
        <v>334</v>
      </c>
      <c r="C193" s="81" t="s">
        <v>472</v>
      </c>
      <c r="D193" s="248" t="s">
        <v>279</v>
      </c>
      <c r="E193" s="210" t="s">
        <v>180</v>
      </c>
      <c r="F193" s="210" t="s">
        <v>180</v>
      </c>
      <c r="G193" s="210" t="s">
        <v>180</v>
      </c>
      <c r="H193" s="210" t="s">
        <v>180</v>
      </c>
      <c r="I193" s="210">
        <v>5</v>
      </c>
      <c r="J193" s="210" t="s">
        <v>180</v>
      </c>
      <c r="K193" s="210" t="s">
        <v>180</v>
      </c>
      <c r="L193" s="210" t="s">
        <v>180</v>
      </c>
      <c r="M193" s="210" t="s">
        <v>180</v>
      </c>
      <c r="N193" s="210" t="s">
        <v>180</v>
      </c>
      <c r="O193" s="210" t="s">
        <v>180</v>
      </c>
      <c r="P193" s="210" t="s">
        <v>180</v>
      </c>
      <c r="Q193" s="210" t="s">
        <v>180</v>
      </c>
      <c r="R193" s="210" t="s">
        <v>180</v>
      </c>
      <c r="S193" s="210" t="s">
        <v>180</v>
      </c>
      <c r="T193" s="210">
        <v>1</v>
      </c>
      <c r="U193" s="210" t="s">
        <v>180</v>
      </c>
      <c r="V193" s="210" t="s">
        <v>180</v>
      </c>
      <c r="W193" s="210" t="s">
        <v>180</v>
      </c>
      <c r="X193" s="210">
        <f t="shared" si="19"/>
        <v>6</v>
      </c>
      <c r="Y193" s="210" t="s">
        <v>180</v>
      </c>
      <c r="Z193" s="210" t="s">
        <v>180</v>
      </c>
      <c r="AA193" s="210" t="s">
        <v>180</v>
      </c>
      <c r="AB193" s="210" t="s">
        <v>180</v>
      </c>
      <c r="AC193" s="210" t="s">
        <v>180</v>
      </c>
      <c r="AD193" s="210" t="s">
        <v>180</v>
      </c>
    </row>
    <row r="194" spans="1:30" ht="16.5" customHeight="1" x14ac:dyDescent="0.4">
      <c r="A194" s="153" t="s">
        <v>1171</v>
      </c>
      <c r="B194" s="153" t="s">
        <v>348</v>
      </c>
      <c r="C194" s="81" t="s">
        <v>473</v>
      </c>
      <c r="D194" s="248" t="s">
        <v>279</v>
      </c>
      <c r="E194" s="210" t="s">
        <v>180</v>
      </c>
      <c r="F194" s="210" t="s">
        <v>180</v>
      </c>
      <c r="G194" s="210" t="s">
        <v>180</v>
      </c>
      <c r="H194" s="210" t="s">
        <v>180</v>
      </c>
      <c r="I194" s="210">
        <v>7</v>
      </c>
      <c r="J194" s="210" t="s">
        <v>180</v>
      </c>
      <c r="K194" s="210" t="s">
        <v>180</v>
      </c>
      <c r="L194" s="210" t="s">
        <v>180</v>
      </c>
      <c r="M194" s="210" t="s">
        <v>180</v>
      </c>
      <c r="N194" s="210" t="s">
        <v>180</v>
      </c>
      <c r="O194" s="210" t="s">
        <v>180</v>
      </c>
      <c r="P194" s="210" t="s">
        <v>180</v>
      </c>
      <c r="Q194" s="210" t="s">
        <v>180</v>
      </c>
      <c r="R194" s="210" t="s">
        <v>180</v>
      </c>
      <c r="S194" s="210" t="s">
        <v>180</v>
      </c>
      <c r="T194" s="210">
        <v>1</v>
      </c>
      <c r="U194" s="210" t="s">
        <v>180</v>
      </c>
      <c r="V194" s="210" t="s">
        <v>180</v>
      </c>
      <c r="W194" s="210" t="s">
        <v>180</v>
      </c>
      <c r="X194" s="210">
        <f t="shared" si="19"/>
        <v>8</v>
      </c>
      <c r="Y194" s="210" t="s">
        <v>180</v>
      </c>
      <c r="Z194" s="210" t="s">
        <v>180</v>
      </c>
      <c r="AA194" s="210" t="s">
        <v>180</v>
      </c>
      <c r="AB194" s="210" t="s">
        <v>180</v>
      </c>
      <c r="AC194" s="210" t="s">
        <v>180</v>
      </c>
      <c r="AD194" s="210" t="s">
        <v>180</v>
      </c>
    </row>
    <row r="195" spans="1:30" ht="16.5" customHeight="1" x14ac:dyDescent="0.4">
      <c r="A195" s="153" t="s">
        <v>1171</v>
      </c>
      <c r="B195" s="153" t="s">
        <v>348</v>
      </c>
      <c r="C195" s="81" t="s">
        <v>474</v>
      </c>
      <c r="D195" s="248" t="s">
        <v>279</v>
      </c>
      <c r="E195" s="210" t="s">
        <v>180</v>
      </c>
      <c r="F195" s="210" t="s">
        <v>180</v>
      </c>
      <c r="G195" s="210" t="s">
        <v>180</v>
      </c>
      <c r="H195" s="210" t="s">
        <v>180</v>
      </c>
      <c r="I195" s="210">
        <v>4</v>
      </c>
      <c r="J195" s="210" t="s">
        <v>180</v>
      </c>
      <c r="K195" s="210">
        <v>1</v>
      </c>
      <c r="L195" s="210" t="s">
        <v>180</v>
      </c>
      <c r="M195" s="210" t="s">
        <v>180</v>
      </c>
      <c r="N195" s="210" t="s">
        <v>180</v>
      </c>
      <c r="O195" s="210" t="s">
        <v>180</v>
      </c>
      <c r="P195" s="210" t="s">
        <v>180</v>
      </c>
      <c r="Q195" s="210" t="s">
        <v>180</v>
      </c>
      <c r="R195" s="210" t="s">
        <v>180</v>
      </c>
      <c r="S195" s="210" t="s">
        <v>180</v>
      </c>
      <c r="T195" s="210">
        <v>1</v>
      </c>
      <c r="U195" s="210" t="s">
        <v>180</v>
      </c>
      <c r="V195" s="210" t="s">
        <v>180</v>
      </c>
      <c r="W195" s="210" t="s">
        <v>180</v>
      </c>
      <c r="X195" s="210">
        <f t="shared" si="19"/>
        <v>6</v>
      </c>
      <c r="Y195" s="210" t="s">
        <v>180</v>
      </c>
      <c r="Z195" s="210" t="s">
        <v>180</v>
      </c>
      <c r="AA195" s="210" t="s">
        <v>180</v>
      </c>
      <c r="AB195" s="210" t="s">
        <v>180</v>
      </c>
      <c r="AC195" s="210" t="s">
        <v>180</v>
      </c>
      <c r="AD195" s="210" t="s">
        <v>180</v>
      </c>
    </row>
    <row r="196" spans="1:30" ht="16.5" customHeight="1" x14ac:dyDescent="0.4">
      <c r="A196" s="153" t="s">
        <v>1171</v>
      </c>
      <c r="B196" s="153" t="s">
        <v>347</v>
      </c>
      <c r="C196" s="81" t="s">
        <v>475</v>
      </c>
      <c r="D196" s="248" t="s">
        <v>279</v>
      </c>
      <c r="E196" s="210" t="s">
        <v>180</v>
      </c>
      <c r="F196" s="210" t="s">
        <v>180</v>
      </c>
      <c r="G196" s="210" t="s">
        <v>180</v>
      </c>
      <c r="H196" s="210" t="s">
        <v>180</v>
      </c>
      <c r="I196" s="210">
        <v>6</v>
      </c>
      <c r="J196" s="210" t="s">
        <v>180</v>
      </c>
      <c r="K196" s="210" t="s">
        <v>180</v>
      </c>
      <c r="L196" s="210" t="s">
        <v>180</v>
      </c>
      <c r="M196" s="210" t="s">
        <v>180</v>
      </c>
      <c r="N196" s="210" t="s">
        <v>180</v>
      </c>
      <c r="O196" s="210">
        <v>1</v>
      </c>
      <c r="P196" s="210" t="s">
        <v>180</v>
      </c>
      <c r="Q196" s="210" t="s">
        <v>180</v>
      </c>
      <c r="R196" s="210" t="s">
        <v>180</v>
      </c>
      <c r="S196" s="210" t="s">
        <v>180</v>
      </c>
      <c r="T196" s="210">
        <v>1</v>
      </c>
      <c r="U196" s="210" t="s">
        <v>180</v>
      </c>
      <c r="V196" s="210" t="s">
        <v>180</v>
      </c>
      <c r="W196" s="210" t="s">
        <v>180</v>
      </c>
      <c r="X196" s="210">
        <f t="shared" si="19"/>
        <v>8</v>
      </c>
      <c r="Y196" s="210" t="s">
        <v>180</v>
      </c>
      <c r="Z196" s="210" t="s">
        <v>180</v>
      </c>
      <c r="AA196" s="210" t="s">
        <v>180</v>
      </c>
      <c r="AB196" s="210" t="s">
        <v>180</v>
      </c>
      <c r="AC196" s="210" t="s">
        <v>180</v>
      </c>
      <c r="AD196" s="210" t="s">
        <v>180</v>
      </c>
    </row>
    <row r="197" spans="1:30" ht="16.5" customHeight="1" x14ac:dyDescent="0.4">
      <c r="A197" s="153" t="s">
        <v>1171</v>
      </c>
      <c r="B197" s="153" t="s">
        <v>347</v>
      </c>
      <c r="C197" s="81" t="s">
        <v>476</v>
      </c>
      <c r="D197" s="248" t="s">
        <v>279</v>
      </c>
      <c r="E197" s="210" t="s">
        <v>180</v>
      </c>
      <c r="F197" s="210" t="s">
        <v>180</v>
      </c>
      <c r="G197" s="210" t="s">
        <v>180</v>
      </c>
      <c r="H197" s="210" t="s">
        <v>180</v>
      </c>
      <c r="I197" s="210">
        <v>3</v>
      </c>
      <c r="J197" s="210" t="s">
        <v>180</v>
      </c>
      <c r="K197" s="210" t="s">
        <v>180</v>
      </c>
      <c r="L197" s="210" t="s">
        <v>180</v>
      </c>
      <c r="M197" s="210" t="s">
        <v>180</v>
      </c>
      <c r="N197" s="210">
        <v>1</v>
      </c>
      <c r="O197" s="210" t="s">
        <v>180</v>
      </c>
      <c r="P197" s="210" t="s">
        <v>180</v>
      </c>
      <c r="Q197" s="210" t="s">
        <v>180</v>
      </c>
      <c r="R197" s="210" t="s">
        <v>180</v>
      </c>
      <c r="S197" s="210" t="s">
        <v>180</v>
      </c>
      <c r="T197" s="210">
        <v>1</v>
      </c>
      <c r="U197" s="210" t="s">
        <v>180</v>
      </c>
      <c r="V197" s="210" t="s">
        <v>180</v>
      </c>
      <c r="W197" s="210">
        <v>3</v>
      </c>
      <c r="X197" s="210">
        <f t="shared" si="19"/>
        <v>8</v>
      </c>
      <c r="Y197" s="210" t="s">
        <v>180</v>
      </c>
      <c r="Z197" s="210" t="s">
        <v>180</v>
      </c>
      <c r="AA197" s="210" t="s">
        <v>180</v>
      </c>
      <c r="AB197" s="210" t="s">
        <v>180</v>
      </c>
      <c r="AC197" s="210" t="s">
        <v>180</v>
      </c>
      <c r="AD197" s="210" t="s">
        <v>180</v>
      </c>
    </row>
    <row r="198" spans="1:30" ht="16.5" customHeight="1" x14ac:dyDescent="0.4">
      <c r="A198" s="153" t="s">
        <v>1171</v>
      </c>
      <c r="B198" s="153" t="s">
        <v>347</v>
      </c>
      <c r="C198" s="81" t="s">
        <v>477</v>
      </c>
      <c r="D198" s="248" t="s">
        <v>279</v>
      </c>
      <c r="E198" s="210" t="s">
        <v>180</v>
      </c>
      <c r="F198" s="210" t="s">
        <v>180</v>
      </c>
      <c r="G198" s="210" t="s">
        <v>180</v>
      </c>
      <c r="H198" s="210" t="s">
        <v>180</v>
      </c>
      <c r="I198" s="210">
        <v>4</v>
      </c>
      <c r="J198" s="210" t="s">
        <v>180</v>
      </c>
      <c r="K198" s="210" t="s">
        <v>180</v>
      </c>
      <c r="L198" s="210" t="s">
        <v>180</v>
      </c>
      <c r="M198" s="210" t="s">
        <v>180</v>
      </c>
      <c r="N198" s="210" t="s">
        <v>180</v>
      </c>
      <c r="O198" s="210" t="s">
        <v>180</v>
      </c>
      <c r="P198" s="210" t="s">
        <v>180</v>
      </c>
      <c r="Q198" s="210" t="s">
        <v>180</v>
      </c>
      <c r="R198" s="210" t="s">
        <v>180</v>
      </c>
      <c r="S198" s="210" t="s">
        <v>180</v>
      </c>
      <c r="T198" s="210" t="s">
        <v>180</v>
      </c>
      <c r="U198" s="210">
        <v>1</v>
      </c>
      <c r="V198" s="210" t="s">
        <v>180</v>
      </c>
      <c r="W198" s="210">
        <v>2</v>
      </c>
      <c r="X198" s="210">
        <f t="shared" si="19"/>
        <v>7</v>
      </c>
      <c r="Y198" s="210" t="s">
        <v>180</v>
      </c>
      <c r="Z198" s="210" t="s">
        <v>180</v>
      </c>
      <c r="AA198" s="210" t="s">
        <v>180</v>
      </c>
      <c r="AB198" s="210" t="s">
        <v>180</v>
      </c>
      <c r="AC198" s="210" t="s">
        <v>180</v>
      </c>
      <c r="AD198" s="210" t="s">
        <v>180</v>
      </c>
    </row>
    <row r="199" spans="1:30" ht="16.5" customHeight="1" x14ac:dyDescent="0.4">
      <c r="A199" s="153" t="s">
        <v>1171</v>
      </c>
      <c r="B199" s="153" t="s">
        <v>348</v>
      </c>
      <c r="C199" s="81" t="s">
        <v>478</v>
      </c>
      <c r="D199" s="248" t="s">
        <v>279</v>
      </c>
      <c r="E199" s="210" t="s">
        <v>180</v>
      </c>
      <c r="F199" s="210" t="s">
        <v>180</v>
      </c>
      <c r="G199" s="210" t="s">
        <v>180</v>
      </c>
      <c r="H199" s="210" t="s">
        <v>180</v>
      </c>
      <c r="I199" s="210">
        <v>7</v>
      </c>
      <c r="J199" s="210" t="s">
        <v>180</v>
      </c>
      <c r="K199" s="210" t="s">
        <v>180</v>
      </c>
      <c r="L199" s="210" t="s">
        <v>180</v>
      </c>
      <c r="M199" s="210" t="s">
        <v>180</v>
      </c>
      <c r="N199" s="210" t="s">
        <v>180</v>
      </c>
      <c r="O199" s="210" t="s">
        <v>180</v>
      </c>
      <c r="P199" s="210" t="s">
        <v>180</v>
      </c>
      <c r="Q199" s="210" t="s">
        <v>180</v>
      </c>
      <c r="R199" s="210" t="s">
        <v>180</v>
      </c>
      <c r="S199" s="210" t="s">
        <v>180</v>
      </c>
      <c r="T199" s="210">
        <v>1</v>
      </c>
      <c r="U199" s="210" t="s">
        <v>180</v>
      </c>
      <c r="V199" s="210" t="s">
        <v>180</v>
      </c>
      <c r="W199" s="210" t="s">
        <v>180</v>
      </c>
      <c r="X199" s="210">
        <f t="shared" si="19"/>
        <v>8</v>
      </c>
      <c r="Y199" s="210" t="s">
        <v>180</v>
      </c>
      <c r="Z199" s="210" t="s">
        <v>180</v>
      </c>
      <c r="AA199" s="210" t="s">
        <v>180</v>
      </c>
      <c r="AB199" s="210" t="s">
        <v>180</v>
      </c>
      <c r="AC199" s="210" t="s">
        <v>180</v>
      </c>
      <c r="AD199" s="210" t="s">
        <v>180</v>
      </c>
    </row>
    <row r="200" spans="1:30" ht="16.5" customHeight="1" x14ac:dyDescent="0.4">
      <c r="A200" s="153" t="s">
        <v>1171</v>
      </c>
      <c r="B200" s="153" t="s">
        <v>348</v>
      </c>
      <c r="C200" s="81" t="s">
        <v>479</v>
      </c>
      <c r="D200" s="248" t="s">
        <v>279</v>
      </c>
      <c r="E200" s="210" t="s">
        <v>180</v>
      </c>
      <c r="F200" s="210" t="s">
        <v>180</v>
      </c>
      <c r="G200" s="210" t="s">
        <v>180</v>
      </c>
      <c r="H200" s="210" t="s">
        <v>180</v>
      </c>
      <c r="I200" s="210">
        <v>4</v>
      </c>
      <c r="J200" s="210" t="s">
        <v>180</v>
      </c>
      <c r="K200" s="210" t="s">
        <v>180</v>
      </c>
      <c r="L200" s="210" t="s">
        <v>180</v>
      </c>
      <c r="M200" s="210" t="s">
        <v>180</v>
      </c>
      <c r="N200" s="210" t="s">
        <v>180</v>
      </c>
      <c r="O200" s="210" t="s">
        <v>180</v>
      </c>
      <c r="P200" s="210" t="s">
        <v>180</v>
      </c>
      <c r="Q200" s="210" t="s">
        <v>180</v>
      </c>
      <c r="R200" s="210" t="s">
        <v>180</v>
      </c>
      <c r="S200" s="210" t="s">
        <v>180</v>
      </c>
      <c r="T200" s="210" t="s">
        <v>180</v>
      </c>
      <c r="U200" s="210">
        <v>1</v>
      </c>
      <c r="V200" s="210" t="s">
        <v>180</v>
      </c>
      <c r="W200" s="210" t="s">
        <v>180</v>
      </c>
      <c r="X200" s="210">
        <f t="shared" si="19"/>
        <v>5</v>
      </c>
      <c r="Y200" s="210" t="s">
        <v>180</v>
      </c>
      <c r="Z200" s="210" t="s">
        <v>180</v>
      </c>
      <c r="AA200" s="210" t="s">
        <v>180</v>
      </c>
      <c r="AB200" s="210" t="s">
        <v>180</v>
      </c>
      <c r="AC200" s="210" t="s">
        <v>180</v>
      </c>
      <c r="AD200" s="210" t="s">
        <v>180</v>
      </c>
    </row>
    <row r="201" spans="1:30" ht="16.5" customHeight="1" x14ac:dyDescent="0.4">
      <c r="A201" s="153" t="s">
        <v>1176</v>
      </c>
      <c r="B201" s="153" t="s">
        <v>335</v>
      </c>
      <c r="C201" s="81" t="s">
        <v>480</v>
      </c>
      <c r="D201" s="248" t="s">
        <v>279</v>
      </c>
      <c r="E201" s="210" t="s">
        <v>180</v>
      </c>
      <c r="F201" s="210" t="s">
        <v>180</v>
      </c>
      <c r="G201" s="210" t="s">
        <v>180</v>
      </c>
      <c r="H201" s="210" t="s">
        <v>180</v>
      </c>
      <c r="I201" s="210">
        <v>6</v>
      </c>
      <c r="J201" s="210" t="s">
        <v>180</v>
      </c>
      <c r="K201" s="210" t="s">
        <v>180</v>
      </c>
      <c r="L201" s="210" t="s">
        <v>180</v>
      </c>
      <c r="M201" s="210" t="s">
        <v>180</v>
      </c>
      <c r="N201" s="210" t="s">
        <v>180</v>
      </c>
      <c r="O201" s="210" t="s">
        <v>180</v>
      </c>
      <c r="P201" s="210" t="s">
        <v>180</v>
      </c>
      <c r="Q201" s="210" t="s">
        <v>180</v>
      </c>
      <c r="R201" s="210" t="s">
        <v>180</v>
      </c>
      <c r="S201" s="210" t="s">
        <v>180</v>
      </c>
      <c r="T201" s="210">
        <v>1</v>
      </c>
      <c r="U201" s="210" t="s">
        <v>180</v>
      </c>
      <c r="V201" s="210" t="s">
        <v>180</v>
      </c>
      <c r="W201" s="210" t="s">
        <v>180</v>
      </c>
      <c r="X201" s="210">
        <f t="shared" si="19"/>
        <v>7</v>
      </c>
      <c r="Y201" s="210" t="s">
        <v>180</v>
      </c>
      <c r="Z201" s="210" t="s">
        <v>180</v>
      </c>
      <c r="AA201" s="210" t="s">
        <v>180</v>
      </c>
      <c r="AB201" s="210" t="s">
        <v>180</v>
      </c>
      <c r="AC201" s="210" t="s">
        <v>180</v>
      </c>
      <c r="AD201" s="210" t="s">
        <v>180</v>
      </c>
    </row>
    <row r="202" spans="1:30" ht="16.5" customHeight="1" x14ac:dyDescent="0.4">
      <c r="A202" s="153" t="s">
        <v>1176</v>
      </c>
      <c r="B202" s="153" t="s">
        <v>335</v>
      </c>
      <c r="C202" s="81" t="s">
        <v>481</v>
      </c>
      <c r="D202" s="248" t="s">
        <v>279</v>
      </c>
      <c r="E202" s="210" t="s">
        <v>180</v>
      </c>
      <c r="F202" s="210" t="s">
        <v>180</v>
      </c>
      <c r="G202" s="210" t="s">
        <v>180</v>
      </c>
      <c r="H202" s="210" t="s">
        <v>180</v>
      </c>
      <c r="I202" s="210">
        <v>13</v>
      </c>
      <c r="J202" s="210" t="s">
        <v>180</v>
      </c>
      <c r="K202" s="210" t="s">
        <v>180</v>
      </c>
      <c r="L202" s="210" t="s">
        <v>180</v>
      </c>
      <c r="M202" s="210" t="s">
        <v>180</v>
      </c>
      <c r="N202" s="210" t="s">
        <v>180</v>
      </c>
      <c r="O202" s="210" t="s">
        <v>180</v>
      </c>
      <c r="P202" s="210" t="s">
        <v>180</v>
      </c>
      <c r="Q202" s="210" t="s">
        <v>180</v>
      </c>
      <c r="R202" s="210" t="s">
        <v>180</v>
      </c>
      <c r="S202" s="210" t="s">
        <v>180</v>
      </c>
      <c r="T202" s="210">
        <v>1</v>
      </c>
      <c r="U202" s="210" t="s">
        <v>180</v>
      </c>
      <c r="V202" s="210" t="s">
        <v>180</v>
      </c>
      <c r="W202" s="210" t="s">
        <v>180</v>
      </c>
      <c r="X202" s="210">
        <f t="shared" si="19"/>
        <v>14</v>
      </c>
      <c r="Y202" s="210" t="s">
        <v>180</v>
      </c>
      <c r="Z202" s="210" t="s">
        <v>180</v>
      </c>
      <c r="AA202" s="210" t="s">
        <v>180</v>
      </c>
      <c r="AB202" s="210" t="s">
        <v>180</v>
      </c>
      <c r="AC202" s="210" t="s">
        <v>180</v>
      </c>
      <c r="AD202" s="210" t="s">
        <v>180</v>
      </c>
    </row>
    <row r="203" spans="1:30" ht="16.5" customHeight="1" x14ac:dyDescent="0.4">
      <c r="A203" s="153" t="s">
        <v>1176</v>
      </c>
      <c r="B203" s="153" t="s">
        <v>335</v>
      </c>
      <c r="C203" s="81" t="s">
        <v>482</v>
      </c>
      <c r="D203" s="248" t="s">
        <v>279</v>
      </c>
      <c r="E203" s="210" t="s">
        <v>180</v>
      </c>
      <c r="F203" s="210" t="s">
        <v>180</v>
      </c>
      <c r="G203" s="210" t="s">
        <v>180</v>
      </c>
      <c r="H203" s="210" t="s">
        <v>180</v>
      </c>
      <c r="I203" s="210">
        <v>8</v>
      </c>
      <c r="J203" s="210" t="s">
        <v>180</v>
      </c>
      <c r="K203" s="210" t="s">
        <v>180</v>
      </c>
      <c r="L203" s="210" t="s">
        <v>180</v>
      </c>
      <c r="M203" s="210" t="s">
        <v>180</v>
      </c>
      <c r="N203" s="210" t="s">
        <v>180</v>
      </c>
      <c r="O203" s="210" t="s">
        <v>180</v>
      </c>
      <c r="P203" s="210" t="s">
        <v>180</v>
      </c>
      <c r="Q203" s="210" t="s">
        <v>180</v>
      </c>
      <c r="R203" s="210" t="s">
        <v>180</v>
      </c>
      <c r="S203" s="210" t="s">
        <v>180</v>
      </c>
      <c r="T203" s="210">
        <v>1</v>
      </c>
      <c r="U203" s="210" t="s">
        <v>180</v>
      </c>
      <c r="V203" s="210" t="s">
        <v>180</v>
      </c>
      <c r="W203" s="210" t="s">
        <v>180</v>
      </c>
      <c r="X203" s="210">
        <f t="shared" si="19"/>
        <v>9</v>
      </c>
      <c r="Y203" s="210" t="s">
        <v>180</v>
      </c>
      <c r="Z203" s="210" t="s">
        <v>180</v>
      </c>
      <c r="AA203" s="210" t="s">
        <v>180</v>
      </c>
      <c r="AB203" s="210" t="s">
        <v>180</v>
      </c>
      <c r="AC203" s="210" t="s">
        <v>180</v>
      </c>
      <c r="AD203" s="210" t="s">
        <v>180</v>
      </c>
    </row>
    <row r="204" spans="1:30" ht="16.5" customHeight="1" x14ac:dyDescent="0.4">
      <c r="A204" s="153" t="s">
        <v>1176</v>
      </c>
      <c r="B204" s="153" t="s">
        <v>335</v>
      </c>
      <c r="C204" s="81" t="s">
        <v>483</v>
      </c>
      <c r="D204" s="248" t="s">
        <v>279</v>
      </c>
      <c r="E204" s="210" t="s">
        <v>180</v>
      </c>
      <c r="F204" s="210" t="s">
        <v>180</v>
      </c>
      <c r="G204" s="210" t="s">
        <v>180</v>
      </c>
      <c r="H204" s="210" t="s">
        <v>180</v>
      </c>
      <c r="I204" s="210">
        <v>2</v>
      </c>
      <c r="J204" s="210" t="s">
        <v>180</v>
      </c>
      <c r="K204" s="210" t="s">
        <v>180</v>
      </c>
      <c r="L204" s="210" t="s">
        <v>180</v>
      </c>
      <c r="M204" s="210" t="s">
        <v>180</v>
      </c>
      <c r="N204" s="210" t="s">
        <v>180</v>
      </c>
      <c r="O204" s="210" t="s">
        <v>180</v>
      </c>
      <c r="P204" s="210" t="s">
        <v>180</v>
      </c>
      <c r="Q204" s="210" t="s">
        <v>180</v>
      </c>
      <c r="R204" s="210" t="s">
        <v>180</v>
      </c>
      <c r="S204" s="210" t="s">
        <v>180</v>
      </c>
      <c r="T204" s="210" t="s">
        <v>180</v>
      </c>
      <c r="U204" s="210" t="s">
        <v>180</v>
      </c>
      <c r="V204" s="210" t="s">
        <v>180</v>
      </c>
      <c r="W204" s="210" t="s">
        <v>180</v>
      </c>
      <c r="X204" s="210">
        <f t="shared" si="19"/>
        <v>2</v>
      </c>
      <c r="Y204" s="210" t="s">
        <v>180</v>
      </c>
      <c r="Z204" s="210" t="s">
        <v>180</v>
      </c>
      <c r="AA204" s="210" t="s">
        <v>180</v>
      </c>
      <c r="AB204" s="210" t="s">
        <v>180</v>
      </c>
      <c r="AC204" s="210" t="s">
        <v>180</v>
      </c>
      <c r="AD204" s="210" t="s">
        <v>180</v>
      </c>
    </row>
    <row r="205" spans="1:30" ht="16.5" customHeight="1" x14ac:dyDescent="0.4">
      <c r="A205" s="153" t="s">
        <v>1176</v>
      </c>
      <c r="B205" s="153" t="s">
        <v>335</v>
      </c>
      <c r="C205" s="81" t="s">
        <v>484</v>
      </c>
      <c r="D205" s="248" t="s">
        <v>279</v>
      </c>
      <c r="E205" s="210" t="s">
        <v>180</v>
      </c>
      <c r="F205" s="210" t="s">
        <v>180</v>
      </c>
      <c r="G205" s="210" t="s">
        <v>180</v>
      </c>
      <c r="H205" s="210" t="s">
        <v>180</v>
      </c>
      <c r="I205" s="210">
        <v>5</v>
      </c>
      <c r="J205" s="210" t="s">
        <v>180</v>
      </c>
      <c r="K205" s="210" t="s">
        <v>180</v>
      </c>
      <c r="L205" s="210" t="s">
        <v>180</v>
      </c>
      <c r="M205" s="210" t="s">
        <v>180</v>
      </c>
      <c r="N205" s="210" t="s">
        <v>180</v>
      </c>
      <c r="O205" s="210" t="s">
        <v>180</v>
      </c>
      <c r="P205" s="210" t="s">
        <v>180</v>
      </c>
      <c r="Q205" s="210" t="s">
        <v>180</v>
      </c>
      <c r="R205" s="210" t="s">
        <v>180</v>
      </c>
      <c r="S205" s="210" t="s">
        <v>180</v>
      </c>
      <c r="T205" s="210">
        <v>1</v>
      </c>
      <c r="U205" s="210" t="s">
        <v>180</v>
      </c>
      <c r="V205" s="210" t="s">
        <v>180</v>
      </c>
      <c r="W205" s="210" t="s">
        <v>180</v>
      </c>
      <c r="X205" s="210">
        <f t="shared" si="19"/>
        <v>6</v>
      </c>
      <c r="Y205" s="210" t="s">
        <v>180</v>
      </c>
      <c r="Z205" s="210" t="s">
        <v>180</v>
      </c>
      <c r="AA205" s="210" t="s">
        <v>180</v>
      </c>
      <c r="AB205" s="210" t="s">
        <v>180</v>
      </c>
      <c r="AC205" s="210" t="s">
        <v>180</v>
      </c>
      <c r="AD205" s="210" t="s">
        <v>180</v>
      </c>
    </row>
    <row r="206" spans="1:30" ht="16.5" customHeight="1" x14ac:dyDescent="0.4">
      <c r="A206" s="153" t="s">
        <v>1176</v>
      </c>
      <c r="B206" s="153" t="s">
        <v>335</v>
      </c>
      <c r="C206" s="81" t="s">
        <v>485</v>
      </c>
      <c r="D206" s="248" t="s">
        <v>279</v>
      </c>
      <c r="E206" s="210" t="s">
        <v>180</v>
      </c>
      <c r="F206" s="210" t="s">
        <v>180</v>
      </c>
      <c r="G206" s="210" t="s">
        <v>180</v>
      </c>
      <c r="H206" s="210" t="s">
        <v>180</v>
      </c>
      <c r="I206" s="210">
        <v>2</v>
      </c>
      <c r="J206" s="210" t="s">
        <v>180</v>
      </c>
      <c r="K206" s="210" t="s">
        <v>180</v>
      </c>
      <c r="L206" s="210" t="s">
        <v>180</v>
      </c>
      <c r="M206" s="210" t="s">
        <v>180</v>
      </c>
      <c r="N206" s="210" t="s">
        <v>180</v>
      </c>
      <c r="O206" s="210" t="s">
        <v>180</v>
      </c>
      <c r="P206" s="210" t="s">
        <v>180</v>
      </c>
      <c r="Q206" s="210" t="s">
        <v>180</v>
      </c>
      <c r="R206" s="210" t="s">
        <v>180</v>
      </c>
      <c r="S206" s="210" t="s">
        <v>180</v>
      </c>
      <c r="T206" s="210" t="s">
        <v>180</v>
      </c>
      <c r="U206" s="210" t="s">
        <v>180</v>
      </c>
      <c r="V206" s="210" t="s">
        <v>180</v>
      </c>
      <c r="W206" s="210" t="s">
        <v>180</v>
      </c>
      <c r="X206" s="210">
        <f t="shared" si="19"/>
        <v>2</v>
      </c>
      <c r="Y206" s="210" t="s">
        <v>180</v>
      </c>
      <c r="Z206" s="210" t="s">
        <v>180</v>
      </c>
      <c r="AA206" s="210" t="s">
        <v>180</v>
      </c>
      <c r="AB206" s="210" t="s">
        <v>180</v>
      </c>
      <c r="AC206" s="210" t="s">
        <v>180</v>
      </c>
      <c r="AD206" s="210" t="s">
        <v>180</v>
      </c>
    </row>
    <row r="207" spans="1:30" ht="16.5" customHeight="1" x14ac:dyDescent="0.4">
      <c r="A207" s="153" t="s">
        <v>1176</v>
      </c>
      <c r="B207" s="153" t="s">
        <v>335</v>
      </c>
      <c r="C207" s="81" t="s">
        <v>486</v>
      </c>
      <c r="D207" s="248" t="s">
        <v>279</v>
      </c>
      <c r="E207" s="210" t="s">
        <v>180</v>
      </c>
      <c r="F207" s="210" t="s">
        <v>180</v>
      </c>
      <c r="G207" s="210" t="s">
        <v>180</v>
      </c>
      <c r="H207" s="210" t="s">
        <v>180</v>
      </c>
      <c r="I207" s="210">
        <v>5</v>
      </c>
      <c r="J207" s="210" t="s">
        <v>180</v>
      </c>
      <c r="K207" s="210" t="s">
        <v>180</v>
      </c>
      <c r="L207" s="210" t="s">
        <v>180</v>
      </c>
      <c r="M207" s="210" t="s">
        <v>180</v>
      </c>
      <c r="N207" s="210" t="s">
        <v>180</v>
      </c>
      <c r="O207" s="210" t="s">
        <v>180</v>
      </c>
      <c r="P207" s="210" t="s">
        <v>180</v>
      </c>
      <c r="Q207" s="210" t="s">
        <v>180</v>
      </c>
      <c r="R207" s="210" t="s">
        <v>180</v>
      </c>
      <c r="S207" s="210" t="s">
        <v>180</v>
      </c>
      <c r="T207" s="210">
        <v>1</v>
      </c>
      <c r="U207" s="210" t="s">
        <v>180</v>
      </c>
      <c r="V207" s="210" t="s">
        <v>180</v>
      </c>
      <c r="W207" s="210">
        <v>1</v>
      </c>
      <c r="X207" s="210">
        <f t="shared" si="19"/>
        <v>7</v>
      </c>
      <c r="Y207" s="210" t="s">
        <v>180</v>
      </c>
      <c r="Z207" s="210" t="s">
        <v>180</v>
      </c>
      <c r="AA207" s="210" t="s">
        <v>180</v>
      </c>
      <c r="AB207" s="210" t="s">
        <v>180</v>
      </c>
      <c r="AC207" s="210" t="s">
        <v>180</v>
      </c>
      <c r="AD207" s="210" t="s">
        <v>180</v>
      </c>
    </row>
    <row r="208" spans="1:30" ht="16.5" customHeight="1" x14ac:dyDescent="0.4">
      <c r="A208" s="153" t="s">
        <v>1171</v>
      </c>
      <c r="B208" s="153" t="s">
        <v>347</v>
      </c>
      <c r="C208" s="81" t="s">
        <v>487</v>
      </c>
      <c r="D208" s="248" t="s">
        <v>279</v>
      </c>
      <c r="E208" s="210" t="s">
        <v>180</v>
      </c>
      <c r="F208" s="210" t="s">
        <v>180</v>
      </c>
      <c r="G208" s="210" t="s">
        <v>180</v>
      </c>
      <c r="H208" s="210" t="s">
        <v>180</v>
      </c>
      <c r="I208" s="210">
        <v>7</v>
      </c>
      <c r="J208" s="210" t="s">
        <v>180</v>
      </c>
      <c r="K208" s="210" t="s">
        <v>180</v>
      </c>
      <c r="L208" s="210" t="s">
        <v>180</v>
      </c>
      <c r="M208" s="210" t="s">
        <v>180</v>
      </c>
      <c r="N208" s="210" t="s">
        <v>180</v>
      </c>
      <c r="O208" s="210" t="s">
        <v>180</v>
      </c>
      <c r="P208" s="210" t="s">
        <v>180</v>
      </c>
      <c r="Q208" s="210" t="s">
        <v>180</v>
      </c>
      <c r="R208" s="210" t="s">
        <v>180</v>
      </c>
      <c r="S208" s="210" t="s">
        <v>180</v>
      </c>
      <c r="T208" s="210">
        <v>1</v>
      </c>
      <c r="U208" s="210" t="s">
        <v>180</v>
      </c>
      <c r="V208" s="210" t="s">
        <v>180</v>
      </c>
      <c r="W208" s="210" t="s">
        <v>180</v>
      </c>
      <c r="X208" s="210">
        <f t="shared" si="19"/>
        <v>8</v>
      </c>
      <c r="Y208" s="210" t="s">
        <v>180</v>
      </c>
      <c r="Z208" s="210" t="s">
        <v>180</v>
      </c>
      <c r="AA208" s="210" t="s">
        <v>180</v>
      </c>
      <c r="AB208" s="210" t="s">
        <v>180</v>
      </c>
      <c r="AC208" s="210" t="s">
        <v>180</v>
      </c>
      <c r="AD208" s="210" t="s">
        <v>180</v>
      </c>
    </row>
    <row r="209" spans="1:30" ht="16.5" customHeight="1" x14ac:dyDescent="0.4">
      <c r="A209" s="153" t="s">
        <v>1166</v>
      </c>
      <c r="B209" s="153" t="s">
        <v>328</v>
      </c>
      <c r="C209" s="81" t="s">
        <v>488</v>
      </c>
      <c r="D209" s="248" t="s">
        <v>279</v>
      </c>
      <c r="E209" s="210" t="s">
        <v>180</v>
      </c>
      <c r="F209" s="210" t="s">
        <v>180</v>
      </c>
      <c r="G209" s="210" t="s">
        <v>180</v>
      </c>
      <c r="H209" s="210" t="s">
        <v>180</v>
      </c>
      <c r="I209" s="210">
        <v>4</v>
      </c>
      <c r="J209" s="210" t="s">
        <v>180</v>
      </c>
      <c r="K209" s="210" t="s">
        <v>180</v>
      </c>
      <c r="L209" s="210" t="s">
        <v>180</v>
      </c>
      <c r="M209" s="210" t="s">
        <v>180</v>
      </c>
      <c r="N209" s="210" t="s">
        <v>180</v>
      </c>
      <c r="O209" s="210" t="s">
        <v>180</v>
      </c>
      <c r="P209" s="210" t="s">
        <v>180</v>
      </c>
      <c r="Q209" s="210" t="s">
        <v>180</v>
      </c>
      <c r="R209" s="210" t="s">
        <v>180</v>
      </c>
      <c r="S209" s="210" t="s">
        <v>180</v>
      </c>
      <c r="T209" s="210">
        <v>1</v>
      </c>
      <c r="U209" s="210" t="s">
        <v>180</v>
      </c>
      <c r="V209" s="210" t="s">
        <v>180</v>
      </c>
      <c r="W209" s="210" t="s">
        <v>180</v>
      </c>
      <c r="X209" s="210">
        <f t="shared" si="19"/>
        <v>5</v>
      </c>
      <c r="Y209" s="210" t="s">
        <v>180</v>
      </c>
      <c r="Z209" s="210" t="s">
        <v>180</v>
      </c>
      <c r="AA209" s="210" t="s">
        <v>180</v>
      </c>
      <c r="AB209" s="210" t="s">
        <v>180</v>
      </c>
      <c r="AC209" s="210" t="s">
        <v>180</v>
      </c>
      <c r="AD209" s="210" t="s">
        <v>180</v>
      </c>
    </row>
    <row r="210" spans="1:30" ht="16.5" customHeight="1" x14ac:dyDescent="0.4">
      <c r="A210" s="153" t="s">
        <v>1166</v>
      </c>
      <c r="B210" s="153" t="s">
        <v>328</v>
      </c>
      <c r="C210" s="81" t="s">
        <v>489</v>
      </c>
      <c r="D210" s="248" t="s">
        <v>279</v>
      </c>
      <c r="E210" s="210" t="s">
        <v>180</v>
      </c>
      <c r="F210" s="210" t="s">
        <v>180</v>
      </c>
      <c r="G210" s="210" t="s">
        <v>180</v>
      </c>
      <c r="H210" s="210" t="s">
        <v>180</v>
      </c>
      <c r="I210" s="210">
        <v>2</v>
      </c>
      <c r="J210" s="210" t="s">
        <v>180</v>
      </c>
      <c r="K210" s="210" t="s">
        <v>180</v>
      </c>
      <c r="L210" s="210" t="s">
        <v>180</v>
      </c>
      <c r="M210" s="210" t="s">
        <v>180</v>
      </c>
      <c r="N210" s="210" t="s">
        <v>180</v>
      </c>
      <c r="O210" s="210" t="s">
        <v>180</v>
      </c>
      <c r="P210" s="210" t="s">
        <v>180</v>
      </c>
      <c r="Q210" s="210" t="s">
        <v>180</v>
      </c>
      <c r="R210" s="210" t="s">
        <v>180</v>
      </c>
      <c r="S210" s="210" t="s">
        <v>180</v>
      </c>
      <c r="T210" s="210">
        <v>1</v>
      </c>
      <c r="U210" s="210" t="s">
        <v>180</v>
      </c>
      <c r="V210" s="210" t="s">
        <v>180</v>
      </c>
      <c r="W210" s="210" t="s">
        <v>180</v>
      </c>
      <c r="X210" s="210">
        <f t="shared" si="19"/>
        <v>3</v>
      </c>
      <c r="Y210" s="210" t="s">
        <v>180</v>
      </c>
      <c r="Z210" s="210" t="s">
        <v>180</v>
      </c>
      <c r="AA210" s="210" t="s">
        <v>180</v>
      </c>
      <c r="AB210" s="210" t="s">
        <v>180</v>
      </c>
      <c r="AC210" s="210" t="s">
        <v>180</v>
      </c>
      <c r="AD210" s="210" t="s">
        <v>180</v>
      </c>
    </row>
    <row r="211" spans="1:30" ht="16.5" customHeight="1" x14ac:dyDescent="0.4">
      <c r="A211" s="153" t="s">
        <v>1173</v>
      </c>
      <c r="B211" s="153" t="s">
        <v>329</v>
      </c>
      <c r="C211" s="81" t="s">
        <v>490</v>
      </c>
      <c r="D211" s="248" t="s">
        <v>279</v>
      </c>
      <c r="E211" s="210" t="s">
        <v>180</v>
      </c>
      <c r="F211" s="210" t="s">
        <v>180</v>
      </c>
      <c r="G211" s="210" t="s">
        <v>180</v>
      </c>
      <c r="H211" s="210" t="s">
        <v>180</v>
      </c>
      <c r="I211" s="210">
        <v>10</v>
      </c>
      <c r="J211" s="210" t="s">
        <v>180</v>
      </c>
      <c r="K211" s="210" t="s">
        <v>180</v>
      </c>
      <c r="L211" s="210" t="s">
        <v>180</v>
      </c>
      <c r="M211" s="210" t="s">
        <v>180</v>
      </c>
      <c r="N211" s="210" t="s">
        <v>180</v>
      </c>
      <c r="O211" s="210" t="s">
        <v>180</v>
      </c>
      <c r="P211" s="210" t="s">
        <v>180</v>
      </c>
      <c r="Q211" s="210" t="s">
        <v>180</v>
      </c>
      <c r="R211" s="210" t="s">
        <v>180</v>
      </c>
      <c r="S211" s="210" t="s">
        <v>180</v>
      </c>
      <c r="T211" s="210">
        <v>2</v>
      </c>
      <c r="U211" s="210" t="s">
        <v>180</v>
      </c>
      <c r="V211" s="210" t="s">
        <v>180</v>
      </c>
      <c r="W211" s="210" t="s">
        <v>180</v>
      </c>
      <c r="X211" s="210">
        <f t="shared" si="19"/>
        <v>12</v>
      </c>
      <c r="Y211" s="210" t="s">
        <v>180</v>
      </c>
      <c r="Z211" s="210" t="s">
        <v>180</v>
      </c>
      <c r="AA211" s="210" t="s">
        <v>180</v>
      </c>
      <c r="AB211" s="210" t="s">
        <v>180</v>
      </c>
      <c r="AC211" s="210" t="s">
        <v>180</v>
      </c>
      <c r="AD211" s="210" t="s">
        <v>180</v>
      </c>
    </row>
    <row r="212" spans="1:30" ht="16.5" customHeight="1" x14ac:dyDescent="0.4">
      <c r="A212" s="153" t="s">
        <v>1173</v>
      </c>
      <c r="B212" s="153" t="s">
        <v>329</v>
      </c>
      <c r="C212" s="81" t="s">
        <v>491</v>
      </c>
      <c r="D212" s="248" t="s">
        <v>279</v>
      </c>
      <c r="E212" s="210" t="s">
        <v>180</v>
      </c>
      <c r="F212" s="210" t="s">
        <v>180</v>
      </c>
      <c r="G212" s="210" t="s">
        <v>180</v>
      </c>
      <c r="H212" s="210" t="s">
        <v>180</v>
      </c>
      <c r="I212" s="210">
        <v>5</v>
      </c>
      <c r="J212" s="210" t="s">
        <v>180</v>
      </c>
      <c r="K212" s="210" t="s">
        <v>180</v>
      </c>
      <c r="L212" s="210" t="s">
        <v>180</v>
      </c>
      <c r="M212" s="210" t="s">
        <v>180</v>
      </c>
      <c r="N212" s="210" t="s">
        <v>180</v>
      </c>
      <c r="O212" s="210" t="s">
        <v>180</v>
      </c>
      <c r="P212" s="210" t="s">
        <v>180</v>
      </c>
      <c r="Q212" s="210" t="s">
        <v>180</v>
      </c>
      <c r="R212" s="210" t="s">
        <v>180</v>
      </c>
      <c r="S212" s="210" t="s">
        <v>180</v>
      </c>
      <c r="T212" s="210">
        <v>1</v>
      </c>
      <c r="U212" s="210" t="s">
        <v>180</v>
      </c>
      <c r="V212" s="210">
        <v>1</v>
      </c>
      <c r="W212" s="210" t="s">
        <v>180</v>
      </c>
      <c r="X212" s="210">
        <f t="shared" si="19"/>
        <v>7</v>
      </c>
      <c r="Y212" s="210" t="s">
        <v>180</v>
      </c>
      <c r="Z212" s="210" t="s">
        <v>180</v>
      </c>
      <c r="AA212" s="210" t="s">
        <v>180</v>
      </c>
      <c r="AB212" s="210" t="s">
        <v>180</v>
      </c>
      <c r="AC212" s="210" t="s">
        <v>180</v>
      </c>
      <c r="AD212" s="210" t="s">
        <v>180</v>
      </c>
    </row>
    <row r="213" spans="1:30" ht="16.5" customHeight="1" x14ac:dyDescent="0.4">
      <c r="A213" s="153" t="s">
        <v>1166</v>
      </c>
      <c r="B213" s="153" t="s">
        <v>328</v>
      </c>
      <c r="C213" s="81" t="s">
        <v>492</v>
      </c>
      <c r="D213" s="248" t="s">
        <v>279</v>
      </c>
      <c r="E213" s="210" t="s">
        <v>180</v>
      </c>
      <c r="F213" s="210" t="s">
        <v>180</v>
      </c>
      <c r="G213" s="210" t="s">
        <v>180</v>
      </c>
      <c r="H213" s="210" t="s">
        <v>180</v>
      </c>
      <c r="I213" s="210">
        <v>5</v>
      </c>
      <c r="J213" s="210" t="s">
        <v>180</v>
      </c>
      <c r="K213" s="210" t="s">
        <v>180</v>
      </c>
      <c r="L213" s="210" t="s">
        <v>180</v>
      </c>
      <c r="M213" s="210" t="s">
        <v>180</v>
      </c>
      <c r="N213" s="210" t="s">
        <v>180</v>
      </c>
      <c r="O213" s="210" t="s">
        <v>180</v>
      </c>
      <c r="P213" s="210" t="s">
        <v>180</v>
      </c>
      <c r="Q213" s="210" t="s">
        <v>180</v>
      </c>
      <c r="R213" s="210" t="s">
        <v>180</v>
      </c>
      <c r="S213" s="210" t="s">
        <v>180</v>
      </c>
      <c r="T213" s="210">
        <v>2</v>
      </c>
      <c r="U213" s="210" t="s">
        <v>180</v>
      </c>
      <c r="V213" s="210" t="s">
        <v>180</v>
      </c>
      <c r="W213" s="210" t="s">
        <v>180</v>
      </c>
      <c r="X213" s="210">
        <f t="shared" si="19"/>
        <v>7</v>
      </c>
      <c r="Y213" s="210" t="s">
        <v>180</v>
      </c>
      <c r="Z213" s="210" t="s">
        <v>180</v>
      </c>
      <c r="AA213" s="210" t="s">
        <v>180</v>
      </c>
      <c r="AB213" s="210" t="s">
        <v>180</v>
      </c>
      <c r="AC213" s="210" t="s">
        <v>180</v>
      </c>
      <c r="AD213" s="210" t="s">
        <v>180</v>
      </c>
    </row>
    <row r="214" spans="1:30" ht="16.5" customHeight="1" x14ac:dyDescent="0.4">
      <c r="A214" s="153" t="s">
        <v>1173</v>
      </c>
      <c r="B214" s="153" t="s">
        <v>329</v>
      </c>
      <c r="C214" s="81" t="s">
        <v>493</v>
      </c>
      <c r="D214" s="248" t="s">
        <v>279</v>
      </c>
      <c r="E214" s="210" t="s">
        <v>180</v>
      </c>
      <c r="F214" s="210" t="s">
        <v>180</v>
      </c>
      <c r="G214" s="210" t="s">
        <v>180</v>
      </c>
      <c r="H214" s="210" t="s">
        <v>180</v>
      </c>
      <c r="I214" s="210">
        <v>5</v>
      </c>
      <c r="J214" s="210" t="s">
        <v>180</v>
      </c>
      <c r="K214" s="210" t="s">
        <v>180</v>
      </c>
      <c r="L214" s="210" t="s">
        <v>180</v>
      </c>
      <c r="M214" s="210" t="s">
        <v>180</v>
      </c>
      <c r="N214" s="210" t="s">
        <v>180</v>
      </c>
      <c r="O214" s="210" t="s">
        <v>180</v>
      </c>
      <c r="P214" s="210" t="s">
        <v>180</v>
      </c>
      <c r="Q214" s="210" t="s">
        <v>180</v>
      </c>
      <c r="R214" s="210" t="s">
        <v>180</v>
      </c>
      <c r="S214" s="210" t="s">
        <v>180</v>
      </c>
      <c r="T214" s="210">
        <v>1</v>
      </c>
      <c r="U214" s="210" t="s">
        <v>180</v>
      </c>
      <c r="V214" s="210" t="s">
        <v>180</v>
      </c>
      <c r="W214" s="210" t="s">
        <v>180</v>
      </c>
      <c r="X214" s="210">
        <f t="shared" si="19"/>
        <v>6</v>
      </c>
      <c r="Y214" s="210" t="s">
        <v>180</v>
      </c>
      <c r="Z214" s="210" t="s">
        <v>180</v>
      </c>
      <c r="AA214" s="210" t="s">
        <v>180</v>
      </c>
      <c r="AB214" s="210" t="s">
        <v>180</v>
      </c>
      <c r="AC214" s="210" t="s">
        <v>180</v>
      </c>
      <c r="AD214" s="210" t="s">
        <v>180</v>
      </c>
    </row>
    <row r="215" spans="1:30" ht="16.5" customHeight="1" x14ac:dyDescent="0.4">
      <c r="A215" s="153" t="s">
        <v>1173</v>
      </c>
      <c r="B215" s="153" t="s">
        <v>329</v>
      </c>
      <c r="C215" s="81" t="s">
        <v>494</v>
      </c>
      <c r="D215" s="248" t="s">
        <v>279</v>
      </c>
      <c r="E215" s="210" t="s">
        <v>180</v>
      </c>
      <c r="F215" s="210" t="s">
        <v>180</v>
      </c>
      <c r="G215" s="210" t="s">
        <v>180</v>
      </c>
      <c r="H215" s="210" t="s">
        <v>180</v>
      </c>
      <c r="I215" s="210">
        <v>9</v>
      </c>
      <c r="J215" s="210" t="s">
        <v>180</v>
      </c>
      <c r="K215" s="210" t="s">
        <v>180</v>
      </c>
      <c r="L215" s="210" t="s">
        <v>180</v>
      </c>
      <c r="M215" s="210" t="s">
        <v>180</v>
      </c>
      <c r="N215" s="210" t="s">
        <v>180</v>
      </c>
      <c r="O215" s="210" t="s">
        <v>180</v>
      </c>
      <c r="P215" s="210" t="s">
        <v>180</v>
      </c>
      <c r="Q215" s="210" t="s">
        <v>180</v>
      </c>
      <c r="R215" s="210" t="s">
        <v>180</v>
      </c>
      <c r="S215" s="210" t="s">
        <v>180</v>
      </c>
      <c r="T215" s="210">
        <v>2</v>
      </c>
      <c r="U215" s="210" t="s">
        <v>180</v>
      </c>
      <c r="V215" s="210" t="s">
        <v>180</v>
      </c>
      <c r="W215" s="210">
        <v>1</v>
      </c>
      <c r="X215" s="210">
        <f t="shared" si="19"/>
        <v>12</v>
      </c>
      <c r="Y215" s="210" t="s">
        <v>180</v>
      </c>
      <c r="Z215" s="210" t="s">
        <v>180</v>
      </c>
      <c r="AA215" s="210" t="s">
        <v>180</v>
      </c>
      <c r="AB215" s="210" t="s">
        <v>180</v>
      </c>
      <c r="AC215" s="210" t="s">
        <v>180</v>
      </c>
      <c r="AD215" s="210" t="s">
        <v>180</v>
      </c>
    </row>
    <row r="216" spans="1:30" ht="16.5" customHeight="1" x14ac:dyDescent="0.4">
      <c r="A216" s="153" t="s">
        <v>1185</v>
      </c>
      <c r="B216" s="153" t="s">
        <v>331</v>
      </c>
      <c r="C216" s="81" t="s">
        <v>495</v>
      </c>
      <c r="D216" s="248" t="s">
        <v>279</v>
      </c>
      <c r="E216" s="210" t="s">
        <v>180</v>
      </c>
      <c r="F216" s="210" t="s">
        <v>180</v>
      </c>
      <c r="G216" s="210" t="s">
        <v>180</v>
      </c>
      <c r="H216" s="210" t="s">
        <v>180</v>
      </c>
      <c r="I216" s="210">
        <v>7</v>
      </c>
      <c r="J216" s="210" t="s">
        <v>180</v>
      </c>
      <c r="K216" s="210" t="s">
        <v>180</v>
      </c>
      <c r="L216" s="210" t="s">
        <v>180</v>
      </c>
      <c r="M216" s="210" t="s">
        <v>180</v>
      </c>
      <c r="N216" s="210" t="s">
        <v>180</v>
      </c>
      <c r="O216" s="210">
        <v>1</v>
      </c>
      <c r="P216" s="210" t="s">
        <v>180</v>
      </c>
      <c r="Q216" s="210" t="s">
        <v>180</v>
      </c>
      <c r="R216" s="210" t="s">
        <v>180</v>
      </c>
      <c r="S216" s="210" t="s">
        <v>180</v>
      </c>
      <c r="T216" s="210">
        <v>1</v>
      </c>
      <c r="U216" s="210" t="s">
        <v>180</v>
      </c>
      <c r="V216" s="210" t="s">
        <v>180</v>
      </c>
      <c r="W216" s="210" t="s">
        <v>180</v>
      </c>
      <c r="X216" s="210">
        <f t="shared" si="19"/>
        <v>9</v>
      </c>
      <c r="Y216" s="210" t="s">
        <v>180</v>
      </c>
      <c r="Z216" s="210" t="s">
        <v>180</v>
      </c>
      <c r="AA216" s="210" t="s">
        <v>180</v>
      </c>
      <c r="AB216" s="210" t="s">
        <v>180</v>
      </c>
      <c r="AC216" s="210" t="s">
        <v>180</v>
      </c>
      <c r="AD216" s="210" t="s">
        <v>180</v>
      </c>
    </row>
    <row r="217" spans="1:30" ht="16.5" customHeight="1" x14ac:dyDescent="0.4">
      <c r="A217" s="153" t="s">
        <v>1185</v>
      </c>
      <c r="B217" s="153" t="s">
        <v>331</v>
      </c>
      <c r="C217" s="81" t="s">
        <v>496</v>
      </c>
      <c r="D217" s="248" t="s">
        <v>279</v>
      </c>
      <c r="E217" s="210" t="s">
        <v>180</v>
      </c>
      <c r="F217" s="210" t="s">
        <v>180</v>
      </c>
      <c r="G217" s="210" t="s">
        <v>180</v>
      </c>
      <c r="H217" s="210" t="s">
        <v>180</v>
      </c>
      <c r="I217" s="210">
        <v>5</v>
      </c>
      <c r="J217" s="210" t="s">
        <v>180</v>
      </c>
      <c r="K217" s="210" t="s">
        <v>180</v>
      </c>
      <c r="L217" s="210" t="s">
        <v>180</v>
      </c>
      <c r="M217" s="210" t="s">
        <v>180</v>
      </c>
      <c r="N217" s="210" t="s">
        <v>180</v>
      </c>
      <c r="O217" s="210" t="s">
        <v>180</v>
      </c>
      <c r="P217" s="210" t="s">
        <v>180</v>
      </c>
      <c r="Q217" s="210" t="s">
        <v>180</v>
      </c>
      <c r="R217" s="210" t="s">
        <v>180</v>
      </c>
      <c r="S217" s="210" t="s">
        <v>180</v>
      </c>
      <c r="T217" s="210" t="s">
        <v>180</v>
      </c>
      <c r="U217" s="210">
        <v>1</v>
      </c>
      <c r="V217" s="210" t="s">
        <v>180</v>
      </c>
      <c r="W217" s="210" t="s">
        <v>180</v>
      </c>
      <c r="X217" s="210">
        <f t="shared" si="19"/>
        <v>6</v>
      </c>
      <c r="Y217" s="210" t="s">
        <v>180</v>
      </c>
      <c r="Z217" s="210" t="s">
        <v>180</v>
      </c>
      <c r="AA217" s="210" t="s">
        <v>180</v>
      </c>
      <c r="AB217" s="210" t="s">
        <v>180</v>
      </c>
      <c r="AC217" s="210" t="s">
        <v>180</v>
      </c>
      <c r="AD217" s="210" t="s">
        <v>180</v>
      </c>
    </row>
    <row r="218" spans="1:30" ht="16.5" customHeight="1" x14ac:dyDescent="0.4">
      <c r="A218" s="153" t="s">
        <v>1185</v>
      </c>
      <c r="B218" s="153" t="s">
        <v>331</v>
      </c>
      <c r="C218" s="81" t="s">
        <v>497</v>
      </c>
      <c r="D218" s="248" t="s">
        <v>279</v>
      </c>
      <c r="E218" s="210" t="s">
        <v>180</v>
      </c>
      <c r="F218" s="210" t="s">
        <v>180</v>
      </c>
      <c r="G218" s="210" t="s">
        <v>180</v>
      </c>
      <c r="H218" s="210" t="s">
        <v>180</v>
      </c>
      <c r="I218" s="210">
        <v>4</v>
      </c>
      <c r="J218" s="210" t="s">
        <v>180</v>
      </c>
      <c r="K218" s="210" t="s">
        <v>180</v>
      </c>
      <c r="L218" s="210" t="s">
        <v>180</v>
      </c>
      <c r="M218" s="210" t="s">
        <v>180</v>
      </c>
      <c r="N218" s="210" t="s">
        <v>180</v>
      </c>
      <c r="O218" s="210">
        <v>1</v>
      </c>
      <c r="P218" s="210" t="s">
        <v>180</v>
      </c>
      <c r="Q218" s="210" t="s">
        <v>180</v>
      </c>
      <c r="R218" s="210" t="s">
        <v>180</v>
      </c>
      <c r="S218" s="210" t="s">
        <v>180</v>
      </c>
      <c r="T218" s="210">
        <v>1</v>
      </c>
      <c r="U218" s="210" t="s">
        <v>180</v>
      </c>
      <c r="V218" s="210" t="s">
        <v>180</v>
      </c>
      <c r="W218" s="210" t="s">
        <v>180</v>
      </c>
      <c r="X218" s="210">
        <f t="shared" si="19"/>
        <v>6</v>
      </c>
      <c r="Y218" s="210" t="s">
        <v>180</v>
      </c>
      <c r="Z218" s="210" t="s">
        <v>180</v>
      </c>
      <c r="AA218" s="210" t="s">
        <v>180</v>
      </c>
      <c r="AB218" s="210" t="s">
        <v>180</v>
      </c>
      <c r="AC218" s="210" t="s">
        <v>180</v>
      </c>
      <c r="AD218" s="210" t="s">
        <v>180</v>
      </c>
    </row>
    <row r="219" spans="1:30" ht="16.5" customHeight="1" x14ac:dyDescent="0.4">
      <c r="A219" s="153" t="s">
        <v>1185</v>
      </c>
      <c r="B219" s="153" t="s">
        <v>330</v>
      </c>
      <c r="C219" s="81" t="s">
        <v>498</v>
      </c>
      <c r="D219" s="248" t="s">
        <v>279</v>
      </c>
      <c r="E219" s="210" t="s">
        <v>180</v>
      </c>
      <c r="F219" s="210" t="s">
        <v>180</v>
      </c>
      <c r="G219" s="210" t="s">
        <v>180</v>
      </c>
      <c r="H219" s="210" t="s">
        <v>180</v>
      </c>
      <c r="I219" s="210">
        <v>5</v>
      </c>
      <c r="J219" s="210">
        <v>1</v>
      </c>
      <c r="K219" s="210" t="s">
        <v>180</v>
      </c>
      <c r="L219" s="210" t="s">
        <v>180</v>
      </c>
      <c r="M219" s="210" t="s">
        <v>180</v>
      </c>
      <c r="N219" s="210" t="s">
        <v>180</v>
      </c>
      <c r="O219" s="210">
        <v>1</v>
      </c>
      <c r="P219" s="210" t="s">
        <v>180</v>
      </c>
      <c r="Q219" s="210" t="s">
        <v>180</v>
      </c>
      <c r="R219" s="210" t="s">
        <v>180</v>
      </c>
      <c r="S219" s="210" t="s">
        <v>180</v>
      </c>
      <c r="T219" s="210" t="s">
        <v>180</v>
      </c>
      <c r="U219" s="210">
        <v>1</v>
      </c>
      <c r="V219" s="210" t="s">
        <v>180</v>
      </c>
      <c r="W219" s="210">
        <v>3</v>
      </c>
      <c r="X219" s="210">
        <f t="shared" si="19"/>
        <v>11</v>
      </c>
      <c r="Y219" s="210" t="s">
        <v>180</v>
      </c>
      <c r="Z219" s="210" t="s">
        <v>180</v>
      </c>
      <c r="AA219" s="210" t="s">
        <v>180</v>
      </c>
      <c r="AB219" s="210" t="s">
        <v>180</v>
      </c>
      <c r="AC219" s="210" t="s">
        <v>180</v>
      </c>
      <c r="AD219" s="210" t="s">
        <v>180</v>
      </c>
    </row>
    <row r="220" spans="1:30" ht="16.5" customHeight="1" x14ac:dyDescent="0.4">
      <c r="A220" s="153" t="s">
        <v>1185</v>
      </c>
      <c r="B220" s="153" t="s">
        <v>330</v>
      </c>
      <c r="C220" s="81" t="s">
        <v>499</v>
      </c>
      <c r="D220" s="248" t="s">
        <v>279</v>
      </c>
      <c r="E220" s="210" t="s">
        <v>180</v>
      </c>
      <c r="F220" s="210" t="s">
        <v>180</v>
      </c>
      <c r="G220" s="210" t="s">
        <v>180</v>
      </c>
      <c r="H220" s="210" t="s">
        <v>180</v>
      </c>
      <c r="I220" s="210">
        <v>4</v>
      </c>
      <c r="J220" s="210" t="s">
        <v>180</v>
      </c>
      <c r="K220" s="210" t="s">
        <v>180</v>
      </c>
      <c r="L220" s="210" t="s">
        <v>180</v>
      </c>
      <c r="M220" s="210" t="s">
        <v>180</v>
      </c>
      <c r="N220" s="210" t="s">
        <v>180</v>
      </c>
      <c r="O220" s="210">
        <v>1</v>
      </c>
      <c r="P220" s="210" t="s">
        <v>180</v>
      </c>
      <c r="Q220" s="210" t="s">
        <v>180</v>
      </c>
      <c r="R220" s="210" t="s">
        <v>180</v>
      </c>
      <c r="S220" s="210" t="s">
        <v>180</v>
      </c>
      <c r="T220" s="210" t="s">
        <v>180</v>
      </c>
      <c r="U220" s="210" t="s">
        <v>180</v>
      </c>
      <c r="V220" s="210" t="s">
        <v>180</v>
      </c>
      <c r="W220" s="210" t="s">
        <v>180</v>
      </c>
      <c r="X220" s="210">
        <f t="shared" si="19"/>
        <v>5</v>
      </c>
      <c r="Y220" s="210" t="s">
        <v>180</v>
      </c>
      <c r="Z220" s="210" t="s">
        <v>180</v>
      </c>
      <c r="AA220" s="210" t="s">
        <v>180</v>
      </c>
      <c r="AB220" s="210" t="s">
        <v>180</v>
      </c>
      <c r="AC220" s="210" t="s">
        <v>180</v>
      </c>
      <c r="AD220" s="210" t="s">
        <v>180</v>
      </c>
    </row>
    <row r="221" spans="1:30" ht="16.5" customHeight="1" x14ac:dyDescent="0.4">
      <c r="A221" s="153" t="s">
        <v>1185</v>
      </c>
      <c r="B221" s="153" t="s">
        <v>330</v>
      </c>
      <c r="C221" s="81" t="s">
        <v>500</v>
      </c>
      <c r="D221" s="248" t="s">
        <v>279</v>
      </c>
      <c r="E221" s="210" t="s">
        <v>180</v>
      </c>
      <c r="F221" s="210" t="s">
        <v>180</v>
      </c>
      <c r="G221" s="210" t="s">
        <v>180</v>
      </c>
      <c r="H221" s="210" t="s">
        <v>180</v>
      </c>
      <c r="I221" s="210">
        <v>2</v>
      </c>
      <c r="J221" s="210" t="s">
        <v>180</v>
      </c>
      <c r="K221" s="210" t="s">
        <v>180</v>
      </c>
      <c r="L221" s="210" t="s">
        <v>180</v>
      </c>
      <c r="M221" s="210" t="s">
        <v>180</v>
      </c>
      <c r="N221" s="210" t="s">
        <v>180</v>
      </c>
      <c r="O221" s="210" t="s">
        <v>180</v>
      </c>
      <c r="P221" s="210" t="s">
        <v>180</v>
      </c>
      <c r="Q221" s="210" t="s">
        <v>180</v>
      </c>
      <c r="R221" s="210" t="s">
        <v>180</v>
      </c>
      <c r="S221" s="210" t="s">
        <v>180</v>
      </c>
      <c r="T221" s="210">
        <v>1</v>
      </c>
      <c r="U221" s="210" t="s">
        <v>180</v>
      </c>
      <c r="V221" s="210" t="s">
        <v>180</v>
      </c>
      <c r="W221" s="210" t="s">
        <v>180</v>
      </c>
      <c r="X221" s="210">
        <f t="shared" si="19"/>
        <v>3</v>
      </c>
      <c r="Y221" s="210" t="s">
        <v>180</v>
      </c>
      <c r="Z221" s="210" t="s">
        <v>180</v>
      </c>
      <c r="AA221" s="210" t="s">
        <v>180</v>
      </c>
      <c r="AB221" s="210" t="s">
        <v>180</v>
      </c>
      <c r="AC221" s="210" t="s">
        <v>180</v>
      </c>
      <c r="AD221" s="210" t="s">
        <v>180</v>
      </c>
    </row>
    <row r="222" spans="1:30" ht="16.5" customHeight="1" x14ac:dyDescent="0.4">
      <c r="A222" s="153" t="s">
        <v>1185</v>
      </c>
      <c r="B222" s="153" t="s">
        <v>331</v>
      </c>
      <c r="C222" s="81" t="s">
        <v>501</v>
      </c>
      <c r="D222" s="248" t="s">
        <v>279</v>
      </c>
      <c r="E222" s="210" t="s">
        <v>180</v>
      </c>
      <c r="F222" s="210" t="s">
        <v>180</v>
      </c>
      <c r="G222" s="210" t="s">
        <v>180</v>
      </c>
      <c r="H222" s="210" t="s">
        <v>180</v>
      </c>
      <c r="I222" s="210">
        <v>7</v>
      </c>
      <c r="J222" s="210" t="s">
        <v>180</v>
      </c>
      <c r="K222" s="210" t="s">
        <v>180</v>
      </c>
      <c r="L222" s="210" t="s">
        <v>180</v>
      </c>
      <c r="M222" s="210" t="s">
        <v>180</v>
      </c>
      <c r="N222" s="210" t="s">
        <v>180</v>
      </c>
      <c r="O222" s="210">
        <v>1</v>
      </c>
      <c r="P222" s="210" t="s">
        <v>180</v>
      </c>
      <c r="Q222" s="210" t="s">
        <v>180</v>
      </c>
      <c r="R222" s="210" t="s">
        <v>180</v>
      </c>
      <c r="S222" s="210" t="s">
        <v>180</v>
      </c>
      <c r="T222" s="210" t="s">
        <v>180</v>
      </c>
      <c r="U222" s="210" t="s">
        <v>180</v>
      </c>
      <c r="V222" s="210" t="s">
        <v>180</v>
      </c>
      <c r="W222" s="210" t="s">
        <v>180</v>
      </c>
      <c r="X222" s="210">
        <f t="shared" si="19"/>
        <v>8</v>
      </c>
      <c r="Y222" s="210" t="s">
        <v>180</v>
      </c>
      <c r="Z222" s="210" t="s">
        <v>180</v>
      </c>
      <c r="AA222" s="210" t="s">
        <v>180</v>
      </c>
      <c r="AB222" s="210" t="s">
        <v>180</v>
      </c>
      <c r="AC222" s="210" t="s">
        <v>180</v>
      </c>
      <c r="AD222" s="210" t="s">
        <v>180</v>
      </c>
    </row>
    <row r="223" spans="1:30" ht="16.5" customHeight="1" x14ac:dyDescent="0.4">
      <c r="A223" s="153" t="s">
        <v>1168</v>
      </c>
      <c r="B223" s="153" t="s">
        <v>339</v>
      </c>
      <c r="C223" s="81" t="s">
        <v>502</v>
      </c>
      <c r="D223" s="248" t="s">
        <v>279</v>
      </c>
      <c r="E223" s="210" t="s">
        <v>180</v>
      </c>
      <c r="F223" s="210" t="s">
        <v>180</v>
      </c>
      <c r="G223" s="210" t="s">
        <v>180</v>
      </c>
      <c r="H223" s="210" t="s">
        <v>180</v>
      </c>
      <c r="I223" s="210">
        <v>14</v>
      </c>
      <c r="J223" s="210" t="s">
        <v>180</v>
      </c>
      <c r="K223" s="210" t="s">
        <v>180</v>
      </c>
      <c r="L223" s="210" t="s">
        <v>180</v>
      </c>
      <c r="M223" s="210" t="s">
        <v>180</v>
      </c>
      <c r="N223" s="210" t="s">
        <v>180</v>
      </c>
      <c r="O223" s="210" t="s">
        <v>180</v>
      </c>
      <c r="P223" s="210" t="s">
        <v>180</v>
      </c>
      <c r="Q223" s="210" t="s">
        <v>180</v>
      </c>
      <c r="R223" s="210" t="s">
        <v>180</v>
      </c>
      <c r="S223" s="210" t="s">
        <v>180</v>
      </c>
      <c r="T223" s="210">
        <v>3</v>
      </c>
      <c r="U223" s="210" t="s">
        <v>180</v>
      </c>
      <c r="V223" s="210" t="s">
        <v>180</v>
      </c>
      <c r="W223" s="210">
        <v>7</v>
      </c>
      <c r="X223" s="210">
        <f t="shared" si="19"/>
        <v>24</v>
      </c>
      <c r="Y223" s="210" t="s">
        <v>180</v>
      </c>
      <c r="Z223" s="210" t="s">
        <v>180</v>
      </c>
      <c r="AA223" s="210" t="s">
        <v>180</v>
      </c>
      <c r="AB223" s="210" t="s">
        <v>180</v>
      </c>
      <c r="AC223" s="210" t="s">
        <v>180</v>
      </c>
      <c r="AD223" s="210" t="s">
        <v>180</v>
      </c>
    </row>
    <row r="224" spans="1:30" ht="16.5" customHeight="1" x14ac:dyDescent="0.4">
      <c r="A224" s="153" t="s">
        <v>1168</v>
      </c>
      <c r="B224" s="153" t="s">
        <v>339</v>
      </c>
      <c r="C224" s="81" t="s">
        <v>503</v>
      </c>
      <c r="D224" s="248" t="s">
        <v>279</v>
      </c>
      <c r="E224" s="210" t="s">
        <v>180</v>
      </c>
      <c r="F224" s="210" t="s">
        <v>180</v>
      </c>
      <c r="G224" s="210" t="s">
        <v>180</v>
      </c>
      <c r="H224" s="210" t="s">
        <v>180</v>
      </c>
      <c r="I224" s="210">
        <v>8</v>
      </c>
      <c r="J224" s="210" t="s">
        <v>180</v>
      </c>
      <c r="K224" s="210" t="s">
        <v>180</v>
      </c>
      <c r="L224" s="210" t="s">
        <v>180</v>
      </c>
      <c r="M224" s="210" t="s">
        <v>180</v>
      </c>
      <c r="N224" s="210" t="s">
        <v>180</v>
      </c>
      <c r="O224" s="210" t="s">
        <v>180</v>
      </c>
      <c r="P224" s="210" t="s">
        <v>180</v>
      </c>
      <c r="Q224" s="210" t="s">
        <v>180</v>
      </c>
      <c r="R224" s="210" t="s">
        <v>180</v>
      </c>
      <c r="S224" s="210" t="s">
        <v>180</v>
      </c>
      <c r="T224" s="210">
        <v>1</v>
      </c>
      <c r="U224" s="210" t="s">
        <v>180</v>
      </c>
      <c r="V224" s="210" t="s">
        <v>180</v>
      </c>
      <c r="W224" s="210" t="s">
        <v>180</v>
      </c>
      <c r="X224" s="210">
        <f t="shared" si="19"/>
        <v>9</v>
      </c>
      <c r="Y224" s="210" t="s">
        <v>180</v>
      </c>
      <c r="Z224" s="210" t="s">
        <v>180</v>
      </c>
      <c r="AA224" s="210" t="s">
        <v>180</v>
      </c>
      <c r="AB224" s="210" t="s">
        <v>180</v>
      </c>
      <c r="AC224" s="210" t="s">
        <v>180</v>
      </c>
      <c r="AD224" s="210" t="s">
        <v>180</v>
      </c>
    </row>
    <row r="225" spans="1:30" ht="16.5" customHeight="1" x14ac:dyDescent="0.4">
      <c r="A225" s="153" t="s">
        <v>1168</v>
      </c>
      <c r="B225" s="153" t="s">
        <v>339</v>
      </c>
      <c r="C225" s="81" t="s">
        <v>504</v>
      </c>
      <c r="D225" s="248" t="s">
        <v>279</v>
      </c>
      <c r="E225" s="210" t="s">
        <v>180</v>
      </c>
      <c r="F225" s="210" t="s">
        <v>180</v>
      </c>
      <c r="G225" s="210" t="s">
        <v>180</v>
      </c>
      <c r="H225" s="210" t="s">
        <v>180</v>
      </c>
      <c r="I225" s="210">
        <v>5</v>
      </c>
      <c r="J225" s="210" t="s">
        <v>180</v>
      </c>
      <c r="K225" s="210" t="s">
        <v>180</v>
      </c>
      <c r="L225" s="210" t="s">
        <v>180</v>
      </c>
      <c r="M225" s="210" t="s">
        <v>180</v>
      </c>
      <c r="N225" s="210" t="s">
        <v>180</v>
      </c>
      <c r="O225" s="210" t="s">
        <v>180</v>
      </c>
      <c r="P225" s="210" t="s">
        <v>180</v>
      </c>
      <c r="Q225" s="210" t="s">
        <v>180</v>
      </c>
      <c r="R225" s="210" t="s">
        <v>180</v>
      </c>
      <c r="S225" s="210" t="s">
        <v>180</v>
      </c>
      <c r="T225" s="210">
        <v>2</v>
      </c>
      <c r="U225" s="210" t="s">
        <v>180</v>
      </c>
      <c r="V225" s="210" t="s">
        <v>180</v>
      </c>
      <c r="W225" s="210" t="s">
        <v>180</v>
      </c>
      <c r="X225" s="210">
        <f t="shared" si="19"/>
        <v>7</v>
      </c>
      <c r="Y225" s="210" t="s">
        <v>180</v>
      </c>
      <c r="Z225" s="210" t="s">
        <v>180</v>
      </c>
      <c r="AA225" s="210" t="s">
        <v>180</v>
      </c>
      <c r="AB225" s="210" t="s">
        <v>180</v>
      </c>
      <c r="AC225" s="210" t="s">
        <v>180</v>
      </c>
      <c r="AD225" s="210" t="s">
        <v>180</v>
      </c>
    </row>
    <row r="226" spans="1:30" ht="16.5" customHeight="1" x14ac:dyDescent="0.4">
      <c r="A226" s="153" t="s">
        <v>1168</v>
      </c>
      <c r="B226" s="153" t="s">
        <v>339</v>
      </c>
      <c r="C226" s="81" t="s">
        <v>505</v>
      </c>
      <c r="D226" s="248" t="s">
        <v>279</v>
      </c>
      <c r="E226" s="210" t="s">
        <v>180</v>
      </c>
      <c r="F226" s="210" t="s">
        <v>180</v>
      </c>
      <c r="G226" s="210" t="s">
        <v>180</v>
      </c>
      <c r="H226" s="210" t="s">
        <v>180</v>
      </c>
      <c r="I226" s="210">
        <v>5</v>
      </c>
      <c r="J226" s="210" t="s">
        <v>180</v>
      </c>
      <c r="K226" s="210" t="s">
        <v>180</v>
      </c>
      <c r="L226" s="210" t="s">
        <v>180</v>
      </c>
      <c r="M226" s="210" t="s">
        <v>180</v>
      </c>
      <c r="N226" s="210" t="s">
        <v>180</v>
      </c>
      <c r="O226" s="210" t="s">
        <v>180</v>
      </c>
      <c r="P226" s="210" t="s">
        <v>180</v>
      </c>
      <c r="Q226" s="210" t="s">
        <v>180</v>
      </c>
      <c r="R226" s="210" t="s">
        <v>180</v>
      </c>
      <c r="S226" s="210" t="s">
        <v>180</v>
      </c>
      <c r="T226" s="210">
        <v>1</v>
      </c>
      <c r="U226" s="210" t="s">
        <v>180</v>
      </c>
      <c r="V226" s="210" t="s">
        <v>180</v>
      </c>
      <c r="W226" s="210" t="s">
        <v>180</v>
      </c>
      <c r="X226" s="210">
        <f t="shared" si="19"/>
        <v>6</v>
      </c>
      <c r="Y226" s="210" t="s">
        <v>180</v>
      </c>
      <c r="Z226" s="210" t="s">
        <v>180</v>
      </c>
      <c r="AA226" s="210" t="s">
        <v>180</v>
      </c>
      <c r="AB226" s="210" t="s">
        <v>180</v>
      </c>
      <c r="AC226" s="210" t="s">
        <v>180</v>
      </c>
      <c r="AD226" s="210" t="s">
        <v>180</v>
      </c>
    </row>
    <row r="227" spans="1:30" ht="16.5" customHeight="1" x14ac:dyDescent="0.4">
      <c r="A227" s="153" t="s">
        <v>1168</v>
      </c>
      <c r="B227" s="153" t="s">
        <v>339</v>
      </c>
      <c r="C227" s="81" t="s">
        <v>506</v>
      </c>
      <c r="D227" s="248" t="s">
        <v>279</v>
      </c>
      <c r="E227" s="210" t="s">
        <v>180</v>
      </c>
      <c r="F227" s="210" t="s">
        <v>180</v>
      </c>
      <c r="G227" s="210" t="s">
        <v>180</v>
      </c>
      <c r="H227" s="210" t="s">
        <v>180</v>
      </c>
      <c r="I227" s="210">
        <v>5</v>
      </c>
      <c r="J227" s="210" t="s">
        <v>180</v>
      </c>
      <c r="K227" s="210" t="s">
        <v>180</v>
      </c>
      <c r="L227" s="210" t="s">
        <v>180</v>
      </c>
      <c r="M227" s="210" t="s">
        <v>180</v>
      </c>
      <c r="N227" s="210" t="s">
        <v>180</v>
      </c>
      <c r="O227" s="210" t="s">
        <v>180</v>
      </c>
      <c r="P227" s="210" t="s">
        <v>180</v>
      </c>
      <c r="Q227" s="210" t="s">
        <v>180</v>
      </c>
      <c r="R227" s="210" t="s">
        <v>180</v>
      </c>
      <c r="S227" s="210" t="s">
        <v>180</v>
      </c>
      <c r="T227" s="210">
        <v>1</v>
      </c>
      <c r="U227" s="210" t="s">
        <v>180</v>
      </c>
      <c r="V227" s="210" t="s">
        <v>180</v>
      </c>
      <c r="W227" s="210" t="s">
        <v>180</v>
      </c>
      <c r="X227" s="210">
        <f t="shared" si="19"/>
        <v>6</v>
      </c>
      <c r="Y227" s="210" t="s">
        <v>180</v>
      </c>
      <c r="Z227" s="210" t="s">
        <v>180</v>
      </c>
      <c r="AA227" s="210" t="s">
        <v>180</v>
      </c>
      <c r="AB227" s="210" t="s">
        <v>180</v>
      </c>
      <c r="AC227" s="210" t="s">
        <v>180</v>
      </c>
      <c r="AD227" s="210" t="s">
        <v>180</v>
      </c>
    </row>
    <row r="228" spans="1:30" ht="16.5" customHeight="1" x14ac:dyDescent="0.4">
      <c r="A228" s="153" t="s">
        <v>1168</v>
      </c>
      <c r="B228" s="153" t="s">
        <v>339</v>
      </c>
      <c r="C228" s="81" t="s">
        <v>507</v>
      </c>
      <c r="D228" s="248" t="s">
        <v>279</v>
      </c>
      <c r="E228" s="210" t="s">
        <v>180</v>
      </c>
      <c r="F228" s="210" t="s">
        <v>180</v>
      </c>
      <c r="G228" s="210" t="s">
        <v>180</v>
      </c>
      <c r="H228" s="210" t="s">
        <v>180</v>
      </c>
      <c r="I228" s="210">
        <v>6</v>
      </c>
      <c r="J228" s="210" t="s">
        <v>180</v>
      </c>
      <c r="K228" s="210" t="s">
        <v>180</v>
      </c>
      <c r="L228" s="210" t="s">
        <v>180</v>
      </c>
      <c r="M228" s="210" t="s">
        <v>180</v>
      </c>
      <c r="N228" s="210" t="s">
        <v>180</v>
      </c>
      <c r="O228" s="210" t="s">
        <v>180</v>
      </c>
      <c r="P228" s="210" t="s">
        <v>180</v>
      </c>
      <c r="Q228" s="210" t="s">
        <v>180</v>
      </c>
      <c r="R228" s="210" t="s">
        <v>180</v>
      </c>
      <c r="S228" s="210" t="s">
        <v>180</v>
      </c>
      <c r="T228" s="210">
        <v>2</v>
      </c>
      <c r="U228" s="210" t="s">
        <v>180</v>
      </c>
      <c r="V228" s="210" t="s">
        <v>180</v>
      </c>
      <c r="W228" s="210" t="s">
        <v>180</v>
      </c>
      <c r="X228" s="210">
        <f t="shared" si="19"/>
        <v>8</v>
      </c>
      <c r="Y228" s="210" t="s">
        <v>180</v>
      </c>
      <c r="Z228" s="210" t="s">
        <v>180</v>
      </c>
      <c r="AA228" s="210" t="s">
        <v>180</v>
      </c>
      <c r="AB228" s="210" t="s">
        <v>180</v>
      </c>
      <c r="AC228" s="210" t="s">
        <v>180</v>
      </c>
      <c r="AD228" s="210" t="s">
        <v>180</v>
      </c>
    </row>
    <row r="229" spans="1:30" ht="16.5" customHeight="1" x14ac:dyDescent="0.4">
      <c r="A229" s="153" t="s">
        <v>1168</v>
      </c>
      <c r="B229" s="153" t="s">
        <v>339</v>
      </c>
      <c r="C229" s="81" t="s">
        <v>508</v>
      </c>
      <c r="D229" s="248" t="s">
        <v>279</v>
      </c>
      <c r="E229" s="210" t="s">
        <v>180</v>
      </c>
      <c r="F229" s="210" t="s">
        <v>180</v>
      </c>
      <c r="G229" s="210" t="s">
        <v>180</v>
      </c>
      <c r="H229" s="210" t="s">
        <v>180</v>
      </c>
      <c r="I229" s="210">
        <v>5</v>
      </c>
      <c r="J229" s="210" t="s">
        <v>180</v>
      </c>
      <c r="K229" s="210" t="s">
        <v>180</v>
      </c>
      <c r="L229" s="210" t="s">
        <v>180</v>
      </c>
      <c r="M229" s="210" t="s">
        <v>180</v>
      </c>
      <c r="N229" s="210" t="s">
        <v>180</v>
      </c>
      <c r="O229" s="210" t="s">
        <v>180</v>
      </c>
      <c r="P229" s="210" t="s">
        <v>180</v>
      </c>
      <c r="Q229" s="210" t="s">
        <v>180</v>
      </c>
      <c r="R229" s="210" t="s">
        <v>180</v>
      </c>
      <c r="S229" s="210" t="s">
        <v>180</v>
      </c>
      <c r="T229" s="210">
        <v>2</v>
      </c>
      <c r="U229" s="210" t="s">
        <v>180</v>
      </c>
      <c r="V229" s="210" t="s">
        <v>180</v>
      </c>
      <c r="W229" s="210">
        <v>1</v>
      </c>
      <c r="X229" s="210">
        <f t="shared" si="19"/>
        <v>8</v>
      </c>
      <c r="Y229" s="210" t="s">
        <v>180</v>
      </c>
      <c r="Z229" s="210" t="s">
        <v>180</v>
      </c>
      <c r="AA229" s="210" t="s">
        <v>180</v>
      </c>
      <c r="AB229" s="210" t="s">
        <v>180</v>
      </c>
      <c r="AC229" s="210" t="s">
        <v>180</v>
      </c>
      <c r="AD229" s="210" t="s">
        <v>180</v>
      </c>
    </row>
    <row r="230" spans="1:30" ht="16.5" customHeight="1" x14ac:dyDescent="0.4">
      <c r="A230" s="153" t="s">
        <v>1168</v>
      </c>
      <c r="B230" s="153" t="s">
        <v>339</v>
      </c>
      <c r="C230" s="81" t="s">
        <v>509</v>
      </c>
      <c r="D230" s="248" t="s">
        <v>279</v>
      </c>
      <c r="E230" s="210" t="s">
        <v>180</v>
      </c>
      <c r="F230" s="210" t="s">
        <v>180</v>
      </c>
      <c r="G230" s="210" t="s">
        <v>180</v>
      </c>
      <c r="H230" s="210" t="s">
        <v>180</v>
      </c>
      <c r="I230" s="210">
        <v>6</v>
      </c>
      <c r="J230" s="210" t="s">
        <v>180</v>
      </c>
      <c r="K230" s="210">
        <v>1</v>
      </c>
      <c r="L230" s="210" t="s">
        <v>180</v>
      </c>
      <c r="M230" s="210" t="s">
        <v>180</v>
      </c>
      <c r="N230" s="210" t="s">
        <v>180</v>
      </c>
      <c r="O230" s="210" t="s">
        <v>180</v>
      </c>
      <c r="P230" s="210" t="s">
        <v>180</v>
      </c>
      <c r="Q230" s="210" t="s">
        <v>180</v>
      </c>
      <c r="R230" s="210" t="s">
        <v>180</v>
      </c>
      <c r="S230" s="210" t="s">
        <v>180</v>
      </c>
      <c r="T230" s="210">
        <v>1</v>
      </c>
      <c r="U230" s="210">
        <v>1</v>
      </c>
      <c r="V230" s="210" t="s">
        <v>180</v>
      </c>
      <c r="W230" s="210" t="s">
        <v>180</v>
      </c>
      <c r="X230" s="210">
        <f t="shared" si="19"/>
        <v>9</v>
      </c>
      <c r="Y230" s="210" t="s">
        <v>180</v>
      </c>
      <c r="Z230" s="210" t="s">
        <v>180</v>
      </c>
      <c r="AA230" s="210" t="s">
        <v>180</v>
      </c>
      <c r="AB230" s="210" t="s">
        <v>180</v>
      </c>
      <c r="AC230" s="210" t="s">
        <v>180</v>
      </c>
      <c r="AD230" s="210" t="s">
        <v>180</v>
      </c>
    </row>
    <row r="231" spans="1:30" ht="16.5" customHeight="1" x14ac:dyDescent="0.4">
      <c r="A231" s="153" t="s">
        <v>1168</v>
      </c>
      <c r="B231" s="153" t="s">
        <v>339</v>
      </c>
      <c r="C231" s="81" t="s">
        <v>510</v>
      </c>
      <c r="D231" s="248" t="s">
        <v>279</v>
      </c>
      <c r="E231" s="210" t="s">
        <v>180</v>
      </c>
      <c r="F231" s="210" t="s">
        <v>180</v>
      </c>
      <c r="G231" s="210" t="s">
        <v>180</v>
      </c>
      <c r="H231" s="210" t="s">
        <v>180</v>
      </c>
      <c r="I231" s="210">
        <v>3</v>
      </c>
      <c r="J231" s="210" t="s">
        <v>180</v>
      </c>
      <c r="K231" s="210" t="s">
        <v>180</v>
      </c>
      <c r="L231" s="210" t="s">
        <v>180</v>
      </c>
      <c r="M231" s="210" t="s">
        <v>180</v>
      </c>
      <c r="N231" s="210" t="s">
        <v>180</v>
      </c>
      <c r="O231" s="210" t="s">
        <v>180</v>
      </c>
      <c r="P231" s="210" t="s">
        <v>180</v>
      </c>
      <c r="Q231" s="210" t="s">
        <v>180</v>
      </c>
      <c r="R231" s="210" t="s">
        <v>180</v>
      </c>
      <c r="S231" s="210" t="s">
        <v>180</v>
      </c>
      <c r="T231" s="210">
        <v>1</v>
      </c>
      <c r="U231" s="210" t="s">
        <v>180</v>
      </c>
      <c r="V231" s="210" t="s">
        <v>180</v>
      </c>
      <c r="W231" s="210" t="s">
        <v>180</v>
      </c>
      <c r="X231" s="210">
        <f t="shared" si="19"/>
        <v>4</v>
      </c>
      <c r="Y231" s="210" t="s">
        <v>180</v>
      </c>
      <c r="Z231" s="210" t="s">
        <v>180</v>
      </c>
      <c r="AA231" s="210" t="s">
        <v>180</v>
      </c>
      <c r="AB231" s="210" t="s">
        <v>180</v>
      </c>
      <c r="AC231" s="210" t="s">
        <v>180</v>
      </c>
      <c r="AD231" s="210" t="s">
        <v>180</v>
      </c>
    </row>
    <row r="232" spans="1:30" ht="16.5" customHeight="1" x14ac:dyDescent="0.4">
      <c r="A232" s="153" t="s">
        <v>1168</v>
      </c>
      <c r="B232" s="153" t="s">
        <v>339</v>
      </c>
      <c r="C232" s="81" t="s">
        <v>511</v>
      </c>
      <c r="D232" s="248" t="s">
        <v>279</v>
      </c>
      <c r="E232" s="210" t="s">
        <v>180</v>
      </c>
      <c r="F232" s="210" t="s">
        <v>180</v>
      </c>
      <c r="G232" s="210" t="s">
        <v>180</v>
      </c>
      <c r="H232" s="210" t="s">
        <v>180</v>
      </c>
      <c r="I232" s="210">
        <v>5</v>
      </c>
      <c r="J232" s="210" t="s">
        <v>180</v>
      </c>
      <c r="K232" s="210" t="s">
        <v>180</v>
      </c>
      <c r="L232" s="210" t="s">
        <v>180</v>
      </c>
      <c r="M232" s="210" t="s">
        <v>180</v>
      </c>
      <c r="N232" s="210" t="s">
        <v>180</v>
      </c>
      <c r="O232" s="210">
        <v>1</v>
      </c>
      <c r="P232" s="210" t="s">
        <v>180</v>
      </c>
      <c r="Q232" s="210" t="s">
        <v>180</v>
      </c>
      <c r="R232" s="210" t="s">
        <v>180</v>
      </c>
      <c r="S232" s="210" t="s">
        <v>180</v>
      </c>
      <c r="T232" s="210">
        <v>1</v>
      </c>
      <c r="U232" s="210" t="s">
        <v>180</v>
      </c>
      <c r="V232" s="210" t="s">
        <v>180</v>
      </c>
      <c r="W232" s="210" t="s">
        <v>180</v>
      </c>
      <c r="X232" s="210">
        <f t="shared" si="19"/>
        <v>7</v>
      </c>
      <c r="Y232" s="210" t="s">
        <v>180</v>
      </c>
      <c r="Z232" s="210" t="s">
        <v>180</v>
      </c>
      <c r="AA232" s="210" t="s">
        <v>180</v>
      </c>
      <c r="AB232" s="210" t="s">
        <v>180</v>
      </c>
      <c r="AC232" s="210" t="s">
        <v>180</v>
      </c>
      <c r="AD232" s="210" t="s">
        <v>180</v>
      </c>
    </row>
    <row r="233" spans="1:30" ht="16.5" customHeight="1" x14ac:dyDescent="0.4">
      <c r="A233" s="153" t="s">
        <v>1168</v>
      </c>
      <c r="B233" s="153" t="s">
        <v>339</v>
      </c>
      <c r="C233" s="81" t="s">
        <v>512</v>
      </c>
      <c r="D233" s="248" t="s">
        <v>279</v>
      </c>
      <c r="E233" s="210" t="s">
        <v>180</v>
      </c>
      <c r="F233" s="210" t="s">
        <v>180</v>
      </c>
      <c r="G233" s="210" t="s">
        <v>180</v>
      </c>
      <c r="H233" s="210" t="s">
        <v>180</v>
      </c>
      <c r="I233" s="210">
        <v>5</v>
      </c>
      <c r="J233" s="210" t="s">
        <v>180</v>
      </c>
      <c r="K233" s="210" t="s">
        <v>180</v>
      </c>
      <c r="L233" s="210" t="s">
        <v>180</v>
      </c>
      <c r="M233" s="210" t="s">
        <v>180</v>
      </c>
      <c r="N233" s="210" t="s">
        <v>180</v>
      </c>
      <c r="O233" s="210">
        <v>1</v>
      </c>
      <c r="P233" s="210" t="s">
        <v>180</v>
      </c>
      <c r="Q233" s="210" t="s">
        <v>180</v>
      </c>
      <c r="R233" s="210" t="s">
        <v>180</v>
      </c>
      <c r="S233" s="210" t="s">
        <v>180</v>
      </c>
      <c r="T233" s="210">
        <v>1</v>
      </c>
      <c r="U233" s="210" t="s">
        <v>180</v>
      </c>
      <c r="V233" s="210" t="s">
        <v>180</v>
      </c>
      <c r="W233" s="210" t="s">
        <v>180</v>
      </c>
      <c r="X233" s="210">
        <f t="shared" si="19"/>
        <v>7</v>
      </c>
      <c r="Y233" s="210" t="s">
        <v>180</v>
      </c>
      <c r="Z233" s="210" t="s">
        <v>180</v>
      </c>
      <c r="AA233" s="210" t="s">
        <v>180</v>
      </c>
      <c r="AB233" s="210" t="s">
        <v>180</v>
      </c>
      <c r="AC233" s="210" t="s">
        <v>180</v>
      </c>
      <c r="AD233" s="210" t="s">
        <v>180</v>
      </c>
    </row>
    <row r="234" spans="1:30" ht="16.5" customHeight="1" x14ac:dyDescent="0.4">
      <c r="A234" s="153" t="s">
        <v>1168</v>
      </c>
      <c r="B234" s="153" t="s">
        <v>339</v>
      </c>
      <c r="C234" s="81" t="s">
        <v>513</v>
      </c>
      <c r="D234" s="248" t="s">
        <v>279</v>
      </c>
      <c r="E234" s="210" t="s">
        <v>180</v>
      </c>
      <c r="F234" s="210" t="s">
        <v>180</v>
      </c>
      <c r="G234" s="210" t="s">
        <v>180</v>
      </c>
      <c r="H234" s="210" t="s">
        <v>180</v>
      </c>
      <c r="I234" s="210">
        <v>9</v>
      </c>
      <c r="J234" s="210" t="s">
        <v>180</v>
      </c>
      <c r="K234" s="210" t="s">
        <v>180</v>
      </c>
      <c r="L234" s="210" t="s">
        <v>180</v>
      </c>
      <c r="M234" s="210" t="s">
        <v>180</v>
      </c>
      <c r="N234" s="210" t="s">
        <v>180</v>
      </c>
      <c r="O234" s="210" t="s">
        <v>180</v>
      </c>
      <c r="P234" s="210" t="s">
        <v>180</v>
      </c>
      <c r="Q234" s="210" t="s">
        <v>180</v>
      </c>
      <c r="R234" s="210" t="s">
        <v>180</v>
      </c>
      <c r="S234" s="210" t="s">
        <v>180</v>
      </c>
      <c r="T234" s="210">
        <v>2</v>
      </c>
      <c r="U234" s="210" t="s">
        <v>180</v>
      </c>
      <c r="V234" s="210" t="s">
        <v>180</v>
      </c>
      <c r="W234" s="210" t="s">
        <v>180</v>
      </c>
      <c r="X234" s="210">
        <f t="shared" si="19"/>
        <v>11</v>
      </c>
      <c r="Y234" s="210" t="s">
        <v>180</v>
      </c>
      <c r="Z234" s="210" t="s">
        <v>180</v>
      </c>
      <c r="AA234" s="210" t="s">
        <v>180</v>
      </c>
      <c r="AB234" s="210" t="s">
        <v>180</v>
      </c>
      <c r="AC234" s="210" t="s">
        <v>180</v>
      </c>
      <c r="AD234" s="210" t="s">
        <v>180</v>
      </c>
    </row>
    <row r="235" spans="1:30" ht="16.5" customHeight="1" x14ac:dyDescent="0.4">
      <c r="A235" s="153" t="s">
        <v>1168</v>
      </c>
      <c r="B235" s="153" t="s">
        <v>339</v>
      </c>
      <c r="C235" s="81" t="s">
        <v>514</v>
      </c>
      <c r="D235" s="248" t="s">
        <v>279</v>
      </c>
      <c r="E235" s="210" t="s">
        <v>180</v>
      </c>
      <c r="F235" s="210" t="s">
        <v>180</v>
      </c>
      <c r="G235" s="210" t="s">
        <v>180</v>
      </c>
      <c r="H235" s="210" t="s">
        <v>180</v>
      </c>
      <c r="I235" s="210">
        <v>5</v>
      </c>
      <c r="J235" s="210" t="s">
        <v>180</v>
      </c>
      <c r="K235" s="210" t="s">
        <v>180</v>
      </c>
      <c r="L235" s="210" t="s">
        <v>180</v>
      </c>
      <c r="M235" s="210" t="s">
        <v>180</v>
      </c>
      <c r="N235" s="210" t="s">
        <v>180</v>
      </c>
      <c r="O235" s="210" t="s">
        <v>180</v>
      </c>
      <c r="P235" s="210" t="s">
        <v>180</v>
      </c>
      <c r="Q235" s="210" t="s">
        <v>180</v>
      </c>
      <c r="R235" s="210" t="s">
        <v>180</v>
      </c>
      <c r="S235" s="210" t="s">
        <v>180</v>
      </c>
      <c r="T235" s="210">
        <v>1</v>
      </c>
      <c r="U235" s="210" t="s">
        <v>180</v>
      </c>
      <c r="V235" s="210" t="s">
        <v>180</v>
      </c>
      <c r="W235" s="210" t="s">
        <v>180</v>
      </c>
      <c r="X235" s="210">
        <f t="shared" si="19"/>
        <v>6</v>
      </c>
      <c r="Y235" s="210" t="s">
        <v>180</v>
      </c>
      <c r="Z235" s="210" t="s">
        <v>180</v>
      </c>
      <c r="AA235" s="210" t="s">
        <v>180</v>
      </c>
      <c r="AB235" s="210" t="s">
        <v>180</v>
      </c>
      <c r="AC235" s="210" t="s">
        <v>180</v>
      </c>
      <c r="AD235" s="210" t="s">
        <v>180</v>
      </c>
    </row>
    <row r="236" spans="1:30" ht="16.5" customHeight="1" x14ac:dyDescent="0.4">
      <c r="A236" s="153" t="s">
        <v>1168</v>
      </c>
      <c r="B236" s="153" t="s">
        <v>339</v>
      </c>
      <c r="C236" s="81" t="s">
        <v>515</v>
      </c>
      <c r="D236" s="248" t="s">
        <v>279</v>
      </c>
      <c r="E236" s="210" t="s">
        <v>180</v>
      </c>
      <c r="F236" s="210" t="s">
        <v>180</v>
      </c>
      <c r="G236" s="210" t="s">
        <v>180</v>
      </c>
      <c r="H236" s="210" t="s">
        <v>180</v>
      </c>
      <c r="I236" s="210">
        <v>4</v>
      </c>
      <c r="J236" s="210" t="s">
        <v>180</v>
      </c>
      <c r="K236" s="210" t="s">
        <v>180</v>
      </c>
      <c r="L236" s="210" t="s">
        <v>180</v>
      </c>
      <c r="M236" s="210" t="s">
        <v>180</v>
      </c>
      <c r="N236" s="210" t="s">
        <v>180</v>
      </c>
      <c r="O236" s="210">
        <v>1</v>
      </c>
      <c r="P236" s="210" t="s">
        <v>180</v>
      </c>
      <c r="Q236" s="210" t="s">
        <v>180</v>
      </c>
      <c r="R236" s="210" t="s">
        <v>180</v>
      </c>
      <c r="S236" s="210" t="s">
        <v>180</v>
      </c>
      <c r="T236" s="210">
        <v>1</v>
      </c>
      <c r="U236" s="210" t="s">
        <v>180</v>
      </c>
      <c r="V236" s="210" t="s">
        <v>180</v>
      </c>
      <c r="W236" s="210">
        <v>3</v>
      </c>
      <c r="X236" s="210">
        <f t="shared" si="19"/>
        <v>9</v>
      </c>
      <c r="Y236" s="210" t="s">
        <v>180</v>
      </c>
      <c r="Z236" s="210" t="s">
        <v>180</v>
      </c>
      <c r="AA236" s="210" t="s">
        <v>180</v>
      </c>
      <c r="AB236" s="210" t="s">
        <v>180</v>
      </c>
      <c r="AC236" s="210" t="s">
        <v>180</v>
      </c>
      <c r="AD236" s="210" t="s">
        <v>180</v>
      </c>
    </row>
    <row r="237" spans="1:30" ht="16.5" customHeight="1" x14ac:dyDescent="0.4">
      <c r="A237" s="153" t="s">
        <v>1168</v>
      </c>
      <c r="B237" s="153" t="s">
        <v>339</v>
      </c>
      <c r="C237" s="81" t="s">
        <v>516</v>
      </c>
      <c r="D237" s="248" t="s">
        <v>279</v>
      </c>
      <c r="E237" s="210" t="s">
        <v>180</v>
      </c>
      <c r="F237" s="210" t="s">
        <v>180</v>
      </c>
      <c r="G237" s="210" t="s">
        <v>180</v>
      </c>
      <c r="H237" s="210" t="s">
        <v>180</v>
      </c>
      <c r="I237" s="210">
        <v>4</v>
      </c>
      <c r="J237" s="210" t="s">
        <v>180</v>
      </c>
      <c r="K237" s="210" t="s">
        <v>180</v>
      </c>
      <c r="L237" s="210" t="s">
        <v>180</v>
      </c>
      <c r="M237" s="210" t="s">
        <v>180</v>
      </c>
      <c r="N237" s="210" t="s">
        <v>180</v>
      </c>
      <c r="O237" s="210" t="s">
        <v>180</v>
      </c>
      <c r="P237" s="210" t="s">
        <v>180</v>
      </c>
      <c r="Q237" s="210" t="s">
        <v>180</v>
      </c>
      <c r="R237" s="210" t="s">
        <v>180</v>
      </c>
      <c r="S237" s="210" t="s">
        <v>180</v>
      </c>
      <c r="T237" s="210">
        <v>1</v>
      </c>
      <c r="U237" s="210" t="s">
        <v>180</v>
      </c>
      <c r="V237" s="210" t="s">
        <v>180</v>
      </c>
      <c r="W237" s="210" t="s">
        <v>180</v>
      </c>
      <c r="X237" s="210">
        <f t="shared" si="19"/>
        <v>5</v>
      </c>
      <c r="Y237" s="210" t="s">
        <v>180</v>
      </c>
      <c r="Z237" s="210" t="s">
        <v>180</v>
      </c>
      <c r="AA237" s="210" t="s">
        <v>180</v>
      </c>
      <c r="AB237" s="210" t="s">
        <v>180</v>
      </c>
      <c r="AC237" s="210" t="s">
        <v>180</v>
      </c>
      <c r="AD237" s="210" t="s">
        <v>180</v>
      </c>
    </row>
    <row r="238" spans="1:30" ht="16.5" customHeight="1" x14ac:dyDescent="0.4">
      <c r="A238" s="153" t="s">
        <v>1168</v>
      </c>
      <c r="B238" s="153" t="s">
        <v>339</v>
      </c>
      <c r="C238" s="81" t="s">
        <v>517</v>
      </c>
      <c r="D238" s="248" t="s">
        <v>279</v>
      </c>
      <c r="E238" s="210" t="s">
        <v>180</v>
      </c>
      <c r="F238" s="210" t="s">
        <v>180</v>
      </c>
      <c r="G238" s="210" t="s">
        <v>180</v>
      </c>
      <c r="H238" s="210" t="s">
        <v>180</v>
      </c>
      <c r="I238" s="210">
        <v>3</v>
      </c>
      <c r="J238" s="210" t="s">
        <v>180</v>
      </c>
      <c r="K238" s="210" t="s">
        <v>180</v>
      </c>
      <c r="L238" s="210" t="s">
        <v>180</v>
      </c>
      <c r="M238" s="210" t="s">
        <v>180</v>
      </c>
      <c r="N238" s="210" t="s">
        <v>180</v>
      </c>
      <c r="O238" s="210">
        <v>1</v>
      </c>
      <c r="P238" s="210" t="s">
        <v>180</v>
      </c>
      <c r="Q238" s="210" t="s">
        <v>180</v>
      </c>
      <c r="R238" s="210" t="s">
        <v>180</v>
      </c>
      <c r="S238" s="210" t="s">
        <v>180</v>
      </c>
      <c r="T238" s="210">
        <v>1</v>
      </c>
      <c r="U238" s="210" t="s">
        <v>180</v>
      </c>
      <c r="V238" s="210" t="s">
        <v>180</v>
      </c>
      <c r="W238" s="210" t="s">
        <v>180</v>
      </c>
      <c r="X238" s="210">
        <f t="shared" si="19"/>
        <v>5</v>
      </c>
      <c r="Y238" s="210" t="s">
        <v>180</v>
      </c>
      <c r="Z238" s="210" t="s">
        <v>180</v>
      </c>
      <c r="AA238" s="210" t="s">
        <v>180</v>
      </c>
      <c r="AB238" s="210" t="s">
        <v>180</v>
      </c>
      <c r="AC238" s="210" t="s">
        <v>180</v>
      </c>
      <c r="AD238" s="210" t="s">
        <v>180</v>
      </c>
    </row>
    <row r="239" spans="1:30" ht="16.5" customHeight="1" x14ac:dyDescent="0.4">
      <c r="A239" s="153" t="s">
        <v>1168</v>
      </c>
      <c r="B239" s="153" t="s">
        <v>339</v>
      </c>
      <c r="C239" s="81" t="s">
        <v>518</v>
      </c>
      <c r="D239" s="248" t="s">
        <v>279</v>
      </c>
      <c r="E239" s="210" t="s">
        <v>180</v>
      </c>
      <c r="F239" s="210" t="s">
        <v>180</v>
      </c>
      <c r="G239" s="210" t="s">
        <v>180</v>
      </c>
      <c r="H239" s="210" t="s">
        <v>180</v>
      </c>
      <c r="I239" s="210">
        <v>4</v>
      </c>
      <c r="J239" s="210" t="s">
        <v>180</v>
      </c>
      <c r="K239" s="210" t="s">
        <v>180</v>
      </c>
      <c r="L239" s="210" t="s">
        <v>180</v>
      </c>
      <c r="M239" s="210" t="s">
        <v>180</v>
      </c>
      <c r="N239" s="210" t="s">
        <v>180</v>
      </c>
      <c r="O239" s="210" t="s">
        <v>180</v>
      </c>
      <c r="P239" s="210" t="s">
        <v>180</v>
      </c>
      <c r="Q239" s="210" t="s">
        <v>180</v>
      </c>
      <c r="R239" s="210" t="s">
        <v>180</v>
      </c>
      <c r="S239" s="210" t="s">
        <v>180</v>
      </c>
      <c r="T239" s="210">
        <v>1</v>
      </c>
      <c r="U239" s="210" t="s">
        <v>180</v>
      </c>
      <c r="V239" s="210" t="s">
        <v>180</v>
      </c>
      <c r="W239" s="210" t="s">
        <v>180</v>
      </c>
      <c r="X239" s="210">
        <f t="shared" si="19"/>
        <v>5</v>
      </c>
      <c r="Y239" s="210" t="s">
        <v>180</v>
      </c>
      <c r="Z239" s="210" t="s">
        <v>180</v>
      </c>
      <c r="AA239" s="210" t="s">
        <v>180</v>
      </c>
      <c r="AB239" s="210" t="s">
        <v>180</v>
      </c>
      <c r="AC239" s="210" t="s">
        <v>180</v>
      </c>
      <c r="AD239" s="210" t="s">
        <v>180</v>
      </c>
    </row>
    <row r="240" spans="1:30" ht="16.5" customHeight="1" x14ac:dyDescent="0.4">
      <c r="A240" s="153" t="s">
        <v>1168</v>
      </c>
      <c r="B240" s="153" t="s">
        <v>339</v>
      </c>
      <c r="C240" s="81" t="s">
        <v>519</v>
      </c>
      <c r="D240" s="248" t="s">
        <v>279</v>
      </c>
      <c r="E240" s="210" t="s">
        <v>180</v>
      </c>
      <c r="F240" s="210" t="s">
        <v>180</v>
      </c>
      <c r="G240" s="210" t="s">
        <v>180</v>
      </c>
      <c r="H240" s="210" t="s">
        <v>180</v>
      </c>
      <c r="I240" s="210">
        <v>5</v>
      </c>
      <c r="J240" s="210" t="s">
        <v>180</v>
      </c>
      <c r="K240" s="210" t="s">
        <v>180</v>
      </c>
      <c r="L240" s="210" t="s">
        <v>180</v>
      </c>
      <c r="M240" s="210" t="s">
        <v>180</v>
      </c>
      <c r="N240" s="210" t="s">
        <v>180</v>
      </c>
      <c r="O240" s="210" t="s">
        <v>180</v>
      </c>
      <c r="P240" s="210" t="s">
        <v>180</v>
      </c>
      <c r="Q240" s="210" t="s">
        <v>180</v>
      </c>
      <c r="R240" s="210" t="s">
        <v>180</v>
      </c>
      <c r="S240" s="210" t="s">
        <v>180</v>
      </c>
      <c r="T240" s="210">
        <v>1</v>
      </c>
      <c r="U240" s="210" t="s">
        <v>180</v>
      </c>
      <c r="V240" s="210" t="s">
        <v>180</v>
      </c>
      <c r="W240" s="210" t="s">
        <v>180</v>
      </c>
      <c r="X240" s="210">
        <f t="shared" si="19"/>
        <v>6</v>
      </c>
      <c r="Y240" s="210" t="s">
        <v>180</v>
      </c>
      <c r="Z240" s="210" t="s">
        <v>180</v>
      </c>
      <c r="AA240" s="210" t="s">
        <v>180</v>
      </c>
      <c r="AB240" s="210" t="s">
        <v>180</v>
      </c>
      <c r="AC240" s="210" t="s">
        <v>180</v>
      </c>
      <c r="AD240" s="210" t="s">
        <v>180</v>
      </c>
    </row>
    <row r="241" spans="1:30" ht="16.5" customHeight="1" x14ac:dyDescent="0.4">
      <c r="A241" s="153" t="s">
        <v>1167</v>
      </c>
      <c r="B241" s="153" t="s">
        <v>336</v>
      </c>
      <c r="C241" s="81" t="s">
        <v>520</v>
      </c>
      <c r="D241" s="248" t="s">
        <v>279</v>
      </c>
      <c r="E241" s="210" t="s">
        <v>180</v>
      </c>
      <c r="F241" s="210" t="s">
        <v>180</v>
      </c>
      <c r="G241" s="210" t="s">
        <v>180</v>
      </c>
      <c r="H241" s="210" t="s">
        <v>180</v>
      </c>
      <c r="I241" s="210">
        <v>7</v>
      </c>
      <c r="J241" s="210" t="s">
        <v>180</v>
      </c>
      <c r="K241" s="210" t="s">
        <v>180</v>
      </c>
      <c r="L241" s="210" t="s">
        <v>180</v>
      </c>
      <c r="M241" s="210" t="s">
        <v>180</v>
      </c>
      <c r="N241" s="210" t="s">
        <v>180</v>
      </c>
      <c r="O241" s="210" t="s">
        <v>180</v>
      </c>
      <c r="P241" s="210" t="s">
        <v>180</v>
      </c>
      <c r="Q241" s="210" t="s">
        <v>180</v>
      </c>
      <c r="R241" s="210" t="s">
        <v>180</v>
      </c>
      <c r="S241" s="210" t="s">
        <v>180</v>
      </c>
      <c r="T241" s="210">
        <v>1</v>
      </c>
      <c r="U241" s="210" t="s">
        <v>180</v>
      </c>
      <c r="V241" s="210" t="s">
        <v>180</v>
      </c>
      <c r="W241" s="210">
        <v>1</v>
      </c>
      <c r="X241" s="210">
        <f t="shared" si="19"/>
        <v>9</v>
      </c>
      <c r="Y241" s="210" t="s">
        <v>180</v>
      </c>
      <c r="Z241" s="210" t="s">
        <v>180</v>
      </c>
      <c r="AA241" s="210" t="s">
        <v>180</v>
      </c>
      <c r="AB241" s="210" t="s">
        <v>180</v>
      </c>
      <c r="AC241" s="210" t="s">
        <v>180</v>
      </c>
      <c r="AD241" s="210" t="s">
        <v>180</v>
      </c>
    </row>
    <row r="242" spans="1:30" ht="16.5" customHeight="1" x14ac:dyDescent="0.4">
      <c r="A242" s="153" t="s">
        <v>1167</v>
      </c>
      <c r="B242" s="153" t="s">
        <v>336</v>
      </c>
      <c r="C242" s="81" t="s">
        <v>521</v>
      </c>
      <c r="D242" s="248" t="s">
        <v>279</v>
      </c>
      <c r="E242" s="210" t="s">
        <v>180</v>
      </c>
      <c r="F242" s="210" t="s">
        <v>180</v>
      </c>
      <c r="G242" s="210" t="s">
        <v>180</v>
      </c>
      <c r="H242" s="210" t="s">
        <v>180</v>
      </c>
      <c r="I242" s="210">
        <v>8</v>
      </c>
      <c r="J242" s="210" t="s">
        <v>180</v>
      </c>
      <c r="K242" s="210" t="s">
        <v>180</v>
      </c>
      <c r="L242" s="210" t="s">
        <v>180</v>
      </c>
      <c r="M242" s="210" t="s">
        <v>180</v>
      </c>
      <c r="N242" s="210" t="s">
        <v>180</v>
      </c>
      <c r="O242" s="210" t="s">
        <v>180</v>
      </c>
      <c r="P242" s="210" t="s">
        <v>180</v>
      </c>
      <c r="Q242" s="210" t="s">
        <v>180</v>
      </c>
      <c r="R242" s="210" t="s">
        <v>180</v>
      </c>
      <c r="S242" s="210" t="s">
        <v>180</v>
      </c>
      <c r="T242" s="210">
        <v>1</v>
      </c>
      <c r="U242" s="210" t="s">
        <v>180</v>
      </c>
      <c r="V242" s="210" t="s">
        <v>180</v>
      </c>
      <c r="W242" s="210" t="s">
        <v>180</v>
      </c>
      <c r="X242" s="210">
        <f t="shared" si="19"/>
        <v>9</v>
      </c>
      <c r="Y242" s="210" t="s">
        <v>180</v>
      </c>
      <c r="Z242" s="210" t="s">
        <v>180</v>
      </c>
      <c r="AA242" s="210" t="s">
        <v>180</v>
      </c>
      <c r="AB242" s="210" t="s">
        <v>180</v>
      </c>
      <c r="AC242" s="210" t="s">
        <v>180</v>
      </c>
      <c r="AD242" s="210" t="s">
        <v>180</v>
      </c>
    </row>
    <row r="243" spans="1:30" ht="16.5" customHeight="1" x14ac:dyDescent="0.4">
      <c r="A243" s="153" t="s">
        <v>1167</v>
      </c>
      <c r="B243" s="153" t="s">
        <v>336</v>
      </c>
      <c r="C243" s="81" t="s">
        <v>522</v>
      </c>
      <c r="D243" s="248" t="s">
        <v>279</v>
      </c>
      <c r="E243" s="210" t="s">
        <v>180</v>
      </c>
      <c r="F243" s="210" t="s">
        <v>180</v>
      </c>
      <c r="G243" s="210" t="s">
        <v>180</v>
      </c>
      <c r="H243" s="210" t="s">
        <v>180</v>
      </c>
      <c r="I243" s="210">
        <v>4</v>
      </c>
      <c r="J243" s="210" t="s">
        <v>180</v>
      </c>
      <c r="K243" s="210" t="s">
        <v>180</v>
      </c>
      <c r="L243" s="210" t="s">
        <v>180</v>
      </c>
      <c r="M243" s="210" t="s">
        <v>180</v>
      </c>
      <c r="N243" s="210" t="s">
        <v>180</v>
      </c>
      <c r="O243" s="210">
        <v>1</v>
      </c>
      <c r="P243" s="210" t="s">
        <v>180</v>
      </c>
      <c r="Q243" s="210" t="s">
        <v>180</v>
      </c>
      <c r="R243" s="210" t="s">
        <v>180</v>
      </c>
      <c r="S243" s="210" t="s">
        <v>180</v>
      </c>
      <c r="T243" s="210">
        <v>1</v>
      </c>
      <c r="U243" s="210" t="s">
        <v>180</v>
      </c>
      <c r="V243" s="210" t="s">
        <v>180</v>
      </c>
      <c r="W243" s="210" t="s">
        <v>180</v>
      </c>
      <c r="X243" s="210">
        <f t="shared" si="19"/>
        <v>6</v>
      </c>
      <c r="Y243" s="210" t="s">
        <v>180</v>
      </c>
      <c r="Z243" s="210" t="s">
        <v>180</v>
      </c>
      <c r="AA243" s="210" t="s">
        <v>180</v>
      </c>
      <c r="AB243" s="210" t="s">
        <v>180</v>
      </c>
      <c r="AC243" s="210" t="s">
        <v>180</v>
      </c>
      <c r="AD243" s="210" t="s">
        <v>180</v>
      </c>
    </row>
    <row r="244" spans="1:30" ht="16.5" customHeight="1" x14ac:dyDescent="0.4">
      <c r="A244" s="153" t="s">
        <v>1167</v>
      </c>
      <c r="B244" s="153" t="s">
        <v>336</v>
      </c>
      <c r="C244" s="81" t="s">
        <v>523</v>
      </c>
      <c r="D244" s="248" t="s">
        <v>279</v>
      </c>
      <c r="E244" s="210" t="s">
        <v>180</v>
      </c>
      <c r="F244" s="210" t="s">
        <v>180</v>
      </c>
      <c r="G244" s="210" t="s">
        <v>180</v>
      </c>
      <c r="H244" s="210" t="s">
        <v>180</v>
      </c>
      <c r="I244" s="210">
        <v>5</v>
      </c>
      <c r="J244" s="210" t="s">
        <v>180</v>
      </c>
      <c r="K244" s="210" t="s">
        <v>180</v>
      </c>
      <c r="L244" s="210" t="s">
        <v>180</v>
      </c>
      <c r="M244" s="210" t="s">
        <v>180</v>
      </c>
      <c r="N244" s="210" t="s">
        <v>180</v>
      </c>
      <c r="O244" s="210" t="s">
        <v>180</v>
      </c>
      <c r="P244" s="210" t="s">
        <v>180</v>
      </c>
      <c r="Q244" s="210" t="s">
        <v>180</v>
      </c>
      <c r="R244" s="210" t="s">
        <v>180</v>
      </c>
      <c r="S244" s="210" t="s">
        <v>180</v>
      </c>
      <c r="T244" s="210">
        <v>1</v>
      </c>
      <c r="U244" s="210" t="s">
        <v>180</v>
      </c>
      <c r="V244" s="210" t="s">
        <v>180</v>
      </c>
      <c r="W244" s="210">
        <v>1</v>
      </c>
      <c r="X244" s="210">
        <f t="shared" si="19"/>
        <v>7</v>
      </c>
      <c r="Y244" s="210" t="s">
        <v>180</v>
      </c>
      <c r="Z244" s="210" t="s">
        <v>180</v>
      </c>
      <c r="AA244" s="210" t="s">
        <v>180</v>
      </c>
      <c r="AB244" s="210" t="s">
        <v>180</v>
      </c>
      <c r="AC244" s="210" t="s">
        <v>180</v>
      </c>
      <c r="AD244" s="210" t="s">
        <v>180</v>
      </c>
    </row>
    <row r="245" spans="1:30" ht="16.5" customHeight="1" x14ac:dyDescent="0.4">
      <c r="A245" s="153" t="s">
        <v>1167</v>
      </c>
      <c r="B245" s="153" t="s">
        <v>336</v>
      </c>
      <c r="C245" s="81" t="s">
        <v>524</v>
      </c>
      <c r="D245" s="248" t="s">
        <v>279</v>
      </c>
      <c r="E245" s="210" t="s">
        <v>180</v>
      </c>
      <c r="F245" s="210" t="s">
        <v>180</v>
      </c>
      <c r="G245" s="210" t="s">
        <v>180</v>
      </c>
      <c r="H245" s="210" t="s">
        <v>180</v>
      </c>
      <c r="I245" s="210">
        <v>5</v>
      </c>
      <c r="J245" s="210" t="s">
        <v>180</v>
      </c>
      <c r="K245" s="210" t="s">
        <v>180</v>
      </c>
      <c r="L245" s="210" t="s">
        <v>180</v>
      </c>
      <c r="M245" s="210" t="s">
        <v>180</v>
      </c>
      <c r="N245" s="210" t="s">
        <v>180</v>
      </c>
      <c r="O245" s="210" t="s">
        <v>180</v>
      </c>
      <c r="P245" s="210" t="s">
        <v>180</v>
      </c>
      <c r="Q245" s="210" t="s">
        <v>180</v>
      </c>
      <c r="R245" s="210" t="s">
        <v>180</v>
      </c>
      <c r="S245" s="210" t="s">
        <v>180</v>
      </c>
      <c r="T245" s="210">
        <v>1</v>
      </c>
      <c r="U245" s="210" t="s">
        <v>180</v>
      </c>
      <c r="V245" s="210" t="s">
        <v>180</v>
      </c>
      <c r="W245" s="210" t="s">
        <v>180</v>
      </c>
      <c r="X245" s="210">
        <f t="shared" si="19"/>
        <v>6</v>
      </c>
      <c r="Y245" s="210" t="s">
        <v>180</v>
      </c>
      <c r="Z245" s="210" t="s">
        <v>180</v>
      </c>
      <c r="AA245" s="210" t="s">
        <v>180</v>
      </c>
      <c r="AB245" s="210" t="s">
        <v>180</v>
      </c>
      <c r="AC245" s="210" t="s">
        <v>180</v>
      </c>
      <c r="AD245" s="210" t="s">
        <v>180</v>
      </c>
    </row>
    <row r="246" spans="1:30" ht="16.5" customHeight="1" x14ac:dyDescent="0.4">
      <c r="A246" s="153" t="s">
        <v>1167</v>
      </c>
      <c r="B246" s="153" t="s">
        <v>336</v>
      </c>
      <c r="C246" s="81" t="s">
        <v>525</v>
      </c>
      <c r="D246" s="248" t="s">
        <v>279</v>
      </c>
      <c r="E246" s="210" t="s">
        <v>180</v>
      </c>
      <c r="F246" s="210" t="s">
        <v>180</v>
      </c>
      <c r="G246" s="210" t="s">
        <v>180</v>
      </c>
      <c r="H246" s="210" t="s">
        <v>180</v>
      </c>
      <c r="I246" s="210">
        <v>4</v>
      </c>
      <c r="J246" s="210" t="s">
        <v>180</v>
      </c>
      <c r="K246" s="210" t="s">
        <v>180</v>
      </c>
      <c r="L246" s="210" t="s">
        <v>180</v>
      </c>
      <c r="M246" s="210" t="s">
        <v>180</v>
      </c>
      <c r="N246" s="210" t="s">
        <v>180</v>
      </c>
      <c r="O246" s="210" t="s">
        <v>180</v>
      </c>
      <c r="P246" s="210" t="s">
        <v>180</v>
      </c>
      <c r="Q246" s="210" t="s">
        <v>180</v>
      </c>
      <c r="R246" s="210" t="s">
        <v>180</v>
      </c>
      <c r="S246" s="210" t="s">
        <v>180</v>
      </c>
      <c r="T246" s="210">
        <v>1</v>
      </c>
      <c r="U246" s="210" t="s">
        <v>180</v>
      </c>
      <c r="V246" s="210" t="s">
        <v>180</v>
      </c>
      <c r="W246" s="210" t="s">
        <v>180</v>
      </c>
      <c r="X246" s="210">
        <f t="shared" si="19"/>
        <v>5</v>
      </c>
      <c r="Y246" s="210" t="s">
        <v>180</v>
      </c>
      <c r="Z246" s="210" t="s">
        <v>180</v>
      </c>
      <c r="AA246" s="210" t="s">
        <v>180</v>
      </c>
      <c r="AB246" s="210" t="s">
        <v>180</v>
      </c>
      <c r="AC246" s="210" t="s">
        <v>180</v>
      </c>
      <c r="AD246" s="210" t="s">
        <v>180</v>
      </c>
    </row>
    <row r="247" spans="1:30" ht="16.5" customHeight="1" x14ac:dyDescent="0.4">
      <c r="A247" s="153" t="s">
        <v>1167</v>
      </c>
      <c r="B247" s="153" t="s">
        <v>336</v>
      </c>
      <c r="C247" s="81" t="s">
        <v>526</v>
      </c>
      <c r="D247" s="248" t="s">
        <v>279</v>
      </c>
      <c r="E247" s="210" t="s">
        <v>180</v>
      </c>
      <c r="F247" s="210" t="s">
        <v>180</v>
      </c>
      <c r="G247" s="210" t="s">
        <v>180</v>
      </c>
      <c r="H247" s="210" t="s">
        <v>180</v>
      </c>
      <c r="I247" s="210">
        <v>6</v>
      </c>
      <c r="J247" s="210">
        <v>1</v>
      </c>
      <c r="K247" s="210" t="s">
        <v>180</v>
      </c>
      <c r="L247" s="210" t="s">
        <v>180</v>
      </c>
      <c r="M247" s="210" t="s">
        <v>180</v>
      </c>
      <c r="N247" s="210" t="s">
        <v>180</v>
      </c>
      <c r="O247" s="210" t="s">
        <v>180</v>
      </c>
      <c r="P247" s="210" t="s">
        <v>180</v>
      </c>
      <c r="Q247" s="210" t="s">
        <v>180</v>
      </c>
      <c r="R247" s="210" t="s">
        <v>180</v>
      </c>
      <c r="S247" s="210" t="s">
        <v>180</v>
      </c>
      <c r="T247" s="210">
        <v>1</v>
      </c>
      <c r="U247" s="210" t="s">
        <v>180</v>
      </c>
      <c r="V247" s="210" t="s">
        <v>180</v>
      </c>
      <c r="W247" s="210" t="s">
        <v>180</v>
      </c>
      <c r="X247" s="210">
        <f t="shared" si="19"/>
        <v>8</v>
      </c>
      <c r="Y247" s="210" t="s">
        <v>180</v>
      </c>
      <c r="Z247" s="210" t="s">
        <v>180</v>
      </c>
      <c r="AA247" s="210" t="s">
        <v>180</v>
      </c>
      <c r="AB247" s="210" t="s">
        <v>180</v>
      </c>
      <c r="AC247" s="210" t="s">
        <v>180</v>
      </c>
      <c r="AD247" s="210" t="s">
        <v>180</v>
      </c>
    </row>
    <row r="248" spans="1:30" ht="16.5" customHeight="1" x14ac:dyDescent="0.4">
      <c r="A248" s="153" t="s">
        <v>346</v>
      </c>
      <c r="B248" s="153" t="s">
        <v>338</v>
      </c>
      <c r="C248" s="81" t="s">
        <v>527</v>
      </c>
      <c r="D248" s="248" t="s">
        <v>279</v>
      </c>
      <c r="E248" s="210" t="s">
        <v>180</v>
      </c>
      <c r="F248" s="210" t="s">
        <v>180</v>
      </c>
      <c r="G248" s="210" t="s">
        <v>180</v>
      </c>
      <c r="H248" s="210" t="s">
        <v>180</v>
      </c>
      <c r="I248" s="210">
        <v>9</v>
      </c>
      <c r="J248" s="210">
        <v>10</v>
      </c>
      <c r="K248" s="210" t="s">
        <v>180</v>
      </c>
      <c r="L248" s="210" t="s">
        <v>180</v>
      </c>
      <c r="M248" s="210" t="s">
        <v>180</v>
      </c>
      <c r="N248" s="210" t="s">
        <v>180</v>
      </c>
      <c r="O248" s="210">
        <v>2</v>
      </c>
      <c r="P248" s="210" t="s">
        <v>180</v>
      </c>
      <c r="Q248" s="210" t="s">
        <v>180</v>
      </c>
      <c r="R248" s="210" t="s">
        <v>180</v>
      </c>
      <c r="S248" s="210" t="s">
        <v>180</v>
      </c>
      <c r="T248" s="210">
        <v>2</v>
      </c>
      <c r="U248" s="210" t="s">
        <v>180</v>
      </c>
      <c r="V248" s="210">
        <v>1</v>
      </c>
      <c r="W248" s="210">
        <v>3</v>
      </c>
      <c r="X248" s="210">
        <f t="shared" si="19"/>
        <v>27</v>
      </c>
      <c r="Y248" s="210" t="s">
        <v>180</v>
      </c>
      <c r="Z248" s="210" t="s">
        <v>180</v>
      </c>
      <c r="AA248" s="210" t="s">
        <v>180</v>
      </c>
      <c r="AB248" s="210" t="s">
        <v>180</v>
      </c>
      <c r="AC248" s="210" t="s">
        <v>180</v>
      </c>
      <c r="AD248" s="210" t="s">
        <v>180</v>
      </c>
    </row>
    <row r="249" spans="1:30" ht="16.5" customHeight="1" x14ac:dyDescent="0.4">
      <c r="A249" s="153" t="s">
        <v>346</v>
      </c>
      <c r="B249" s="153" t="s">
        <v>338</v>
      </c>
      <c r="C249" s="81" t="s">
        <v>528</v>
      </c>
      <c r="D249" s="248" t="s">
        <v>279</v>
      </c>
      <c r="E249" s="210" t="s">
        <v>180</v>
      </c>
      <c r="F249" s="210" t="s">
        <v>180</v>
      </c>
      <c r="G249" s="210" t="s">
        <v>180</v>
      </c>
      <c r="H249" s="210" t="s">
        <v>180</v>
      </c>
      <c r="I249" s="210">
        <v>10</v>
      </c>
      <c r="J249" s="210" t="s">
        <v>180</v>
      </c>
      <c r="K249" s="210" t="s">
        <v>180</v>
      </c>
      <c r="L249" s="210" t="s">
        <v>180</v>
      </c>
      <c r="M249" s="210" t="s">
        <v>180</v>
      </c>
      <c r="N249" s="210" t="s">
        <v>180</v>
      </c>
      <c r="O249" s="210">
        <v>2</v>
      </c>
      <c r="P249" s="210" t="s">
        <v>180</v>
      </c>
      <c r="Q249" s="210" t="s">
        <v>180</v>
      </c>
      <c r="R249" s="210" t="s">
        <v>180</v>
      </c>
      <c r="S249" s="210" t="s">
        <v>180</v>
      </c>
      <c r="T249" s="210">
        <v>2</v>
      </c>
      <c r="U249" s="210" t="s">
        <v>180</v>
      </c>
      <c r="V249" s="210" t="s">
        <v>180</v>
      </c>
      <c r="W249" s="210">
        <v>3</v>
      </c>
      <c r="X249" s="210">
        <f t="shared" si="19"/>
        <v>17</v>
      </c>
      <c r="Y249" s="210" t="s">
        <v>180</v>
      </c>
      <c r="Z249" s="210" t="s">
        <v>180</v>
      </c>
      <c r="AA249" s="210" t="s">
        <v>180</v>
      </c>
      <c r="AB249" s="210" t="s">
        <v>180</v>
      </c>
      <c r="AC249" s="210" t="s">
        <v>180</v>
      </c>
      <c r="AD249" s="210" t="s">
        <v>180</v>
      </c>
    </row>
    <row r="250" spans="1:30" ht="16.5" customHeight="1" x14ac:dyDescent="0.4">
      <c r="A250" s="153" t="s">
        <v>346</v>
      </c>
      <c r="B250" s="153" t="s">
        <v>338</v>
      </c>
      <c r="C250" s="81" t="s">
        <v>529</v>
      </c>
      <c r="D250" s="248" t="s">
        <v>279</v>
      </c>
      <c r="E250" s="210" t="s">
        <v>180</v>
      </c>
      <c r="F250" s="210" t="s">
        <v>180</v>
      </c>
      <c r="G250" s="210" t="s">
        <v>180</v>
      </c>
      <c r="H250" s="210" t="s">
        <v>180</v>
      </c>
      <c r="I250" s="210">
        <v>4</v>
      </c>
      <c r="J250" s="210" t="s">
        <v>180</v>
      </c>
      <c r="K250" s="210" t="s">
        <v>180</v>
      </c>
      <c r="L250" s="210" t="s">
        <v>180</v>
      </c>
      <c r="M250" s="210" t="s">
        <v>180</v>
      </c>
      <c r="N250" s="210" t="s">
        <v>180</v>
      </c>
      <c r="O250" s="210">
        <v>1</v>
      </c>
      <c r="P250" s="210" t="s">
        <v>180</v>
      </c>
      <c r="Q250" s="210" t="s">
        <v>180</v>
      </c>
      <c r="R250" s="210" t="s">
        <v>180</v>
      </c>
      <c r="S250" s="210" t="s">
        <v>180</v>
      </c>
      <c r="T250" s="210">
        <v>2</v>
      </c>
      <c r="U250" s="210" t="s">
        <v>180</v>
      </c>
      <c r="V250" s="210" t="s">
        <v>180</v>
      </c>
      <c r="W250" s="210">
        <v>2</v>
      </c>
      <c r="X250" s="210">
        <f t="shared" si="19"/>
        <v>9</v>
      </c>
      <c r="Y250" s="210" t="s">
        <v>180</v>
      </c>
      <c r="Z250" s="210" t="s">
        <v>180</v>
      </c>
      <c r="AA250" s="210" t="s">
        <v>180</v>
      </c>
      <c r="AB250" s="210" t="s">
        <v>180</v>
      </c>
      <c r="AC250" s="210" t="s">
        <v>180</v>
      </c>
      <c r="AD250" s="210" t="s">
        <v>180</v>
      </c>
    </row>
    <row r="251" spans="1:30" ht="16.5" customHeight="1" x14ac:dyDescent="0.4">
      <c r="A251" s="153" t="s">
        <v>346</v>
      </c>
      <c r="B251" s="153" t="s">
        <v>338</v>
      </c>
      <c r="C251" s="81" t="s">
        <v>530</v>
      </c>
      <c r="D251" s="248" t="s">
        <v>279</v>
      </c>
      <c r="E251" s="210" t="s">
        <v>180</v>
      </c>
      <c r="F251" s="210" t="s">
        <v>180</v>
      </c>
      <c r="G251" s="210" t="s">
        <v>180</v>
      </c>
      <c r="H251" s="210" t="s">
        <v>180</v>
      </c>
      <c r="I251" s="210">
        <v>5</v>
      </c>
      <c r="J251" s="210" t="s">
        <v>180</v>
      </c>
      <c r="K251" s="210" t="s">
        <v>180</v>
      </c>
      <c r="L251" s="210" t="s">
        <v>180</v>
      </c>
      <c r="M251" s="210" t="s">
        <v>180</v>
      </c>
      <c r="N251" s="210" t="s">
        <v>180</v>
      </c>
      <c r="O251" s="210">
        <v>1</v>
      </c>
      <c r="P251" s="210" t="s">
        <v>180</v>
      </c>
      <c r="Q251" s="210" t="s">
        <v>180</v>
      </c>
      <c r="R251" s="210" t="s">
        <v>180</v>
      </c>
      <c r="S251" s="210" t="s">
        <v>180</v>
      </c>
      <c r="T251" s="210">
        <v>1</v>
      </c>
      <c r="U251" s="210" t="s">
        <v>180</v>
      </c>
      <c r="V251" s="210" t="s">
        <v>180</v>
      </c>
      <c r="W251" s="210" t="s">
        <v>180</v>
      </c>
      <c r="X251" s="210">
        <f t="shared" si="19"/>
        <v>7</v>
      </c>
      <c r="Y251" s="210" t="s">
        <v>180</v>
      </c>
      <c r="Z251" s="210" t="s">
        <v>180</v>
      </c>
      <c r="AA251" s="210" t="s">
        <v>180</v>
      </c>
      <c r="AB251" s="210" t="s">
        <v>180</v>
      </c>
      <c r="AC251" s="210" t="s">
        <v>180</v>
      </c>
      <c r="AD251" s="210" t="s">
        <v>180</v>
      </c>
    </row>
    <row r="252" spans="1:30" ht="16.5" customHeight="1" x14ac:dyDescent="0.4">
      <c r="A252" s="153" t="s">
        <v>1156</v>
      </c>
      <c r="B252" s="153" t="s">
        <v>1156</v>
      </c>
      <c r="C252" s="86" t="s">
        <v>1156</v>
      </c>
      <c r="D252" s="244"/>
      <c r="E252" s="245">
        <f t="shared" ref="E252:AD252" si="20">SUM(E253:E431)</f>
        <v>2246</v>
      </c>
      <c r="F252" s="245">
        <f t="shared" si="20"/>
        <v>373</v>
      </c>
      <c r="G252" s="245">
        <f t="shared" si="20"/>
        <v>354</v>
      </c>
      <c r="H252" s="245">
        <f t="shared" si="20"/>
        <v>0</v>
      </c>
      <c r="I252" s="245">
        <f t="shared" si="20"/>
        <v>27072</v>
      </c>
      <c r="J252" s="245">
        <f t="shared" si="20"/>
        <v>4177</v>
      </c>
      <c r="K252" s="245">
        <f t="shared" si="20"/>
        <v>24440</v>
      </c>
      <c r="L252" s="245">
        <f t="shared" si="20"/>
        <v>1005</v>
      </c>
      <c r="M252" s="245">
        <f t="shared" si="20"/>
        <v>26</v>
      </c>
      <c r="N252" s="245">
        <f t="shared" si="20"/>
        <v>224</v>
      </c>
      <c r="O252" s="245">
        <f t="shared" si="20"/>
        <v>4325</v>
      </c>
      <c r="P252" s="245">
        <f t="shared" si="20"/>
        <v>0</v>
      </c>
      <c r="Q252" s="245">
        <f t="shared" si="20"/>
        <v>0</v>
      </c>
      <c r="R252" s="245">
        <f t="shared" si="20"/>
        <v>229</v>
      </c>
      <c r="S252" s="245">
        <f t="shared" si="20"/>
        <v>0</v>
      </c>
      <c r="T252" s="245">
        <f t="shared" si="20"/>
        <v>9271</v>
      </c>
      <c r="U252" s="245">
        <f t="shared" si="20"/>
        <v>3249</v>
      </c>
      <c r="V252" s="245">
        <f t="shared" si="20"/>
        <v>1716</v>
      </c>
      <c r="W252" s="245">
        <f t="shared" si="20"/>
        <v>55789</v>
      </c>
      <c r="X252" s="245">
        <f t="shared" si="20"/>
        <v>134496</v>
      </c>
      <c r="Y252" s="245">
        <f t="shared" si="20"/>
        <v>3</v>
      </c>
      <c r="Z252" s="245">
        <f t="shared" si="20"/>
        <v>0</v>
      </c>
      <c r="AA252" s="245">
        <f t="shared" si="20"/>
        <v>0</v>
      </c>
      <c r="AB252" s="245">
        <f t="shared" si="20"/>
        <v>317</v>
      </c>
      <c r="AC252" s="245">
        <f t="shared" si="20"/>
        <v>120</v>
      </c>
      <c r="AD252" s="245">
        <f t="shared" si="20"/>
        <v>0</v>
      </c>
    </row>
    <row r="253" spans="1:30" ht="16.5" customHeight="1" x14ac:dyDescent="0.4">
      <c r="A253" s="153" t="s">
        <v>1162</v>
      </c>
      <c r="B253" s="153" t="s">
        <v>349</v>
      </c>
      <c r="C253" s="199" t="s">
        <v>349</v>
      </c>
      <c r="D253" s="247" t="s">
        <v>305</v>
      </c>
      <c r="E253" s="213">
        <v>920</v>
      </c>
      <c r="F253" s="213">
        <v>50</v>
      </c>
      <c r="G253" s="213" t="s">
        <v>180</v>
      </c>
      <c r="H253" s="213" t="s">
        <v>180</v>
      </c>
      <c r="I253" s="213">
        <v>5106</v>
      </c>
      <c r="J253" s="213">
        <v>663</v>
      </c>
      <c r="K253" s="213">
        <v>6344</v>
      </c>
      <c r="L253" s="213" t="s">
        <v>180</v>
      </c>
      <c r="M253" s="213" t="s">
        <v>180</v>
      </c>
      <c r="N253" s="213" t="s">
        <v>180</v>
      </c>
      <c r="O253" s="213">
        <v>519</v>
      </c>
      <c r="P253" s="213" t="s">
        <v>180</v>
      </c>
      <c r="Q253" s="213" t="s">
        <v>180</v>
      </c>
      <c r="R253" s="213" t="s">
        <v>180</v>
      </c>
      <c r="S253" s="213" t="s">
        <v>180</v>
      </c>
      <c r="T253" s="213">
        <v>1937</v>
      </c>
      <c r="U253" s="213">
        <v>219</v>
      </c>
      <c r="V253" s="213">
        <v>1202</v>
      </c>
      <c r="W253" s="213">
        <v>21448</v>
      </c>
      <c r="X253" s="213">
        <f t="shared" ref="X253:X316" si="21">SUM(E253:W253)</f>
        <v>38408</v>
      </c>
      <c r="Y253" s="213" t="s">
        <v>180</v>
      </c>
      <c r="Z253" s="213" t="s">
        <v>1248</v>
      </c>
      <c r="AA253" s="213" t="s">
        <v>1248</v>
      </c>
      <c r="AB253" s="213">
        <v>197</v>
      </c>
      <c r="AC253" s="213" t="s">
        <v>180</v>
      </c>
      <c r="AD253" s="213" t="s">
        <v>180</v>
      </c>
    </row>
    <row r="254" spans="1:30" ht="16.5" customHeight="1" x14ac:dyDescent="0.4">
      <c r="A254" s="153" t="s">
        <v>1163</v>
      </c>
      <c r="B254" s="153" t="s">
        <v>343</v>
      </c>
      <c r="C254" s="81" t="s">
        <v>350</v>
      </c>
      <c r="D254" s="248" t="s">
        <v>305</v>
      </c>
      <c r="E254" s="210">
        <v>145</v>
      </c>
      <c r="F254" s="210" t="s">
        <v>180</v>
      </c>
      <c r="G254" s="210">
        <v>354</v>
      </c>
      <c r="H254" s="210" t="s">
        <v>180</v>
      </c>
      <c r="I254" s="210">
        <v>1071</v>
      </c>
      <c r="J254" s="210">
        <v>329</v>
      </c>
      <c r="K254" s="210">
        <v>1072</v>
      </c>
      <c r="L254" s="210" t="s">
        <v>180</v>
      </c>
      <c r="M254" s="210" t="s">
        <v>180</v>
      </c>
      <c r="N254" s="210">
        <v>176</v>
      </c>
      <c r="O254" s="210" t="s">
        <v>180</v>
      </c>
      <c r="P254" s="210" t="s">
        <v>180</v>
      </c>
      <c r="Q254" s="210" t="s">
        <v>180</v>
      </c>
      <c r="R254" s="210">
        <v>177</v>
      </c>
      <c r="S254" s="210" t="s">
        <v>180</v>
      </c>
      <c r="T254" s="210">
        <v>177</v>
      </c>
      <c r="U254" s="210" t="s">
        <v>180</v>
      </c>
      <c r="V254" s="210">
        <v>192</v>
      </c>
      <c r="W254" s="210">
        <v>7206</v>
      </c>
      <c r="X254" s="210">
        <f t="shared" si="21"/>
        <v>10899</v>
      </c>
      <c r="Y254" s="210" t="s">
        <v>180</v>
      </c>
      <c r="Z254" s="210" t="s">
        <v>1248</v>
      </c>
      <c r="AA254" s="210" t="s">
        <v>1248</v>
      </c>
      <c r="AB254" s="210">
        <v>120</v>
      </c>
      <c r="AC254" s="210">
        <v>120</v>
      </c>
      <c r="AD254" s="210" t="s">
        <v>180</v>
      </c>
    </row>
    <row r="255" spans="1:30" ht="16.5" customHeight="1" x14ac:dyDescent="0.4">
      <c r="A255" s="153" t="s">
        <v>1164</v>
      </c>
      <c r="B255" s="153" t="s">
        <v>342</v>
      </c>
      <c r="C255" s="81" t="s">
        <v>342</v>
      </c>
      <c r="D255" s="248" t="s">
        <v>305</v>
      </c>
      <c r="E255" s="210" t="s">
        <v>180</v>
      </c>
      <c r="F255" s="210" t="s">
        <v>180</v>
      </c>
      <c r="G255" s="210" t="s">
        <v>180</v>
      </c>
      <c r="H255" s="210" t="s">
        <v>180</v>
      </c>
      <c r="I255" s="210" t="s">
        <v>180</v>
      </c>
      <c r="J255" s="210" t="s">
        <v>180</v>
      </c>
      <c r="K255" s="210" t="s">
        <v>180</v>
      </c>
      <c r="L255" s="210" t="s">
        <v>180</v>
      </c>
      <c r="M255" s="210" t="s">
        <v>180</v>
      </c>
      <c r="N255" s="210" t="s">
        <v>180</v>
      </c>
      <c r="O255" s="210">
        <v>128</v>
      </c>
      <c r="P255" s="210" t="s">
        <v>180</v>
      </c>
      <c r="Q255" s="210" t="s">
        <v>180</v>
      </c>
      <c r="R255" s="210" t="s">
        <v>180</v>
      </c>
      <c r="S255" s="210" t="s">
        <v>180</v>
      </c>
      <c r="T255" s="210" t="s">
        <v>180</v>
      </c>
      <c r="U255" s="210">
        <v>62</v>
      </c>
      <c r="V255" s="210" t="s">
        <v>180</v>
      </c>
      <c r="W255" s="210">
        <v>7</v>
      </c>
      <c r="X255" s="210">
        <f t="shared" si="21"/>
        <v>197</v>
      </c>
      <c r="Y255" s="210" t="s">
        <v>180</v>
      </c>
      <c r="Z255" s="210" t="s">
        <v>1248</v>
      </c>
      <c r="AA255" s="210" t="s">
        <v>1248</v>
      </c>
      <c r="AB255" s="210" t="s">
        <v>180</v>
      </c>
      <c r="AC255" s="210" t="s">
        <v>180</v>
      </c>
      <c r="AD255" s="210" t="s">
        <v>180</v>
      </c>
    </row>
    <row r="256" spans="1:30" ht="16.5" customHeight="1" x14ac:dyDescent="0.4">
      <c r="A256" s="153" t="s">
        <v>1165</v>
      </c>
      <c r="B256" s="153" t="s">
        <v>344</v>
      </c>
      <c r="C256" s="81" t="s">
        <v>344</v>
      </c>
      <c r="D256" s="248" t="s">
        <v>305</v>
      </c>
      <c r="E256" s="210">
        <v>170</v>
      </c>
      <c r="F256" s="210">
        <v>24</v>
      </c>
      <c r="G256" s="210" t="s">
        <v>180</v>
      </c>
      <c r="H256" s="210" t="s">
        <v>180</v>
      </c>
      <c r="I256" s="210">
        <v>1822</v>
      </c>
      <c r="J256" s="210" t="s">
        <v>180</v>
      </c>
      <c r="K256" s="210">
        <v>1370</v>
      </c>
      <c r="L256" s="210" t="s">
        <v>180</v>
      </c>
      <c r="M256" s="210" t="s">
        <v>180</v>
      </c>
      <c r="N256" s="210" t="s">
        <v>180</v>
      </c>
      <c r="O256" s="210">
        <v>66</v>
      </c>
      <c r="P256" s="210" t="s">
        <v>180</v>
      </c>
      <c r="Q256" s="210" t="s">
        <v>180</v>
      </c>
      <c r="R256" s="210">
        <v>26</v>
      </c>
      <c r="S256" s="210" t="s">
        <v>180</v>
      </c>
      <c r="T256" s="210">
        <v>871</v>
      </c>
      <c r="U256" s="210">
        <v>1042</v>
      </c>
      <c r="V256" s="210" t="s">
        <v>180</v>
      </c>
      <c r="W256" s="210">
        <v>13830</v>
      </c>
      <c r="X256" s="210">
        <f t="shared" si="21"/>
        <v>19221</v>
      </c>
      <c r="Y256" s="210" t="s">
        <v>180</v>
      </c>
      <c r="Z256" s="210" t="s">
        <v>1248</v>
      </c>
      <c r="AA256" s="210" t="s">
        <v>1248</v>
      </c>
      <c r="AB256" s="210" t="s">
        <v>180</v>
      </c>
      <c r="AC256" s="210" t="s">
        <v>180</v>
      </c>
      <c r="AD256" s="210" t="s">
        <v>180</v>
      </c>
    </row>
    <row r="257" spans="1:30" ht="16.5" customHeight="1" x14ac:dyDescent="0.4">
      <c r="A257" s="153" t="s">
        <v>1166</v>
      </c>
      <c r="B257" s="153" t="s">
        <v>328</v>
      </c>
      <c r="C257" s="81" t="s">
        <v>351</v>
      </c>
      <c r="D257" s="248" t="s">
        <v>305</v>
      </c>
      <c r="E257" s="210">
        <v>15</v>
      </c>
      <c r="F257" s="210">
        <v>17</v>
      </c>
      <c r="G257" s="210" t="s">
        <v>180</v>
      </c>
      <c r="H257" s="210" t="s">
        <v>180</v>
      </c>
      <c r="I257" s="210" t="s">
        <v>180</v>
      </c>
      <c r="J257" s="210" t="s">
        <v>180</v>
      </c>
      <c r="K257" s="210" t="s">
        <v>180</v>
      </c>
      <c r="L257" s="210" t="s">
        <v>180</v>
      </c>
      <c r="M257" s="210" t="s">
        <v>180</v>
      </c>
      <c r="N257" s="210" t="s">
        <v>180</v>
      </c>
      <c r="O257" s="210">
        <v>63</v>
      </c>
      <c r="P257" s="210" t="s">
        <v>180</v>
      </c>
      <c r="Q257" s="210" t="s">
        <v>180</v>
      </c>
      <c r="R257" s="210" t="s">
        <v>180</v>
      </c>
      <c r="S257" s="210" t="s">
        <v>180</v>
      </c>
      <c r="T257" s="210" t="s">
        <v>180</v>
      </c>
      <c r="U257" s="210" t="s">
        <v>180</v>
      </c>
      <c r="V257" s="210" t="s">
        <v>180</v>
      </c>
      <c r="W257" s="210" t="s">
        <v>180</v>
      </c>
      <c r="X257" s="210">
        <f t="shared" si="21"/>
        <v>95</v>
      </c>
      <c r="Y257" s="210" t="s">
        <v>180</v>
      </c>
      <c r="Z257" s="210" t="s">
        <v>1248</v>
      </c>
      <c r="AA257" s="210" t="s">
        <v>1248</v>
      </c>
      <c r="AB257" s="210" t="s">
        <v>180</v>
      </c>
      <c r="AC257" s="210" t="s">
        <v>180</v>
      </c>
      <c r="AD257" s="210" t="s">
        <v>180</v>
      </c>
    </row>
    <row r="258" spans="1:30" ht="16.5" customHeight="1" x14ac:dyDescent="0.4">
      <c r="A258" s="153" t="s">
        <v>1167</v>
      </c>
      <c r="B258" s="153" t="s">
        <v>336</v>
      </c>
      <c r="C258" s="81" t="s">
        <v>352</v>
      </c>
      <c r="D258" s="248" t="s">
        <v>305</v>
      </c>
      <c r="E258" s="210">
        <v>44</v>
      </c>
      <c r="F258" s="210">
        <v>17</v>
      </c>
      <c r="G258" s="210" t="s">
        <v>180</v>
      </c>
      <c r="H258" s="210" t="s">
        <v>180</v>
      </c>
      <c r="I258" s="210">
        <v>320</v>
      </c>
      <c r="J258" s="210">
        <v>243</v>
      </c>
      <c r="K258" s="210">
        <v>473</v>
      </c>
      <c r="L258" s="210" t="s">
        <v>180</v>
      </c>
      <c r="M258" s="210" t="s">
        <v>180</v>
      </c>
      <c r="N258" s="210" t="s">
        <v>180</v>
      </c>
      <c r="O258" s="210">
        <v>45</v>
      </c>
      <c r="P258" s="210" t="s">
        <v>180</v>
      </c>
      <c r="Q258" s="210" t="s">
        <v>180</v>
      </c>
      <c r="R258" s="210" t="s">
        <v>180</v>
      </c>
      <c r="S258" s="210" t="s">
        <v>180</v>
      </c>
      <c r="T258" s="210">
        <v>182</v>
      </c>
      <c r="U258" s="210" t="s">
        <v>180</v>
      </c>
      <c r="V258" s="210" t="s">
        <v>180</v>
      </c>
      <c r="W258" s="210">
        <v>280</v>
      </c>
      <c r="X258" s="210">
        <f t="shared" si="21"/>
        <v>1604</v>
      </c>
      <c r="Y258" s="210" t="s">
        <v>180</v>
      </c>
      <c r="Z258" s="210" t="s">
        <v>1248</v>
      </c>
      <c r="AA258" s="210" t="s">
        <v>1248</v>
      </c>
      <c r="AB258" s="210" t="s">
        <v>180</v>
      </c>
      <c r="AC258" s="210" t="s">
        <v>180</v>
      </c>
      <c r="AD258" s="210" t="s">
        <v>180</v>
      </c>
    </row>
    <row r="259" spans="1:30" ht="16.5" customHeight="1" x14ac:dyDescent="0.4">
      <c r="A259" s="153" t="s">
        <v>1168</v>
      </c>
      <c r="B259" s="153" t="s">
        <v>339</v>
      </c>
      <c r="C259" s="81" t="s">
        <v>353</v>
      </c>
      <c r="D259" s="248" t="s">
        <v>305</v>
      </c>
      <c r="E259" s="210" t="s">
        <v>180</v>
      </c>
      <c r="F259" s="210" t="s">
        <v>180</v>
      </c>
      <c r="G259" s="210" t="s">
        <v>180</v>
      </c>
      <c r="H259" s="210" t="s">
        <v>180</v>
      </c>
      <c r="I259" s="210">
        <v>964</v>
      </c>
      <c r="J259" s="210">
        <v>189</v>
      </c>
      <c r="K259" s="210">
        <v>384</v>
      </c>
      <c r="L259" s="210" t="s">
        <v>180</v>
      </c>
      <c r="M259" s="210" t="s">
        <v>180</v>
      </c>
      <c r="N259" s="210" t="s">
        <v>180</v>
      </c>
      <c r="O259" s="210" t="s">
        <v>180</v>
      </c>
      <c r="P259" s="210" t="s">
        <v>180</v>
      </c>
      <c r="Q259" s="210" t="s">
        <v>180</v>
      </c>
      <c r="R259" s="210" t="s">
        <v>180</v>
      </c>
      <c r="S259" s="210" t="s">
        <v>180</v>
      </c>
      <c r="T259" s="210">
        <v>199</v>
      </c>
      <c r="U259" s="210" t="s">
        <v>180</v>
      </c>
      <c r="V259" s="210" t="s">
        <v>180</v>
      </c>
      <c r="W259" s="210">
        <v>579</v>
      </c>
      <c r="X259" s="210">
        <f t="shared" si="21"/>
        <v>2315</v>
      </c>
      <c r="Y259" s="210" t="s">
        <v>180</v>
      </c>
      <c r="Z259" s="210" t="s">
        <v>1248</v>
      </c>
      <c r="AA259" s="210" t="s">
        <v>1248</v>
      </c>
      <c r="AB259" s="210" t="s">
        <v>180</v>
      </c>
      <c r="AC259" s="210" t="s">
        <v>180</v>
      </c>
      <c r="AD259" s="210" t="s">
        <v>180</v>
      </c>
    </row>
    <row r="260" spans="1:30" ht="16.5" customHeight="1" x14ac:dyDescent="0.4">
      <c r="A260" s="153" t="s">
        <v>1169</v>
      </c>
      <c r="B260" s="153" t="s">
        <v>348</v>
      </c>
      <c r="C260" s="81" t="s">
        <v>354</v>
      </c>
      <c r="D260" s="248" t="s">
        <v>305</v>
      </c>
      <c r="E260" s="210">
        <v>19</v>
      </c>
      <c r="F260" s="210">
        <v>12</v>
      </c>
      <c r="G260" s="210" t="s">
        <v>180</v>
      </c>
      <c r="H260" s="210" t="s">
        <v>180</v>
      </c>
      <c r="I260" s="210">
        <v>411</v>
      </c>
      <c r="J260" s="210">
        <v>2</v>
      </c>
      <c r="K260" s="210">
        <v>104</v>
      </c>
      <c r="L260" s="210">
        <v>2</v>
      </c>
      <c r="M260" s="210">
        <v>2</v>
      </c>
      <c r="N260" s="210">
        <v>2</v>
      </c>
      <c r="O260" s="210">
        <v>32</v>
      </c>
      <c r="P260" s="210" t="s">
        <v>180</v>
      </c>
      <c r="Q260" s="210" t="s">
        <v>180</v>
      </c>
      <c r="R260" s="210" t="s">
        <v>180</v>
      </c>
      <c r="S260" s="210" t="s">
        <v>180</v>
      </c>
      <c r="T260" s="210">
        <v>2</v>
      </c>
      <c r="U260" s="210" t="s">
        <v>180</v>
      </c>
      <c r="V260" s="210">
        <v>6</v>
      </c>
      <c r="W260" s="210">
        <v>322</v>
      </c>
      <c r="X260" s="210">
        <f t="shared" si="21"/>
        <v>916</v>
      </c>
      <c r="Y260" s="210" t="s">
        <v>180</v>
      </c>
      <c r="Z260" s="210" t="s">
        <v>1248</v>
      </c>
      <c r="AA260" s="210" t="s">
        <v>1248</v>
      </c>
      <c r="AB260" s="210" t="s">
        <v>180</v>
      </c>
      <c r="AC260" s="210" t="s">
        <v>180</v>
      </c>
      <c r="AD260" s="210" t="s">
        <v>180</v>
      </c>
    </row>
    <row r="261" spans="1:30" ht="16.5" customHeight="1" x14ac:dyDescent="0.4">
      <c r="A261" s="153" t="s">
        <v>1170</v>
      </c>
      <c r="B261" s="153" t="s">
        <v>326</v>
      </c>
      <c r="C261" s="81" t="s">
        <v>355</v>
      </c>
      <c r="D261" s="248" t="s">
        <v>305</v>
      </c>
      <c r="E261" s="210" t="s">
        <v>180</v>
      </c>
      <c r="F261" s="210" t="s">
        <v>180</v>
      </c>
      <c r="G261" s="210" t="s">
        <v>180</v>
      </c>
      <c r="H261" s="210" t="s">
        <v>180</v>
      </c>
      <c r="I261" s="210">
        <v>368</v>
      </c>
      <c r="J261" s="210" t="s">
        <v>180</v>
      </c>
      <c r="K261" s="210" t="s">
        <v>180</v>
      </c>
      <c r="L261" s="210" t="s">
        <v>180</v>
      </c>
      <c r="M261" s="210" t="s">
        <v>180</v>
      </c>
      <c r="N261" s="210" t="s">
        <v>180</v>
      </c>
      <c r="O261" s="210" t="s">
        <v>180</v>
      </c>
      <c r="P261" s="210" t="s">
        <v>180</v>
      </c>
      <c r="Q261" s="210" t="s">
        <v>180</v>
      </c>
      <c r="R261" s="210" t="s">
        <v>180</v>
      </c>
      <c r="S261" s="210" t="s">
        <v>180</v>
      </c>
      <c r="T261" s="210" t="s">
        <v>180</v>
      </c>
      <c r="U261" s="210" t="s">
        <v>180</v>
      </c>
      <c r="V261" s="210" t="s">
        <v>180</v>
      </c>
      <c r="W261" s="210" t="s">
        <v>180</v>
      </c>
      <c r="X261" s="210">
        <f t="shared" si="21"/>
        <v>368</v>
      </c>
      <c r="Y261" s="210" t="s">
        <v>180</v>
      </c>
      <c r="Z261" s="210" t="s">
        <v>1248</v>
      </c>
      <c r="AA261" s="210" t="s">
        <v>1248</v>
      </c>
      <c r="AB261" s="210" t="s">
        <v>180</v>
      </c>
      <c r="AC261" s="210" t="s">
        <v>180</v>
      </c>
      <c r="AD261" s="210" t="s">
        <v>180</v>
      </c>
    </row>
    <row r="262" spans="1:30" ht="16.5" customHeight="1" x14ac:dyDescent="0.4">
      <c r="A262" s="153" t="s">
        <v>1170</v>
      </c>
      <c r="B262" s="153" t="s">
        <v>326</v>
      </c>
      <c r="C262" s="81" t="s">
        <v>356</v>
      </c>
      <c r="D262" s="248" t="s">
        <v>305</v>
      </c>
      <c r="E262" s="210" t="s">
        <v>180</v>
      </c>
      <c r="F262" s="210" t="s">
        <v>180</v>
      </c>
      <c r="G262" s="210" t="s">
        <v>180</v>
      </c>
      <c r="H262" s="210" t="s">
        <v>180</v>
      </c>
      <c r="I262" s="210">
        <v>1</v>
      </c>
      <c r="J262" s="210" t="s">
        <v>180</v>
      </c>
      <c r="K262" s="210" t="s">
        <v>180</v>
      </c>
      <c r="L262" s="210" t="s">
        <v>180</v>
      </c>
      <c r="M262" s="210" t="s">
        <v>180</v>
      </c>
      <c r="N262" s="210" t="s">
        <v>180</v>
      </c>
      <c r="O262" s="210" t="s">
        <v>180</v>
      </c>
      <c r="P262" s="210" t="s">
        <v>180</v>
      </c>
      <c r="Q262" s="210" t="s">
        <v>180</v>
      </c>
      <c r="R262" s="210" t="s">
        <v>180</v>
      </c>
      <c r="S262" s="210" t="s">
        <v>180</v>
      </c>
      <c r="T262" s="210">
        <v>2</v>
      </c>
      <c r="U262" s="210" t="s">
        <v>180</v>
      </c>
      <c r="V262" s="210" t="s">
        <v>180</v>
      </c>
      <c r="W262" s="210" t="s">
        <v>180</v>
      </c>
      <c r="X262" s="210">
        <f t="shared" si="21"/>
        <v>3</v>
      </c>
      <c r="Y262" s="210" t="s">
        <v>180</v>
      </c>
      <c r="Z262" s="210" t="s">
        <v>1248</v>
      </c>
      <c r="AA262" s="210" t="s">
        <v>1248</v>
      </c>
      <c r="AB262" s="210" t="s">
        <v>180</v>
      </c>
      <c r="AC262" s="210" t="s">
        <v>180</v>
      </c>
      <c r="AD262" s="210" t="s">
        <v>180</v>
      </c>
    </row>
    <row r="263" spans="1:30" ht="16.5" customHeight="1" x14ac:dyDescent="0.4">
      <c r="A263" s="153" t="s">
        <v>1171</v>
      </c>
      <c r="B263" s="153" t="s">
        <v>347</v>
      </c>
      <c r="C263" s="81" t="s">
        <v>357</v>
      </c>
      <c r="D263" s="248" t="s">
        <v>305</v>
      </c>
      <c r="E263" s="210" t="s">
        <v>180</v>
      </c>
      <c r="F263" s="210" t="s">
        <v>180</v>
      </c>
      <c r="G263" s="210" t="s">
        <v>180</v>
      </c>
      <c r="H263" s="210" t="s">
        <v>180</v>
      </c>
      <c r="I263" s="210" t="s">
        <v>180</v>
      </c>
      <c r="J263" s="210" t="s">
        <v>180</v>
      </c>
      <c r="K263" s="210">
        <v>2</v>
      </c>
      <c r="L263" s="210">
        <v>2</v>
      </c>
      <c r="M263" s="210" t="s">
        <v>180</v>
      </c>
      <c r="N263" s="210" t="s">
        <v>180</v>
      </c>
      <c r="O263" s="210">
        <v>223</v>
      </c>
      <c r="P263" s="210" t="s">
        <v>180</v>
      </c>
      <c r="Q263" s="210" t="s">
        <v>180</v>
      </c>
      <c r="R263" s="210" t="s">
        <v>180</v>
      </c>
      <c r="S263" s="210" t="s">
        <v>180</v>
      </c>
      <c r="T263" s="210">
        <v>220</v>
      </c>
      <c r="U263" s="210" t="s">
        <v>180</v>
      </c>
      <c r="V263" s="210" t="s">
        <v>180</v>
      </c>
      <c r="W263" s="210">
        <v>228</v>
      </c>
      <c r="X263" s="210">
        <f t="shared" si="21"/>
        <v>675</v>
      </c>
      <c r="Y263" s="210" t="s">
        <v>180</v>
      </c>
      <c r="Z263" s="210" t="s">
        <v>1248</v>
      </c>
      <c r="AA263" s="210" t="s">
        <v>1248</v>
      </c>
      <c r="AB263" s="210" t="s">
        <v>180</v>
      </c>
      <c r="AC263" s="210" t="s">
        <v>180</v>
      </c>
      <c r="AD263" s="210" t="s">
        <v>180</v>
      </c>
    </row>
    <row r="264" spans="1:30" ht="16.5" customHeight="1" x14ac:dyDescent="0.4">
      <c r="A264" s="153" t="s">
        <v>1172</v>
      </c>
      <c r="B264" s="153" t="s">
        <v>333</v>
      </c>
      <c r="C264" s="81" t="s">
        <v>358</v>
      </c>
      <c r="D264" s="248" t="s">
        <v>305</v>
      </c>
      <c r="E264" s="210" t="s">
        <v>180</v>
      </c>
      <c r="F264" s="210" t="s">
        <v>180</v>
      </c>
      <c r="G264" s="210" t="s">
        <v>180</v>
      </c>
      <c r="H264" s="210" t="s">
        <v>180</v>
      </c>
      <c r="I264" s="210" t="s">
        <v>180</v>
      </c>
      <c r="J264" s="210" t="s">
        <v>180</v>
      </c>
      <c r="K264" s="210" t="s">
        <v>180</v>
      </c>
      <c r="L264" s="210" t="s">
        <v>180</v>
      </c>
      <c r="M264" s="210" t="s">
        <v>180</v>
      </c>
      <c r="N264" s="210" t="s">
        <v>180</v>
      </c>
      <c r="O264" s="210">
        <v>45</v>
      </c>
      <c r="P264" s="210" t="s">
        <v>180</v>
      </c>
      <c r="Q264" s="210" t="s">
        <v>180</v>
      </c>
      <c r="R264" s="210" t="s">
        <v>180</v>
      </c>
      <c r="S264" s="210" t="s">
        <v>180</v>
      </c>
      <c r="T264" s="210" t="s">
        <v>180</v>
      </c>
      <c r="U264" s="210" t="s">
        <v>180</v>
      </c>
      <c r="V264" s="210" t="s">
        <v>180</v>
      </c>
      <c r="W264" s="210">
        <v>485</v>
      </c>
      <c r="X264" s="210">
        <f t="shared" si="21"/>
        <v>530</v>
      </c>
      <c r="Y264" s="210" t="s">
        <v>180</v>
      </c>
      <c r="Z264" s="210" t="s">
        <v>1248</v>
      </c>
      <c r="AA264" s="210" t="s">
        <v>1248</v>
      </c>
      <c r="AB264" s="210" t="s">
        <v>180</v>
      </c>
      <c r="AC264" s="210" t="s">
        <v>180</v>
      </c>
      <c r="AD264" s="210" t="s">
        <v>180</v>
      </c>
    </row>
    <row r="265" spans="1:30" ht="16.5" customHeight="1" x14ac:dyDescent="0.4">
      <c r="A265" s="153" t="s">
        <v>1173</v>
      </c>
      <c r="B265" s="153" t="s">
        <v>329</v>
      </c>
      <c r="C265" s="81" t="s">
        <v>359</v>
      </c>
      <c r="D265" s="248" t="s">
        <v>305</v>
      </c>
      <c r="E265" s="210" t="s">
        <v>180</v>
      </c>
      <c r="F265" s="210" t="s">
        <v>180</v>
      </c>
      <c r="G265" s="210" t="s">
        <v>180</v>
      </c>
      <c r="H265" s="210" t="s">
        <v>180</v>
      </c>
      <c r="I265" s="210">
        <v>495</v>
      </c>
      <c r="J265" s="210">
        <v>164</v>
      </c>
      <c r="K265" s="210">
        <v>422</v>
      </c>
      <c r="L265" s="210" t="s">
        <v>180</v>
      </c>
      <c r="M265" s="210" t="s">
        <v>180</v>
      </c>
      <c r="N265" s="210" t="s">
        <v>180</v>
      </c>
      <c r="O265" s="210" t="s">
        <v>180</v>
      </c>
      <c r="P265" s="210" t="s">
        <v>180</v>
      </c>
      <c r="Q265" s="210" t="s">
        <v>180</v>
      </c>
      <c r="R265" s="210" t="s">
        <v>180</v>
      </c>
      <c r="S265" s="210" t="s">
        <v>180</v>
      </c>
      <c r="T265" s="210" t="s">
        <v>180</v>
      </c>
      <c r="U265" s="210" t="s">
        <v>180</v>
      </c>
      <c r="V265" s="210" t="s">
        <v>180</v>
      </c>
      <c r="W265" s="210">
        <v>1536</v>
      </c>
      <c r="X265" s="210">
        <f t="shared" si="21"/>
        <v>2617</v>
      </c>
      <c r="Y265" s="210" t="s">
        <v>180</v>
      </c>
      <c r="Z265" s="210" t="s">
        <v>1248</v>
      </c>
      <c r="AA265" s="210" t="s">
        <v>1248</v>
      </c>
      <c r="AB265" s="210" t="s">
        <v>180</v>
      </c>
      <c r="AC265" s="210" t="s">
        <v>180</v>
      </c>
      <c r="AD265" s="210" t="s">
        <v>180</v>
      </c>
    </row>
    <row r="266" spans="1:30" ht="16.5" customHeight="1" x14ac:dyDescent="0.4">
      <c r="A266" s="153" t="s">
        <v>1174</v>
      </c>
      <c r="B266" s="153" t="s">
        <v>334</v>
      </c>
      <c r="C266" s="81" t="s">
        <v>360</v>
      </c>
      <c r="D266" s="248" t="s">
        <v>305</v>
      </c>
      <c r="E266" s="210" t="s">
        <v>180</v>
      </c>
      <c r="F266" s="210" t="s">
        <v>180</v>
      </c>
      <c r="G266" s="210" t="s">
        <v>180</v>
      </c>
      <c r="H266" s="210" t="s">
        <v>180</v>
      </c>
      <c r="I266" s="210">
        <v>206</v>
      </c>
      <c r="J266" s="210" t="s">
        <v>180</v>
      </c>
      <c r="K266" s="210" t="s">
        <v>180</v>
      </c>
      <c r="L266" s="210" t="s">
        <v>180</v>
      </c>
      <c r="M266" s="210" t="s">
        <v>180</v>
      </c>
      <c r="N266" s="210" t="s">
        <v>180</v>
      </c>
      <c r="O266" s="210">
        <v>250</v>
      </c>
      <c r="P266" s="210" t="s">
        <v>180</v>
      </c>
      <c r="Q266" s="210" t="s">
        <v>180</v>
      </c>
      <c r="R266" s="210" t="s">
        <v>180</v>
      </c>
      <c r="S266" s="210" t="s">
        <v>180</v>
      </c>
      <c r="T266" s="210" t="s">
        <v>180</v>
      </c>
      <c r="U266" s="210" t="s">
        <v>180</v>
      </c>
      <c r="V266" s="210" t="s">
        <v>180</v>
      </c>
      <c r="W266" s="210">
        <v>315</v>
      </c>
      <c r="X266" s="210">
        <f t="shared" si="21"/>
        <v>771</v>
      </c>
      <c r="Y266" s="210" t="s">
        <v>180</v>
      </c>
      <c r="Z266" s="210" t="s">
        <v>1248</v>
      </c>
      <c r="AA266" s="210" t="s">
        <v>1248</v>
      </c>
      <c r="AB266" s="210" t="s">
        <v>180</v>
      </c>
      <c r="AC266" s="210" t="s">
        <v>180</v>
      </c>
      <c r="AD266" s="210" t="s">
        <v>180</v>
      </c>
    </row>
    <row r="267" spans="1:30" ht="16.5" customHeight="1" x14ac:dyDescent="0.4">
      <c r="A267" s="153" t="s">
        <v>1170</v>
      </c>
      <c r="B267" s="153" t="s">
        <v>326</v>
      </c>
      <c r="C267" s="81" t="s">
        <v>361</v>
      </c>
      <c r="D267" s="248" t="s">
        <v>305</v>
      </c>
      <c r="E267" s="210" t="s">
        <v>180</v>
      </c>
      <c r="F267" s="210" t="s">
        <v>180</v>
      </c>
      <c r="G267" s="210" t="s">
        <v>180</v>
      </c>
      <c r="H267" s="210" t="s">
        <v>180</v>
      </c>
      <c r="I267" s="210" t="s">
        <v>180</v>
      </c>
      <c r="J267" s="210" t="s">
        <v>180</v>
      </c>
      <c r="K267" s="210">
        <v>15</v>
      </c>
      <c r="L267" s="210" t="s">
        <v>180</v>
      </c>
      <c r="M267" s="210" t="s">
        <v>180</v>
      </c>
      <c r="N267" s="210" t="s">
        <v>180</v>
      </c>
      <c r="O267" s="210" t="s">
        <v>180</v>
      </c>
      <c r="P267" s="210" t="s">
        <v>180</v>
      </c>
      <c r="Q267" s="210" t="s">
        <v>180</v>
      </c>
      <c r="R267" s="210" t="s">
        <v>180</v>
      </c>
      <c r="S267" s="210" t="s">
        <v>180</v>
      </c>
      <c r="T267" s="210">
        <v>2</v>
      </c>
      <c r="U267" s="210" t="s">
        <v>180</v>
      </c>
      <c r="V267" s="210" t="s">
        <v>180</v>
      </c>
      <c r="W267" s="210">
        <v>9</v>
      </c>
      <c r="X267" s="210">
        <f t="shared" si="21"/>
        <v>26</v>
      </c>
      <c r="Y267" s="210" t="s">
        <v>180</v>
      </c>
      <c r="Z267" s="210" t="s">
        <v>1248</v>
      </c>
      <c r="AA267" s="210" t="s">
        <v>1248</v>
      </c>
      <c r="AB267" s="210" t="s">
        <v>180</v>
      </c>
      <c r="AC267" s="210" t="s">
        <v>180</v>
      </c>
      <c r="AD267" s="210" t="s">
        <v>180</v>
      </c>
    </row>
    <row r="268" spans="1:30" ht="16.5" customHeight="1" x14ac:dyDescent="0.4">
      <c r="A268" s="153" t="s">
        <v>1175</v>
      </c>
      <c r="B268" s="153" t="s">
        <v>362</v>
      </c>
      <c r="C268" s="81" t="s">
        <v>363</v>
      </c>
      <c r="D268" s="248" t="s">
        <v>305</v>
      </c>
      <c r="E268" s="210" t="s">
        <v>180</v>
      </c>
      <c r="F268" s="210" t="s">
        <v>180</v>
      </c>
      <c r="G268" s="210" t="s">
        <v>180</v>
      </c>
      <c r="H268" s="210" t="s">
        <v>180</v>
      </c>
      <c r="I268" s="210" t="s">
        <v>180</v>
      </c>
      <c r="J268" s="210" t="s">
        <v>180</v>
      </c>
      <c r="K268" s="210" t="s">
        <v>180</v>
      </c>
      <c r="L268" s="210" t="s">
        <v>180</v>
      </c>
      <c r="M268" s="210" t="s">
        <v>180</v>
      </c>
      <c r="N268" s="210" t="s">
        <v>180</v>
      </c>
      <c r="O268" s="210">
        <v>2</v>
      </c>
      <c r="P268" s="210" t="s">
        <v>180</v>
      </c>
      <c r="Q268" s="210" t="s">
        <v>180</v>
      </c>
      <c r="R268" s="210" t="s">
        <v>180</v>
      </c>
      <c r="S268" s="210" t="s">
        <v>180</v>
      </c>
      <c r="T268" s="210" t="s">
        <v>180</v>
      </c>
      <c r="U268" s="210" t="s">
        <v>180</v>
      </c>
      <c r="V268" s="210" t="s">
        <v>180</v>
      </c>
      <c r="W268" s="210" t="s">
        <v>180</v>
      </c>
      <c r="X268" s="210">
        <f t="shared" si="21"/>
        <v>2</v>
      </c>
      <c r="Y268" s="210" t="s">
        <v>180</v>
      </c>
      <c r="Z268" s="210" t="s">
        <v>1248</v>
      </c>
      <c r="AA268" s="210" t="s">
        <v>1248</v>
      </c>
      <c r="AB268" s="210" t="s">
        <v>180</v>
      </c>
      <c r="AC268" s="210" t="s">
        <v>180</v>
      </c>
      <c r="AD268" s="210" t="s">
        <v>180</v>
      </c>
    </row>
    <row r="269" spans="1:30" ht="16.5" customHeight="1" x14ac:dyDescent="0.4">
      <c r="A269" s="153" t="s">
        <v>1162</v>
      </c>
      <c r="B269" s="153" t="s">
        <v>364</v>
      </c>
      <c r="C269" s="81" t="s">
        <v>365</v>
      </c>
      <c r="D269" s="248" t="s">
        <v>305</v>
      </c>
      <c r="E269" s="210">
        <v>144</v>
      </c>
      <c r="F269" s="210" t="s">
        <v>180</v>
      </c>
      <c r="G269" s="210" t="s">
        <v>180</v>
      </c>
      <c r="H269" s="210" t="s">
        <v>180</v>
      </c>
      <c r="I269" s="210">
        <v>1785</v>
      </c>
      <c r="J269" s="210">
        <v>348</v>
      </c>
      <c r="K269" s="210">
        <v>441</v>
      </c>
      <c r="L269" s="210" t="s">
        <v>180</v>
      </c>
      <c r="M269" s="210">
        <v>5</v>
      </c>
      <c r="N269" s="210">
        <v>1</v>
      </c>
      <c r="O269" s="210">
        <v>129</v>
      </c>
      <c r="P269" s="210" t="s">
        <v>180</v>
      </c>
      <c r="Q269" s="210" t="s">
        <v>180</v>
      </c>
      <c r="R269" s="210">
        <v>17</v>
      </c>
      <c r="S269" s="210" t="s">
        <v>180</v>
      </c>
      <c r="T269" s="210">
        <v>161</v>
      </c>
      <c r="U269" s="210" t="s">
        <v>180</v>
      </c>
      <c r="V269" s="210">
        <v>26</v>
      </c>
      <c r="W269" s="210">
        <v>756</v>
      </c>
      <c r="X269" s="210">
        <f t="shared" si="21"/>
        <v>3813</v>
      </c>
      <c r="Y269" s="210" t="s">
        <v>180</v>
      </c>
      <c r="Z269" s="210" t="s">
        <v>1248</v>
      </c>
      <c r="AA269" s="210" t="s">
        <v>1248</v>
      </c>
      <c r="AB269" s="210" t="s">
        <v>180</v>
      </c>
      <c r="AC269" s="210" t="s">
        <v>180</v>
      </c>
      <c r="AD269" s="210" t="s">
        <v>180</v>
      </c>
    </row>
    <row r="270" spans="1:30" ht="16.5" customHeight="1" x14ac:dyDescent="0.4">
      <c r="A270" s="153" t="s">
        <v>1175</v>
      </c>
      <c r="B270" s="153" t="s">
        <v>362</v>
      </c>
      <c r="C270" s="81" t="s">
        <v>366</v>
      </c>
      <c r="D270" s="248" t="s">
        <v>305</v>
      </c>
      <c r="E270" s="210">
        <v>1</v>
      </c>
      <c r="F270" s="210">
        <v>1</v>
      </c>
      <c r="G270" s="210" t="s">
        <v>180</v>
      </c>
      <c r="H270" s="210" t="s">
        <v>180</v>
      </c>
      <c r="I270" s="210" t="s">
        <v>180</v>
      </c>
      <c r="J270" s="210" t="s">
        <v>180</v>
      </c>
      <c r="K270" s="210" t="s">
        <v>180</v>
      </c>
      <c r="L270" s="210" t="s">
        <v>180</v>
      </c>
      <c r="M270" s="210" t="s">
        <v>180</v>
      </c>
      <c r="N270" s="210" t="s">
        <v>180</v>
      </c>
      <c r="O270" s="210">
        <v>6</v>
      </c>
      <c r="P270" s="210" t="s">
        <v>180</v>
      </c>
      <c r="Q270" s="210" t="s">
        <v>180</v>
      </c>
      <c r="R270" s="210" t="s">
        <v>180</v>
      </c>
      <c r="S270" s="210" t="s">
        <v>180</v>
      </c>
      <c r="T270" s="210">
        <v>3</v>
      </c>
      <c r="U270" s="210" t="s">
        <v>180</v>
      </c>
      <c r="V270" s="210" t="s">
        <v>180</v>
      </c>
      <c r="W270" s="210" t="s">
        <v>180</v>
      </c>
      <c r="X270" s="210">
        <f t="shared" si="21"/>
        <v>11</v>
      </c>
      <c r="Y270" s="210" t="s">
        <v>180</v>
      </c>
      <c r="Z270" s="210" t="s">
        <v>1248</v>
      </c>
      <c r="AA270" s="210" t="s">
        <v>1248</v>
      </c>
      <c r="AB270" s="210" t="s">
        <v>180</v>
      </c>
      <c r="AC270" s="210" t="s">
        <v>180</v>
      </c>
      <c r="AD270" s="210" t="s">
        <v>180</v>
      </c>
    </row>
    <row r="271" spans="1:30" ht="16.5" customHeight="1" x14ac:dyDescent="0.4">
      <c r="A271" s="153" t="s">
        <v>1176</v>
      </c>
      <c r="B271" s="153" t="s">
        <v>335</v>
      </c>
      <c r="C271" s="81" t="s">
        <v>367</v>
      </c>
      <c r="D271" s="248" t="s">
        <v>305</v>
      </c>
      <c r="E271" s="210">
        <v>36</v>
      </c>
      <c r="F271" s="210">
        <v>24</v>
      </c>
      <c r="G271" s="210" t="s">
        <v>180</v>
      </c>
      <c r="H271" s="210" t="s">
        <v>180</v>
      </c>
      <c r="I271" s="210" t="s">
        <v>180</v>
      </c>
      <c r="J271" s="210" t="s">
        <v>180</v>
      </c>
      <c r="K271" s="210">
        <v>24</v>
      </c>
      <c r="L271" s="210" t="s">
        <v>180</v>
      </c>
      <c r="M271" s="210" t="s">
        <v>180</v>
      </c>
      <c r="N271" s="210" t="s">
        <v>180</v>
      </c>
      <c r="O271" s="210">
        <v>48</v>
      </c>
      <c r="P271" s="210" t="s">
        <v>180</v>
      </c>
      <c r="Q271" s="210" t="s">
        <v>180</v>
      </c>
      <c r="R271" s="210" t="s">
        <v>180</v>
      </c>
      <c r="S271" s="210" t="s">
        <v>180</v>
      </c>
      <c r="T271" s="210" t="s">
        <v>180</v>
      </c>
      <c r="U271" s="210" t="s">
        <v>180</v>
      </c>
      <c r="V271" s="210" t="s">
        <v>180</v>
      </c>
      <c r="W271" s="210" t="s">
        <v>180</v>
      </c>
      <c r="X271" s="210">
        <f t="shared" si="21"/>
        <v>132</v>
      </c>
      <c r="Y271" s="210" t="s">
        <v>180</v>
      </c>
      <c r="Z271" s="210" t="s">
        <v>1248</v>
      </c>
      <c r="AA271" s="210" t="s">
        <v>1248</v>
      </c>
      <c r="AB271" s="210" t="s">
        <v>180</v>
      </c>
      <c r="AC271" s="210" t="s">
        <v>180</v>
      </c>
      <c r="AD271" s="210" t="s">
        <v>180</v>
      </c>
    </row>
    <row r="272" spans="1:30" ht="16.5" customHeight="1" x14ac:dyDescent="0.4">
      <c r="A272" s="153" t="s">
        <v>1177</v>
      </c>
      <c r="B272" s="153" t="s">
        <v>332</v>
      </c>
      <c r="C272" s="81" t="s">
        <v>368</v>
      </c>
      <c r="D272" s="248" t="s">
        <v>305</v>
      </c>
      <c r="E272" s="210" t="s">
        <v>180</v>
      </c>
      <c r="F272" s="210" t="s">
        <v>180</v>
      </c>
      <c r="G272" s="210" t="s">
        <v>180</v>
      </c>
      <c r="H272" s="210" t="s">
        <v>180</v>
      </c>
      <c r="I272" s="210">
        <v>3</v>
      </c>
      <c r="J272" s="210" t="s">
        <v>180</v>
      </c>
      <c r="K272" s="210">
        <v>1</v>
      </c>
      <c r="L272" s="210" t="s">
        <v>180</v>
      </c>
      <c r="M272" s="210" t="s">
        <v>180</v>
      </c>
      <c r="N272" s="210" t="s">
        <v>180</v>
      </c>
      <c r="O272" s="210" t="s">
        <v>180</v>
      </c>
      <c r="P272" s="210" t="s">
        <v>180</v>
      </c>
      <c r="Q272" s="210" t="s">
        <v>180</v>
      </c>
      <c r="R272" s="210" t="s">
        <v>180</v>
      </c>
      <c r="S272" s="210" t="s">
        <v>180</v>
      </c>
      <c r="T272" s="210">
        <v>1</v>
      </c>
      <c r="U272" s="210" t="s">
        <v>180</v>
      </c>
      <c r="V272" s="210" t="s">
        <v>180</v>
      </c>
      <c r="W272" s="210" t="s">
        <v>180</v>
      </c>
      <c r="X272" s="210">
        <f t="shared" si="21"/>
        <v>5</v>
      </c>
      <c r="Y272" s="210" t="s">
        <v>180</v>
      </c>
      <c r="Z272" s="210" t="s">
        <v>1248</v>
      </c>
      <c r="AA272" s="210" t="s">
        <v>1248</v>
      </c>
      <c r="AB272" s="210" t="s">
        <v>180</v>
      </c>
      <c r="AC272" s="210" t="s">
        <v>180</v>
      </c>
      <c r="AD272" s="210" t="s">
        <v>180</v>
      </c>
    </row>
    <row r="273" spans="1:30" ht="16.5" customHeight="1" x14ac:dyDescent="0.4">
      <c r="A273" s="153" t="s">
        <v>1177</v>
      </c>
      <c r="B273" s="153" t="s">
        <v>332</v>
      </c>
      <c r="C273" s="81" t="s">
        <v>369</v>
      </c>
      <c r="D273" s="248" t="s">
        <v>305</v>
      </c>
      <c r="E273" s="210">
        <v>21</v>
      </c>
      <c r="F273" s="210">
        <v>5</v>
      </c>
      <c r="G273" s="210" t="s">
        <v>180</v>
      </c>
      <c r="H273" s="210" t="s">
        <v>180</v>
      </c>
      <c r="I273" s="210">
        <v>372</v>
      </c>
      <c r="J273" s="210" t="s">
        <v>180</v>
      </c>
      <c r="K273" s="210">
        <v>414</v>
      </c>
      <c r="L273" s="210" t="s">
        <v>180</v>
      </c>
      <c r="M273" s="210" t="s">
        <v>180</v>
      </c>
      <c r="N273" s="210" t="s">
        <v>180</v>
      </c>
      <c r="O273" s="210">
        <v>75</v>
      </c>
      <c r="P273" s="210" t="s">
        <v>180</v>
      </c>
      <c r="Q273" s="210" t="s">
        <v>180</v>
      </c>
      <c r="R273" s="210" t="s">
        <v>180</v>
      </c>
      <c r="S273" s="210" t="s">
        <v>180</v>
      </c>
      <c r="T273" s="210">
        <v>408</v>
      </c>
      <c r="U273" s="210" t="s">
        <v>180</v>
      </c>
      <c r="V273" s="210" t="s">
        <v>180</v>
      </c>
      <c r="W273" s="210">
        <v>568</v>
      </c>
      <c r="X273" s="210">
        <f t="shared" si="21"/>
        <v>1863</v>
      </c>
      <c r="Y273" s="210" t="s">
        <v>180</v>
      </c>
      <c r="Z273" s="210" t="s">
        <v>1248</v>
      </c>
      <c r="AA273" s="210" t="s">
        <v>1248</v>
      </c>
      <c r="AB273" s="210" t="s">
        <v>180</v>
      </c>
      <c r="AC273" s="210" t="s">
        <v>180</v>
      </c>
      <c r="AD273" s="210" t="s">
        <v>180</v>
      </c>
    </row>
    <row r="274" spans="1:30" ht="16.5" customHeight="1" x14ac:dyDescent="0.4">
      <c r="A274" s="153" t="s">
        <v>1170</v>
      </c>
      <c r="B274" s="153" t="s">
        <v>326</v>
      </c>
      <c r="C274" s="81" t="s">
        <v>370</v>
      </c>
      <c r="D274" s="248" t="s">
        <v>305</v>
      </c>
      <c r="E274" s="210" t="s">
        <v>180</v>
      </c>
      <c r="F274" s="210" t="s">
        <v>180</v>
      </c>
      <c r="G274" s="210" t="s">
        <v>180</v>
      </c>
      <c r="H274" s="210" t="s">
        <v>180</v>
      </c>
      <c r="I274" s="210">
        <v>5</v>
      </c>
      <c r="J274" s="210" t="s">
        <v>180</v>
      </c>
      <c r="K274" s="210">
        <v>9</v>
      </c>
      <c r="L274" s="210" t="s">
        <v>180</v>
      </c>
      <c r="M274" s="210" t="s">
        <v>180</v>
      </c>
      <c r="N274" s="210" t="s">
        <v>180</v>
      </c>
      <c r="O274" s="210" t="s">
        <v>180</v>
      </c>
      <c r="P274" s="210" t="s">
        <v>180</v>
      </c>
      <c r="Q274" s="210" t="s">
        <v>180</v>
      </c>
      <c r="R274" s="210" t="s">
        <v>180</v>
      </c>
      <c r="S274" s="210" t="s">
        <v>180</v>
      </c>
      <c r="T274" s="210" t="s">
        <v>180</v>
      </c>
      <c r="U274" s="210">
        <v>9</v>
      </c>
      <c r="V274" s="210" t="s">
        <v>180</v>
      </c>
      <c r="W274" s="210" t="s">
        <v>180</v>
      </c>
      <c r="X274" s="210">
        <f t="shared" si="21"/>
        <v>23</v>
      </c>
      <c r="Y274" s="210" t="s">
        <v>180</v>
      </c>
      <c r="Z274" s="210" t="s">
        <v>1248</v>
      </c>
      <c r="AA274" s="210" t="s">
        <v>1248</v>
      </c>
      <c r="AB274" s="210" t="s">
        <v>180</v>
      </c>
      <c r="AC274" s="210" t="s">
        <v>180</v>
      </c>
      <c r="AD274" s="210" t="s">
        <v>180</v>
      </c>
    </row>
    <row r="275" spans="1:30" ht="16.5" customHeight="1" x14ac:dyDescent="0.4">
      <c r="A275" s="153" t="s">
        <v>1178</v>
      </c>
      <c r="B275" s="153" t="s">
        <v>337</v>
      </c>
      <c r="C275" s="81" t="s">
        <v>371</v>
      </c>
      <c r="D275" s="248" t="s">
        <v>305</v>
      </c>
      <c r="E275" s="210" t="s">
        <v>180</v>
      </c>
      <c r="F275" s="210" t="s">
        <v>180</v>
      </c>
      <c r="G275" s="210" t="s">
        <v>180</v>
      </c>
      <c r="H275" s="210" t="s">
        <v>180</v>
      </c>
      <c r="I275" s="210" t="s">
        <v>180</v>
      </c>
      <c r="J275" s="210" t="s">
        <v>180</v>
      </c>
      <c r="K275" s="210" t="s">
        <v>180</v>
      </c>
      <c r="L275" s="210" t="s">
        <v>180</v>
      </c>
      <c r="M275" s="210" t="s">
        <v>180</v>
      </c>
      <c r="N275" s="210" t="s">
        <v>180</v>
      </c>
      <c r="O275" s="210" t="s">
        <v>180</v>
      </c>
      <c r="P275" s="210" t="s">
        <v>180</v>
      </c>
      <c r="Q275" s="210" t="s">
        <v>180</v>
      </c>
      <c r="R275" s="210" t="s">
        <v>180</v>
      </c>
      <c r="S275" s="210" t="s">
        <v>180</v>
      </c>
      <c r="T275" s="210" t="s">
        <v>180</v>
      </c>
      <c r="U275" s="210" t="s">
        <v>180</v>
      </c>
      <c r="V275" s="210" t="s">
        <v>180</v>
      </c>
      <c r="W275" s="210" t="s">
        <v>180</v>
      </c>
      <c r="X275" s="210">
        <f t="shared" si="21"/>
        <v>0</v>
      </c>
      <c r="Y275" s="210" t="s">
        <v>180</v>
      </c>
      <c r="Z275" s="210" t="s">
        <v>1248</v>
      </c>
      <c r="AA275" s="210" t="s">
        <v>1248</v>
      </c>
      <c r="AB275" s="210" t="s">
        <v>180</v>
      </c>
      <c r="AC275" s="210" t="s">
        <v>180</v>
      </c>
      <c r="AD275" s="210" t="s">
        <v>180</v>
      </c>
    </row>
    <row r="276" spans="1:30" ht="16.5" customHeight="1" x14ac:dyDescent="0.4">
      <c r="A276" s="153" t="s">
        <v>1162</v>
      </c>
      <c r="B276" s="153" t="s">
        <v>323</v>
      </c>
      <c r="C276" s="81" t="s">
        <v>372</v>
      </c>
      <c r="D276" s="248" t="s">
        <v>305</v>
      </c>
      <c r="E276" s="210">
        <v>30</v>
      </c>
      <c r="F276" s="210">
        <v>12</v>
      </c>
      <c r="G276" s="210" t="s">
        <v>180</v>
      </c>
      <c r="H276" s="210" t="s">
        <v>180</v>
      </c>
      <c r="I276" s="210">
        <v>718</v>
      </c>
      <c r="J276" s="210">
        <v>308</v>
      </c>
      <c r="K276" s="210">
        <v>923</v>
      </c>
      <c r="L276" s="210" t="s">
        <v>180</v>
      </c>
      <c r="M276" s="210" t="s">
        <v>180</v>
      </c>
      <c r="N276" s="210" t="s">
        <v>180</v>
      </c>
      <c r="O276" s="210">
        <v>319</v>
      </c>
      <c r="P276" s="210" t="s">
        <v>180</v>
      </c>
      <c r="Q276" s="210" t="s">
        <v>180</v>
      </c>
      <c r="R276" s="210">
        <v>9</v>
      </c>
      <c r="S276" s="210" t="s">
        <v>180</v>
      </c>
      <c r="T276" s="210">
        <v>580</v>
      </c>
      <c r="U276" s="210">
        <v>180</v>
      </c>
      <c r="V276" s="210" t="s">
        <v>180</v>
      </c>
      <c r="W276" s="210">
        <v>1087</v>
      </c>
      <c r="X276" s="210">
        <f t="shared" si="21"/>
        <v>4166</v>
      </c>
      <c r="Y276" s="210" t="s">
        <v>180</v>
      </c>
      <c r="Z276" s="210" t="s">
        <v>1248</v>
      </c>
      <c r="AA276" s="210" t="s">
        <v>1248</v>
      </c>
      <c r="AB276" s="210" t="s">
        <v>180</v>
      </c>
      <c r="AC276" s="210" t="s">
        <v>180</v>
      </c>
      <c r="AD276" s="210" t="s">
        <v>180</v>
      </c>
    </row>
    <row r="277" spans="1:30" ht="16.5" customHeight="1" x14ac:dyDescent="0.4">
      <c r="A277" s="153" t="s">
        <v>1175</v>
      </c>
      <c r="B277" s="153" t="s">
        <v>362</v>
      </c>
      <c r="C277" s="81" t="s">
        <v>373</v>
      </c>
      <c r="D277" s="248" t="s">
        <v>305</v>
      </c>
      <c r="E277" s="210" t="s">
        <v>180</v>
      </c>
      <c r="F277" s="210" t="s">
        <v>180</v>
      </c>
      <c r="G277" s="210" t="s">
        <v>180</v>
      </c>
      <c r="H277" s="210" t="s">
        <v>180</v>
      </c>
      <c r="I277" s="210">
        <v>93</v>
      </c>
      <c r="J277" s="210">
        <v>171</v>
      </c>
      <c r="K277" s="210">
        <v>329</v>
      </c>
      <c r="L277" s="210" t="s">
        <v>180</v>
      </c>
      <c r="M277" s="210" t="s">
        <v>180</v>
      </c>
      <c r="N277" s="210" t="s">
        <v>180</v>
      </c>
      <c r="O277" s="210">
        <v>361</v>
      </c>
      <c r="P277" s="210" t="s">
        <v>180</v>
      </c>
      <c r="Q277" s="210" t="s">
        <v>180</v>
      </c>
      <c r="R277" s="210" t="s">
        <v>180</v>
      </c>
      <c r="S277" s="210" t="s">
        <v>180</v>
      </c>
      <c r="T277" s="210">
        <v>180</v>
      </c>
      <c r="U277" s="210">
        <v>225</v>
      </c>
      <c r="V277" s="210" t="s">
        <v>180</v>
      </c>
      <c r="W277" s="210">
        <v>603</v>
      </c>
      <c r="X277" s="210">
        <f t="shared" si="21"/>
        <v>1962</v>
      </c>
      <c r="Y277" s="210" t="s">
        <v>180</v>
      </c>
      <c r="Z277" s="210" t="s">
        <v>1248</v>
      </c>
      <c r="AA277" s="210" t="s">
        <v>1248</v>
      </c>
      <c r="AB277" s="210" t="s">
        <v>180</v>
      </c>
      <c r="AC277" s="210" t="s">
        <v>180</v>
      </c>
      <c r="AD277" s="210" t="s">
        <v>180</v>
      </c>
    </row>
    <row r="278" spans="1:30" ht="16.5" customHeight="1" x14ac:dyDescent="0.4">
      <c r="A278" s="153" t="s">
        <v>1175</v>
      </c>
      <c r="B278" s="153" t="s">
        <v>362</v>
      </c>
      <c r="C278" s="81" t="s">
        <v>374</v>
      </c>
      <c r="D278" s="248" t="s">
        <v>305</v>
      </c>
      <c r="E278" s="210">
        <v>6</v>
      </c>
      <c r="F278" s="210" t="s">
        <v>180</v>
      </c>
      <c r="G278" s="210" t="s">
        <v>180</v>
      </c>
      <c r="H278" s="210" t="s">
        <v>180</v>
      </c>
      <c r="I278" s="210">
        <v>329</v>
      </c>
      <c r="J278" s="210" t="s">
        <v>180</v>
      </c>
      <c r="K278" s="210" t="s">
        <v>180</v>
      </c>
      <c r="L278" s="210" t="s">
        <v>180</v>
      </c>
      <c r="M278" s="210" t="s">
        <v>180</v>
      </c>
      <c r="N278" s="210" t="s">
        <v>180</v>
      </c>
      <c r="O278" s="210" t="s">
        <v>180</v>
      </c>
      <c r="P278" s="210" t="s">
        <v>180</v>
      </c>
      <c r="Q278" s="210" t="s">
        <v>180</v>
      </c>
      <c r="R278" s="210" t="s">
        <v>180</v>
      </c>
      <c r="S278" s="210" t="s">
        <v>180</v>
      </c>
      <c r="T278" s="210" t="s">
        <v>180</v>
      </c>
      <c r="U278" s="210">
        <v>249</v>
      </c>
      <c r="V278" s="210" t="s">
        <v>180</v>
      </c>
      <c r="W278" s="210">
        <v>336</v>
      </c>
      <c r="X278" s="210">
        <f t="shared" si="21"/>
        <v>920</v>
      </c>
      <c r="Y278" s="210" t="s">
        <v>180</v>
      </c>
      <c r="Z278" s="210" t="s">
        <v>1248</v>
      </c>
      <c r="AA278" s="210" t="s">
        <v>1248</v>
      </c>
      <c r="AB278" s="210" t="s">
        <v>180</v>
      </c>
      <c r="AC278" s="210" t="s">
        <v>180</v>
      </c>
      <c r="AD278" s="210" t="s">
        <v>180</v>
      </c>
    </row>
    <row r="279" spans="1:30" ht="16.5" customHeight="1" x14ac:dyDescent="0.4">
      <c r="A279" s="153" t="s">
        <v>1175</v>
      </c>
      <c r="B279" s="153" t="s">
        <v>362</v>
      </c>
      <c r="C279" s="81" t="s">
        <v>375</v>
      </c>
      <c r="D279" s="248" t="s">
        <v>305</v>
      </c>
      <c r="E279" s="210" t="s">
        <v>180</v>
      </c>
      <c r="F279" s="210" t="s">
        <v>180</v>
      </c>
      <c r="G279" s="210" t="s">
        <v>180</v>
      </c>
      <c r="H279" s="210" t="s">
        <v>180</v>
      </c>
      <c r="I279" s="210">
        <v>13</v>
      </c>
      <c r="J279" s="210" t="s">
        <v>180</v>
      </c>
      <c r="K279" s="210">
        <v>5</v>
      </c>
      <c r="L279" s="210" t="s">
        <v>180</v>
      </c>
      <c r="M279" s="210" t="s">
        <v>180</v>
      </c>
      <c r="N279" s="210" t="s">
        <v>180</v>
      </c>
      <c r="O279" s="210">
        <v>8</v>
      </c>
      <c r="P279" s="210" t="s">
        <v>180</v>
      </c>
      <c r="Q279" s="210" t="s">
        <v>180</v>
      </c>
      <c r="R279" s="210" t="s">
        <v>180</v>
      </c>
      <c r="S279" s="210" t="s">
        <v>180</v>
      </c>
      <c r="T279" s="210">
        <v>3</v>
      </c>
      <c r="U279" s="210" t="s">
        <v>180</v>
      </c>
      <c r="V279" s="210" t="s">
        <v>180</v>
      </c>
      <c r="W279" s="210" t="s">
        <v>180</v>
      </c>
      <c r="X279" s="210">
        <f t="shared" si="21"/>
        <v>29</v>
      </c>
      <c r="Y279" s="210" t="s">
        <v>180</v>
      </c>
      <c r="Z279" s="210" t="s">
        <v>1248</v>
      </c>
      <c r="AA279" s="210" t="s">
        <v>1248</v>
      </c>
      <c r="AB279" s="210" t="s">
        <v>180</v>
      </c>
      <c r="AC279" s="210" t="s">
        <v>180</v>
      </c>
      <c r="AD279" s="210" t="s">
        <v>180</v>
      </c>
    </row>
    <row r="280" spans="1:30" ht="16.5" customHeight="1" x14ac:dyDescent="0.4">
      <c r="A280" s="153" t="s">
        <v>1179</v>
      </c>
      <c r="B280" s="153" t="s">
        <v>327</v>
      </c>
      <c r="C280" s="81" t="s">
        <v>376</v>
      </c>
      <c r="D280" s="248" t="s">
        <v>305</v>
      </c>
      <c r="E280" s="210" t="s">
        <v>180</v>
      </c>
      <c r="F280" s="210" t="s">
        <v>180</v>
      </c>
      <c r="G280" s="210" t="s">
        <v>180</v>
      </c>
      <c r="H280" s="210" t="s">
        <v>180</v>
      </c>
      <c r="I280" s="210">
        <v>10</v>
      </c>
      <c r="J280" s="210" t="s">
        <v>180</v>
      </c>
      <c r="K280" s="210">
        <v>36</v>
      </c>
      <c r="L280" s="210" t="s">
        <v>180</v>
      </c>
      <c r="M280" s="210" t="s">
        <v>180</v>
      </c>
      <c r="N280" s="210" t="s">
        <v>180</v>
      </c>
      <c r="O280" s="210">
        <v>14</v>
      </c>
      <c r="P280" s="210" t="s">
        <v>180</v>
      </c>
      <c r="Q280" s="210" t="s">
        <v>180</v>
      </c>
      <c r="R280" s="210" t="s">
        <v>180</v>
      </c>
      <c r="S280" s="210" t="s">
        <v>180</v>
      </c>
      <c r="T280" s="210">
        <v>193</v>
      </c>
      <c r="U280" s="210">
        <v>6</v>
      </c>
      <c r="V280" s="210" t="s">
        <v>180</v>
      </c>
      <c r="W280" s="210">
        <v>738</v>
      </c>
      <c r="X280" s="210">
        <f t="shared" si="21"/>
        <v>997</v>
      </c>
      <c r="Y280" s="210" t="s">
        <v>180</v>
      </c>
      <c r="Z280" s="210" t="s">
        <v>1248</v>
      </c>
      <c r="AA280" s="210" t="s">
        <v>1248</v>
      </c>
      <c r="AB280" s="210" t="s">
        <v>180</v>
      </c>
      <c r="AC280" s="210" t="s">
        <v>180</v>
      </c>
      <c r="AD280" s="210" t="s">
        <v>180</v>
      </c>
    </row>
    <row r="281" spans="1:30" ht="16.5" customHeight="1" x14ac:dyDescent="0.4">
      <c r="A281" s="153" t="s">
        <v>345</v>
      </c>
      <c r="B281" s="153" t="s">
        <v>377</v>
      </c>
      <c r="C281" s="81" t="s">
        <v>378</v>
      </c>
      <c r="D281" s="248" t="s">
        <v>305</v>
      </c>
      <c r="E281" s="210" t="s">
        <v>180</v>
      </c>
      <c r="F281" s="210" t="s">
        <v>180</v>
      </c>
      <c r="G281" s="210" t="s">
        <v>180</v>
      </c>
      <c r="H281" s="210" t="s">
        <v>180</v>
      </c>
      <c r="I281" s="210">
        <v>229</v>
      </c>
      <c r="J281" s="210" t="s">
        <v>180</v>
      </c>
      <c r="K281" s="210" t="s">
        <v>180</v>
      </c>
      <c r="L281" s="210" t="s">
        <v>180</v>
      </c>
      <c r="M281" s="210" t="s">
        <v>180</v>
      </c>
      <c r="N281" s="210" t="s">
        <v>180</v>
      </c>
      <c r="O281" s="210" t="s">
        <v>180</v>
      </c>
      <c r="P281" s="210" t="s">
        <v>180</v>
      </c>
      <c r="Q281" s="210" t="s">
        <v>180</v>
      </c>
      <c r="R281" s="210" t="s">
        <v>180</v>
      </c>
      <c r="S281" s="210" t="s">
        <v>180</v>
      </c>
      <c r="T281" s="210" t="s">
        <v>180</v>
      </c>
      <c r="U281" s="210">
        <v>27</v>
      </c>
      <c r="V281" s="210" t="s">
        <v>180</v>
      </c>
      <c r="W281" s="210" t="s">
        <v>180</v>
      </c>
      <c r="X281" s="210">
        <f t="shared" si="21"/>
        <v>256</v>
      </c>
      <c r="Y281" s="210" t="s">
        <v>180</v>
      </c>
      <c r="Z281" s="210" t="s">
        <v>1248</v>
      </c>
      <c r="AA281" s="210" t="s">
        <v>1248</v>
      </c>
      <c r="AB281" s="210" t="s">
        <v>180</v>
      </c>
      <c r="AC281" s="210" t="s">
        <v>180</v>
      </c>
      <c r="AD281" s="210" t="s">
        <v>180</v>
      </c>
    </row>
    <row r="282" spans="1:30" ht="16.5" customHeight="1" x14ac:dyDescent="0.4">
      <c r="A282" s="153" t="s">
        <v>1166</v>
      </c>
      <c r="B282" s="153" t="s">
        <v>328</v>
      </c>
      <c r="C282" s="81" t="s">
        <v>379</v>
      </c>
      <c r="D282" s="248" t="s">
        <v>305</v>
      </c>
      <c r="E282" s="210" t="s">
        <v>180</v>
      </c>
      <c r="F282" s="210" t="s">
        <v>180</v>
      </c>
      <c r="G282" s="210" t="s">
        <v>180</v>
      </c>
      <c r="H282" s="210" t="s">
        <v>180</v>
      </c>
      <c r="I282" s="210">
        <v>1</v>
      </c>
      <c r="J282" s="210">
        <v>231</v>
      </c>
      <c r="K282" s="210">
        <v>33</v>
      </c>
      <c r="L282" s="210">
        <v>33</v>
      </c>
      <c r="M282" s="210" t="s">
        <v>180</v>
      </c>
      <c r="N282" s="210" t="s">
        <v>180</v>
      </c>
      <c r="O282" s="210" t="s">
        <v>180</v>
      </c>
      <c r="P282" s="210" t="s">
        <v>180</v>
      </c>
      <c r="Q282" s="210" t="s">
        <v>180</v>
      </c>
      <c r="R282" s="210" t="s">
        <v>180</v>
      </c>
      <c r="S282" s="210" t="s">
        <v>180</v>
      </c>
      <c r="T282" s="210">
        <v>48</v>
      </c>
      <c r="U282" s="210" t="s">
        <v>180</v>
      </c>
      <c r="V282" s="210">
        <v>163</v>
      </c>
      <c r="W282" s="210">
        <v>690</v>
      </c>
      <c r="X282" s="210">
        <f t="shared" si="21"/>
        <v>1199</v>
      </c>
      <c r="Y282" s="210" t="s">
        <v>180</v>
      </c>
      <c r="Z282" s="210" t="s">
        <v>1248</v>
      </c>
      <c r="AA282" s="210" t="s">
        <v>1248</v>
      </c>
      <c r="AB282" s="210" t="s">
        <v>180</v>
      </c>
      <c r="AC282" s="210" t="s">
        <v>180</v>
      </c>
      <c r="AD282" s="210" t="s">
        <v>180</v>
      </c>
    </row>
    <row r="283" spans="1:30" ht="16.5" customHeight="1" x14ac:dyDescent="0.4">
      <c r="A283" s="153" t="s">
        <v>1162</v>
      </c>
      <c r="B283" s="153" t="s">
        <v>323</v>
      </c>
      <c r="C283" s="81" t="s">
        <v>380</v>
      </c>
      <c r="D283" s="248" t="s">
        <v>305</v>
      </c>
      <c r="E283" s="210" t="s">
        <v>180</v>
      </c>
      <c r="F283" s="210" t="s">
        <v>180</v>
      </c>
      <c r="G283" s="210" t="s">
        <v>180</v>
      </c>
      <c r="H283" s="210" t="s">
        <v>180</v>
      </c>
      <c r="I283" s="210">
        <v>348</v>
      </c>
      <c r="J283" s="210">
        <v>174</v>
      </c>
      <c r="K283" s="210">
        <v>72</v>
      </c>
      <c r="L283" s="210" t="s">
        <v>180</v>
      </c>
      <c r="M283" s="210" t="s">
        <v>180</v>
      </c>
      <c r="N283" s="210" t="s">
        <v>180</v>
      </c>
      <c r="O283" s="210">
        <v>174</v>
      </c>
      <c r="P283" s="210" t="s">
        <v>180</v>
      </c>
      <c r="Q283" s="210" t="s">
        <v>180</v>
      </c>
      <c r="R283" s="210" t="s">
        <v>180</v>
      </c>
      <c r="S283" s="210" t="s">
        <v>180</v>
      </c>
      <c r="T283" s="210">
        <v>366</v>
      </c>
      <c r="U283" s="210" t="s">
        <v>180</v>
      </c>
      <c r="V283" s="210" t="s">
        <v>180</v>
      </c>
      <c r="W283" s="210">
        <v>696</v>
      </c>
      <c r="X283" s="210">
        <f t="shared" si="21"/>
        <v>1830</v>
      </c>
      <c r="Y283" s="210" t="s">
        <v>180</v>
      </c>
      <c r="Z283" s="210" t="s">
        <v>1248</v>
      </c>
      <c r="AA283" s="210" t="s">
        <v>1248</v>
      </c>
      <c r="AB283" s="210" t="s">
        <v>180</v>
      </c>
      <c r="AC283" s="210" t="s">
        <v>180</v>
      </c>
      <c r="AD283" s="210" t="s">
        <v>180</v>
      </c>
    </row>
    <row r="284" spans="1:30" ht="16.5" customHeight="1" x14ac:dyDescent="0.4">
      <c r="A284" s="153" t="s">
        <v>1166</v>
      </c>
      <c r="B284" s="153" t="s">
        <v>328</v>
      </c>
      <c r="C284" s="81" t="s">
        <v>381</v>
      </c>
      <c r="D284" s="248" t="s">
        <v>305</v>
      </c>
      <c r="E284" s="210" t="s">
        <v>180</v>
      </c>
      <c r="F284" s="210" t="s">
        <v>180</v>
      </c>
      <c r="G284" s="210" t="s">
        <v>180</v>
      </c>
      <c r="H284" s="210" t="s">
        <v>180</v>
      </c>
      <c r="I284" s="210">
        <v>312</v>
      </c>
      <c r="J284" s="210" t="s">
        <v>180</v>
      </c>
      <c r="K284" s="210">
        <v>208</v>
      </c>
      <c r="L284" s="210" t="s">
        <v>180</v>
      </c>
      <c r="M284" s="210" t="s">
        <v>180</v>
      </c>
      <c r="N284" s="210" t="s">
        <v>180</v>
      </c>
      <c r="O284" s="210">
        <v>24</v>
      </c>
      <c r="P284" s="210" t="s">
        <v>180</v>
      </c>
      <c r="Q284" s="210" t="s">
        <v>180</v>
      </c>
      <c r="R284" s="210" t="s">
        <v>180</v>
      </c>
      <c r="S284" s="210" t="s">
        <v>180</v>
      </c>
      <c r="T284" s="210">
        <v>18</v>
      </c>
      <c r="U284" s="210">
        <v>26</v>
      </c>
      <c r="V284" s="210">
        <v>7</v>
      </c>
      <c r="W284" s="210">
        <v>9</v>
      </c>
      <c r="X284" s="210">
        <f t="shared" si="21"/>
        <v>604</v>
      </c>
      <c r="Y284" s="210" t="s">
        <v>180</v>
      </c>
      <c r="Z284" s="210" t="s">
        <v>1248</v>
      </c>
      <c r="AA284" s="210" t="s">
        <v>1248</v>
      </c>
      <c r="AB284" s="210" t="s">
        <v>180</v>
      </c>
      <c r="AC284" s="210" t="s">
        <v>180</v>
      </c>
      <c r="AD284" s="210" t="s">
        <v>180</v>
      </c>
    </row>
    <row r="285" spans="1:30" ht="16.5" customHeight="1" x14ac:dyDescent="0.4">
      <c r="A285" s="153" t="s">
        <v>1162</v>
      </c>
      <c r="B285" s="153" t="s">
        <v>323</v>
      </c>
      <c r="C285" s="81" t="s">
        <v>382</v>
      </c>
      <c r="D285" s="248" t="s">
        <v>305</v>
      </c>
      <c r="E285" s="210" t="s">
        <v>180</v>
      </c>
      <c r="F285" s="210" t="s">
        <v>180</v>
      </c>
      <c r="G285" s="210" t="s">
        <v>180</v>
      </c>
      <c r="H285" s="210" t="s">
        <v>180</v>
      </c>
      <c r="I285" s="210">
        <v>612</v>
      </c>
      <c r="J285" s="210" t="s">
        <v>180</v>
      </c>
      <c r="K285" s="210">
        <v>106</v>
      </c>
      <c r="L285" s="210">
        <v>173</v>
      </c>
      <c r="M285" s="210" t="s">
        <v>180</v>
      </c>
      <c r="N285" s="210" t="s">
        <v>180</v>
      </c>
      <c r="O285" s="210">
        <v>145</v>
      </c>
      <c r="P285" s="210" t="s">
        <v>180</v>
      </c>
      <c r="Q285" s="210" t="s">
        <v>180</v>
      </c>
      <c r="R285" s="210" t="s">
        <v>180</v>
      </c>
      <c r="S285" s="210" t="s">
        <v>180</v>
      </c>
      <c r="T285" s="210">
        <v>221</v>
      </c>
      <c r="U285" s="210" t="s">
        <v>180</v>
      </c>
      <c r="V285" s="210" t="s">
        <v>180</v>
      </c>
      <c r="W285" s="210" t="s">
        <v>180</v>
      </c>
      <c r="X285" s="210">
        <f t="shared" si="21"/>
        <v>1257</v>
      </c>
      <c r="Y285" s="210" t="s">
        <v>180</v>
      </c>
      <c r="Z285" s="210" t="s">
        <v>1248</v>
      </c>
      <c r="AA285" s="210" t="s">
        <v>1248</v>
      </c>
      <c r="AB285" s="210" t="s">
        <v>180</v>
      </c>
      <c r="AC285" s="210" t="s">
        <v>180</v>
      </c>
      <c r="AD285" s="210" t="s">
        <v>180</v>
      </c>
    </row>
    <row r="286" spans="1:30" ht="16.5" customHeight="1" x14ac:dyDescent="0.4">
      <c r="A286" s="153" t="s">
        <v>1162</v>
      </c>
      <c r="B286" s="153" t="s">
        <v>364</v>
      </c>
      <c r="C286" s="81" t="s">
        <v>383</v>
      </c>
      <c r="D286" s="248" t="s">
        <v>305</v>
      </c>
      <c r="E286" s="210">
        <v>23</v>
      </c>
      <c r="F286" s="210">
        <v>22</v>
      </c>
      <c r="G286" s="210" t="s">
        <v>180</v>
      </c>
      <c r="H286" s="210" t="s">
        <v>180</v>
      </c>
      <c r="I286" s="210">
        <v>445</v>
      </c>
      <c r="J286" s="210">
        <v>1</v>
      </c>
      <c r="K286" s="210">
        <v>54</v>
      </c>
      <c r="L286" s="210" t="s">
        <v>180</v>
      </c>
      <c r="M286" s="210" t="s">
        <v>180</v>
      </c>
      <c r="N286" s="210" t="s">
        <v>180</v>
      </c>
      <c r="O286" s="210">
        <v>47</v>
      </c>
      <c r="P286" s="210" t="s">
        <v>180</v>
      </c>
      <c r="Q286" s="210" t="s">
        <v>180</v>
      </c>
      <c r="R286" s="210" t="s">
        <v>180</v>
      </c>
      <c r="S286" s="210" t="s">
        <v>180</v>
      </c>
      <c r="T286" s="210">
        <v>174</v>
      </c>
      <c r="U286" s="210" t="s">
        <v>180</v>
      </c>
      <c r="V286" s="210">
        <v>57</v>
      </c>
      <c r="W286" s="210" t="s">
        <v>180</v>
      </c>
      <c r="X286" s="210">
        <f t="shared" si="21"/>
        <v>823</v>
      </c>
      <c r="Y286" s="210" t="s">
        <v>180</v>
      </c>
      <c r="Z286" s="210" t="s">
        <v>1248</v>
      </c>
      <c r="AA286" s="210" t="s">
        <v>1248</v>
      </c>
      <c r="AB286" s="210" t="s">
        <v>180</v>
      </c>
      <c r="AC286" s="210" t="s">
        <v>180</v>
      </c>
      <c r="AD286" s="210" t="s">
        <v>180</v>
      </c>
    </row>
    <row r="287" spans="1:30" ht="16.5" customHeight="1" x14ac:dyDescent="0.4">
      <c r="A287" s="153" t="s">
        <v>1180</v>
      </c>
      <c r="B287" s="153" t="s">
        <v>384</v>
      </c>
      <c r="C287" s="81" t="s">
        <v>385</v>
      </c>
      <c r="D287" s="248" t="s">
        <v>305</v>
      </c>
      <c r="E287" s="210">
        <v>60</v>
      </c>
      <c r="F287" s="210" t="s">
        <v>180</v>
      </c>
      <c r="G287" s="210" t="s">
        <v>180</v>
      </c>
      <c r="H287" s="210" t="s">
        <v>180</v>
      </c>
      <c r="I287" s="210">
        <v>192</v>
      </c>
      <c r="J287" s="210">
        <v>113</v>
      </c>
      <c r="K287" s="210">
        <v>88</v>
      </c>
      <c r="L287" s="210">
        <v>75</v>
      </c>
      <c r="M287" s="210" t="s">
        <v>180</v>
      </c>
      <c r="N287" s="210" t="s">
        <v>180</v>
      </c>
      <c r="O287" s="210">
        <v>71</v>
      </c>
      <c r="P287" s="210" t="s">
        <v>180</v>
      </c>
      <c r="Q287" s="210" t="s">
        <v>180</v>
      </c>
      <c r="R287" s="210" t="s">
        <v>180</v>
      </c>
      <c r="S287" s="210" t="s">
        <v>180</v>
      </c>
      <c r="T287" s="210">
        <v>20</v>
      </c>
      <c r="U287" s="210">
        <v>10</v>
      </c>
      <c r="V287" s="210" t="s">
        <v>180</v>
      </c>
      <c r="W287" s="210">
        <v>125</v>
      </c>
      <c r="X287" s="210">
        <f t="shared" si="21"/>
        <v>754</v>
      </c>
      <c r="Y287" s="210" t="s">
        <v>180</v>
      </c>
      <c r="Z287" s="210" t="s">
        <v>1248</v>
      </c>
      <c r="AA287" s="210" t="s">
        <v>1248</v>
      </c>
      <c r="AB287" s="210" t="s">
        <v>180</v>
      </c>
      <c r="AC287" s="210" t="s">
        <v>180</v>
      </c>
      <c r="AD287" s="210" t="s">
        <v>180</v>
      </c>
    </row>
    <row r="288" spans="1:30" ht="16.5" customHeight="1" x14ac:dyDescent="0.4">
      <c r="A288" s="153" t="s">
        <v>1162</v>
      </c>
      <c r="B288" s="153" t="s">
        <v>364</v>
      </c>
      <c r="C288" s="81" t="s">
        <v>386</v>
      </c>
      <c r="D288" s="248" t="s">
        <v>305</v>
      </c>
      <c r="E288" s="210">
        <v>5</v>
      </c>
      <c r="F288" s="210">
        <v>5</v>
      </c>
      <c r="G288" s="210" t="s">
        <v>180</v>
      </c>
      <c r="H288" s="210" t="s">
        <v>180</v>
      </c>
      <c r="I288" s="210">
        <v>93</v>
      </c>
      <c r="J288" s="210" t="s">
        <v>180</v>
      </c>
      <c r="K288" s="210">
        <v>20</v>
      </c>
      <c r="L288" s="210" t="s">
        <v>180</v>
      </c>
      <c r="M288" s="210" t="s">
        <v>180</v>
      </c>
      <c r="N288" s="210" t="s">
        <v>180</v>
      </c>
      <c r="O288" s="210">
        <v>9</v>
      </c>
      <c r="P288" s="210" t="s">
        <v>180</v>
      </c>
      <c r="Q288" s="210" t="s">
        <v>180</v>
      </c>
      <c r="R288" s="210" t="s">
        <v>180</v>
      </c>
      <c r="S288" s="210" t="s">
        <v>180</v>
      </c>
      <c r="T288" s="210">
        <v>4</v>
      </c>
      <c r="U288" s="210" t="s">
        <v>180</v>
      </c>
      <c r="V288" s="210" t="s">
        <v>180</v>
      </c>
      <c r="W288" s="210" t="s">
        <v>180</v>
      </c>
      <c r="X288" s="210">
        <f t="shared" si="21"/>
        <v>136</v>
      </c>
      <c r="Y288" s="210" t="s">
        <v>180</v>
      </c>
      <c r="Z288" s="210" t="s">
        <v>1248</v>
      </c>
      <c r="AA288" s="210" t="s">
        <v>1248</v>
      </c>
      <c r="AB288" s="210" t="s">
        <v>180</v>
      </c>
      <c r="AC288" s="210" t="s">
        <v>180</v>
      </c>
      <c r="AD288" s="210" t="s">
        <v>180</v>
      </c>
    </row>
    <row r="289" spans="1:30" ht="16.5" customHeight="1" x14ac:dyDescent="0.4">
      <c r="A289" s="153" t="s">
        <v>1162</v>
      </c>
      <c r="B289" s="153" t="s">
        <v>364</v>
      </c>
      <c r="C289" s="81" t="s">
        <v>387</v>
      </c>
      <c r="D289" s="248" t="s">
        <v>305</v>
      </c>
      <c r="E289" s="210" t="s">
        <v>180</v>
      </c>
      <c r="F289" s="210" t="s">
        <v>180</v>
      </c>
      <c r="G289" s="210" t="s">
        <v>180</v>
      </c>
      <c r="H289" s="210" t="s">
        <v>180</v>
      </c>
      <c r="I289" s="210" t="s">
        <v>180</v>
      </c>
      <c r="J289" s="210" t="s">
        <v>180</v>
      </c>
      <c r="K289" s="210" t="s">
        <v>180</v>
      </c>
      <c r="L289" s="210" t="s">
        <v>180</v>
      </c>
      <c r="M289" s="210" t="s">
        <v>180</v>
      </c>
      <c r="N289" s="210" t="s">
        <v>180</v>
      </c>
      <c r="O289" s="210" t="s">
        <v>180</v>
      </c>
      <c r="P289" s="210" t="s">
        <v>180</v>
      </c>
      <c r="Q289" s="210" t="s">
        <v>180</v>
      </c>
      <c r="R289" s="210" t="s">
        <v>180</v>
      </c>
      <c r="S289" s="210" t="s">
        <v>180</v>
      </c>
      <c r="T289" s="210" t="s">
        <v>180</v>
      </c>
      <c r="U289" s="210" t="s">
        <v>180</v>
      </c>
      <c r="V289" s="210" t="s">
        <v>180</v>
      </c>
      <c r="W289" s="210" t="s">
        <v>180</v>
      </c>
      <c r="X289" s="210">
        <f t="shared" si="21"/>
        <v>0</v>
      </c>
      <c r="Y289" s="210" t="s">
        <v>180</v>
      </c>
      <c r="Z289" s="210" t="s">
        <v>1248</v>
      </c>
      <c r="AA289" s="210" t="s">
        <v>1248</v>
      </c>
      <c r="AB289" s="210" t="s">
        <v>180</v>
      </c>
      <c r="AC289" s="210" t="s">
        <v>180</v>
      </c>
      <c r="AD289" s="210" t="s">
        <v>180</v>
      </c>
    </row>
    <row r="290" spans="1:30" ht="16.5" customHeight="1" x14ac:dyDescent="0.4">
      <c r="A290" s="153" t="s">
        <v>1180</v>
      </c>
      <c r="B290" s="153" t="s">
        <v>384</v>
      </c>
      <c r="C290" s="81" t="s">
        <v>388</v>
      </c>
      <c r="D290" s="248" t="s">
        <v>305</v>
      </c>
      <c r="E290" s="210" t="s">
        <v>180</v>
      </c>
      <c r="F290" s="210" t="s">
        <v>180</v>
      </c>
      <c r="G290" s="210" t="s">
        <v>180</v>
      </c>
      <c r="H290" s="210" t="s">
        <v>180</v>
      </c>
      <c r="I290" s="210" t="s">
        <v>180</v>
      </c>
      <c r="J290" s="210" t="s">
        <v>180</v>
      </c>
      <c r="K290" s="210" t="s">
        <v>180</v>
      </c>
      <c r="L290" s="210" t="s">
        <v>180</v>
      </c>
      <c r="M290" s="210" t="s">
        <v>180</v>
      </c>
      <c r="N290" s="210" t="s">
        <v>180</v>
      </c>
      <c r="O290" s="210" t="s">
        <v>180</v>
      </c>
      <c r="P290" s="210" t="s">
        <v>180</v>
      </c>
      <c r="Q290" s="210" t="s">
        <v>180</v>
      </c>
      <c r="R290" s="210" t="s">
        <v>180</v>
      </c>
      <c r="S290" s="210" t="s">
        <v>180</v>
      </c>
      <c r="T290" s="210" t="s">
        <v>180</v>
      </c>
      <c r="U290" s="210" t="s">
        <v>180</v>
      </c>
      <c r="V290" s="210" t="s">
        <v>180</v>
      </c>
      <c r="W290" s="210" t="s">
        <v>180</v>
      </c>
      <c r="X290" s="210">
        <f t="shared" si="21"/>
        <v>0</v>
      </c>
      <c r="Y290" s="210" t="s">
        <v>180</v>
      </c>
      <c r="Z290" s="210" t="s">
        <v>1248</v>
      </c>
      <c r="AA290" s="210" t="s">
        <v>1248</v>
      </c>
      <c r="AB290" s="210" t="s">
        <v>180</v>
      </c>
      <c r="AC290" s="210" t="s">
        <v>180</v>
      </c>
      <c r="AD290" s="210" t="s">
        <v>180</v>
      </c>
    </row>
    <row r="291" spans="1:30" ht="16.5" customHeight="1" x14ac:dyDescent="0.4">
      <c r="A291" s="153" t="s">
        <v>1180</v>
      </c>
      <c r="B291" s="153" t="s">
        <v>384</v>
      </c>
      <c r="C291" s="81" t="s">
        <v>389</v>
      </c>
      <c r="D291" s="248" t="s">
        <v>305</v>
      </c>
      <c r="E291" s="210" t="s">
        <v>180</v>
      </c>
      <c r="F291" s="210" t="s">
        <v>180</v>
      </c>
      <c r="G291" s="210" t="s">
        <v>180</v>
      </c>
      <c r="H291" s="210" t="s">
        <v>180</v>
      </c>
      <c r="I291" s="210" t="s">
        <v>180</v>
      </c>
      <c r="J291" s="210" t="s">
        <v>180</v>
      </c>
      <c r="K291" s="210" t="s">
        <v>180</v>
      </c>
      <c r="L291" s="210" t="s">
        <v>180</v>
      </c>
      <c r="M291" s="210" t="s">
        <v>180</v>
      </c>
      <c r="N291" s="210" t="s">
        <v>180</v>
      </c>
      <c r="O291" s="210" t="s">
        <v>180</v>
      </c>
      <c r="P291" s="210" t="s">
        <v>180</v>
      </c>
      <c r="Q291" s="210" t="s">
        <v>180</v>
      </c>
      <c r="R291" s="210" t="s">
        <v>180</v>
      </c>
      <c r="S291" s="210" t="s">
        <v>180</v>
      </c>
      <c r="T291" s="210" t="s">
        <v>180</v>
      </c>
      <c r="U291" s="210" t="s">
        <v>180</v>
      </c>
      <c r="V291" s="210" t="s">
        <v>180</v>
      </c>
      <c r="W291" s="210" t="s">
        <v>180</v>
      </c>
      <c r="X291" s="210">
        <f t="shared" si="21"/>
        <v>0</v>
      </c>
      <c r="Y291" s="210" t="s">
        <v>180</v>
      </c>
      <c r="Z291" s="210" t="s">
        <v>1248</v>
      </c>
      <c r="AA291" s="210" t="s">
        <v>1248</v>
      </c>
      <c r="AB291" s="210" t="s">
        <v>180</v>
      </c>
      <c r="AC291" s="210" t="s">
        <v>180</v>
      </c>
      <c r="AD291" s="210" t="s">
        <v>180</v>
      </c>
    </row>
    <row r="292" spans="1:30" ht="16.5" customHeight="1" x14ac:dyDescent="0.4">
      <c r="A292" s="153" t="s">
        <v>1180</v>
      </c>
      <c r="B292" s="153" t="s">
        <v>384</v>
      </c>
      <c r="C292" s="81" t="s">
        <v>390</v>
      </c>
      <c r="D292" s="248" t="s">
        <v>305</v>
      </c>
      <c r="E292" s="210" t="s">
        <v>180</v>
      </c>
      <c r="F292" s="210" t="s">
        <v>180</v>
      </c>
      <c r="G292" s="210" t="s">
        <v>180</v>
      </c>
      <c r="H292" s="210" t="s">
        <v>180</v>
      </c>
      <c r="I292" s="210" t="s">
        <v>180</v>
      </c>
      <c r="J292" s="210" t="s">
        <v>180</v>
      </c>
      <c r="K292" s="210" t="s">
        <v>180</v>
      </c>
      <c r="L292" s="210" t="s">
        <v>180</v>
      </c>
      <c r="M292" s="210" t="s">
        <v>180</v>
      </c>
      <c r="N292" s="210" t="s">
        <v>180</v>
      </c>
      <c r="O292" s="210">
        <v>12</v>
      </c>
      <c r="P292" s="210" t="s">
        <v>180</v>
      </c>
      <c r="Q292" s="210" t="s">
        <v>180</v>
      </c>
      <c r="R292" s="210" t="s">
        <v>180</v>
      </c>
      <c r="S292" s="210" t="s">
        <v>180</v>
      </c>
      <c r="T292" s="210" t="s">
        <v>180</v>
      </c>
      <c r="U292" s="210" t="s">
        <v>180</v>
      </c>
      <c r="V292" s="210" t="s">
        <v>180</v>
      </c>
      <c r="W292" s="210">
        <v>122</v>
      </c>
      <c r="X292" s="210">
        <f t="shared" si="21"/>
        <v>134</v>
      </c>
      <c r="Y292" s="210" t="s">
        <v>180</v>
      </c>
      <c r="Z292" s="210" t="s">
        <v>1248</v>
      </c>
      <c r="AA292" s="210" t="s">
        <v>1248</v>
      </c>
      <c r="AB292" s="210" t="s">
        <v>180</v>
      </c>
      <c r="AC292" s="210" t="s">
        <v>180</v>
      </c>
      <c r="AD292" s="210" t="s">
        <v>180</v>
      </c>
    </row>
    <row r="293" spans="1:30" ht="16.5" customHeight="1" x14ac:dyDescent="0.4">
      <c r="A293" s="153" t="s">
        <v>1180</v>
      </c>
      <c r="B293" s="153" t="s">
        <v>384</v>
      </c>
      <c r="C293" s="81" t="s">
        <v>391</v>
      </c>
      <c r="D293" s="248" t="s">
        <v>305</v>
      </c>
      <c r="E293" s="210" t="s">
        <v>180</v>
      </c>
      <c r="F293" s="210" t="s">
        <v>180</v>
      </c>
      <c r="G293" s="210" t="s">
        <v>180</v>
      </c>
      <c r="H293" s="210" t="s">
        <v>180</v>
      </c>
      <c r="I293" s="210" t="s">
        <v>180</v>
      </c>
      <c r="J293" s="210" t="s">
        <v>180</v>
      </c>
      <c r="K293" s="210" t="s">
        <v>180</v>
      </c>
      <c r="L293" s="210" t="s">
        <v>180</v>
      </c>
      <c r="M293" s="210" t="s">
        <v>180</v>
      </c>
      <c r="N293" s="210" t="s">
        <v>180</v>
      </c>
      <c r="O293" s="210" t="s">
        <v>180</v>
      </c>
      <c r="P293" s="210" t="s">
        <v>180</v>
      </c>
      <c r="Q293" s="210" t="s">
        <v>180</v>
      </c>
      <c r="R293" s="210" t="s">
        <v>180</v>
      </c>
      <c r="S293" s="210" t="s">
        <v>180</v>
      </c>
      <c r="T293" s="210" t="s">
        <v>180</v>
      </c>
      <c r="U293" s="210" t="s">
        <v>180</v>
      </c>
      <c r="V293" s="210" t="s">
        <v>180</v>
      </c>
      <c r="W293" s="210" t="s">
        <v>180</v>
      </c>
      <c r="X293" s="210">
        <f t="shared" si="21"/>
        <v>0</v>
      </c>
      <c r="Y293" s="210" t="s">
        <v>180</v>
      </c>
      <c r="Z293" s="210" t="s">
        <v>1248</v>
      </c>
      <c r="AA293" s="210" t="s">
        <v>1248</v>
      </c>
      <c r="AB293" s="210" t="s">
        <v>180</v>
      </c>
      <c r="AC293" s="210" t="s">
        <v>180</v>
      </c>
      <c r="AD293" s="210" t="s">
        <v>180</v>
      </c>
    </row>
    <row r="294" spans="1:30" ht="16.5" customHeight="1" x14ac:dyDescent="0.4">
      <c r="A294" s="153" t="s">
        <v>1180</v>
      </c>
      <c r="B294" s="153" t="s">
        <v>384</v>
      </c>
      <c r="C294" s="81" t="s">
        <v>392</v>
      </c>
      <c r="D294" s="248" t="s">
        <v>305</v>
      </c>
      <c r="E294" s="210" t="s">
        <v>180</v>
      </c>
      <c r="F294" s="210" t="s">
        <v>180</v>
      </c>
      <c r="G294" s="210" t="s">
        <v>180</v>
      </c>
      <c r="H294" s="210" t="s">
        <v>180</v>
      </c>
      <c r="I294" s="210" t="s">
        <v>180</v>
      </c>
      <c r="J294" s="210" t="s">
        <v>180</v>
      </c>
      <c r="K294" s="210" t="s">
        <v>180</v>
      </c>
      <c r="L294" s="210" t="s">
        <v>180</v>
      </c>
      <c r="M294" s="210" t="s">
        <v>180</v>
      </c>
      <c r="N294" s="210" t="s">
        <v>180</v>
      </c>
      <c r="O294" s="210" t="s">
        <v>180</v>
      </c>
      <c r="P294" s="210" t="s">
        <v>180</v>
      </c>
      <c r="Q294" s="210" t="s">
        <v>180</v>
      </c>
      <c r="R294" s="210" t="s">
        <v>180</v>
      </c>
      <c r="S294" s="210" t="s">
        <v>180</v>
      </c>
      <c r="T294" s="210" t="s">
        <v>180</v>
      </c>
      <c r="U294" s="210" t="s">
        <v>180</v>
      </c>
      <c r="V294" s="210" t="s">
        <v>180</v>
      </c>
      <c r="W294" s="210" t="s">
        <v>180</v>
      </c>
      <c r="X294" s="210">
        <f t="shared" si="21"/>
        <v>0</v>
      </c>
      <c r="Y294" s="210" t="s">
        <v>180</v>
      </c>
      <c r="Z294" s="210" t="s">
        <v>1248</v>
      </c>
      <c r="AA294" s="210" t="s">
        <v>1248</v>
      </c>
      <c r="AB294" s="210" t="s">
        <v>180</v>
      </c>
      <c r="AC294" s="210" t="s">
        <v>180</v>
      </c>
      <c r="AD294" s="210" t="s">
        <v>180</v>
      </c>
    </row>
    <row r="295" spans="1:30" ht="16.5" customHeight="1" x14ac:dyDescent="0.4">
      <c r="A295" s="153" t="s">
        <v>1180</v>
      </c>
      <c r="B295" s="153" t="s">
        <v>384</v>
      </c>
      <c r="C295" s="81" t="s">
        <v>393</v>
      </c>
      <c r="D295" s="248" t="s">
        <v>305</v>
      </c>
      <c r="E295" s="210">
        <v>3</v>
      </c>
      <c r="F295" s="210">
        <v>4</v>
      </c>
      <c r="G295" s="210" t="s">
        <v>180</v>
      </c>
      <c r="H295" s="210" t="s">
        <v>180</v>
      </c>
      <c r="I295" s="210">
        <v>3</v>
      </c>
      <c r="J295" s="210" t="s">
        <v>180</v>
      </c>
      <c r="K295" s="210">
        <v>6</v>
      </c>
      <c r="L295" s="210" t="s">
        <v>180</v>
      </c>
      <c r="M295" s="210" t="s">
        <v>180</v>
      </c>
      <c r="N295" s="210" t="s">
        <v>180</v>
      </c>
      <c r="O295" s="210">
        <v>8</v>
      </c>
      <c r="P295" s="210" t="s">
        <v>180</v>
      </c>
      <c r="Q295" s="210" t="s">
        <v>180</v>
      </c>
      <c r="R295" s="210" t="s">
        <v>180</v>
      </c>
      <c r="S295" s="210" t="s">
        <v>180</v>
      </c>
      <c r="T295" s="210">
        <v>1</v>
      </c>
      <c r="U295" s="210">
        <v>5</v>
      </c>
      <c r="V295" s="210" t="s">
        <v>180</v>
      </c>
      <c r="W295" s="210" t="s">
        <v>180</v>
      </c>
      <c r="X295" s="210">
        <f t="shared" si="21"/>
        <v>30</v>
      </c>
      <c r="Y295" s="210" t="s">
        <v>180</v>
      </c>
      <c r="Z295" s="210" t="s">
        <v>1248</v>
      </c>
      <c r="AA295" s="210" t="s">
        <v>1248</v>
      </c>
      <c r="AB295" s="210" t="s">
        <v>180</v>
      </c>
      <c r="AC295" s="210" t="s">
        <v>180</v>
      </c>
      <c r="AD295" s="210" t="s">
        <v>180</v>
      </c>
    </row>
    <row r="296" spans="1:30" ht="16.5" customHeight="1" x14ac:dyDescent="0.4">
      <c r="A296" s="153" t="s">
        <v>1180</v>
      </c>
      <c r="B296" s="153" t="s">
        <v>384</v>
      </c>
      <c r="C296" s="81" t="s">
        <v>394</v>
      </c>
      <c r="D296" s="248" t="s">
        <v>305</v>
      </c>
      <c r="E296" s="210" t="s">
        <v>180</v>
      </c>
      <c r="F296" s="210" t="s">
        <v>180</v>
      </c>
      <c r="G296" s="210" t="s">
        <v>180</v>
      </c>
      <c r="H296" s="210" t="s">
        <v>180</v>
      </c>
      <c r="I296" s="210">
        <v>11</v>
      </c>
      <c r="J296" s="210" t="s">
        <v>180</v>
      </c>
      <c r="K296" s="210">
        <v>20</v>
      </c>
      <c r="L296" s="210">
        <v>15</v>
      </c>
      <c r="M296" s="210" t="s">
        <v>180</v>
      </c>
      <c r="N296" s="210" t="s">
        <v>180</v>
      </c>
      <c r="O296" s="210">
        <v>97</v>
      </c>
      <c r="P296" s="210" t="s">
        <v>180</v>
      </c>
      <c r="Q296" s="210" t="s">
        <v>180</v>
      </c>
      <c r="R296" s="210" t="s">
        <v>180</v>
      </c>
      <c r="S296" s="210" t="s">
        <v>180</v>
      </c>
      <c r="T296" s="210" t="s">
        <v>180</v>
      </c>
      <c r="U296" s="210">
        <v>25</v>
      </c>
      <c r="V296" s="210" t="s">
        <v>180</v>
      </c>
      <c r="W296" s="210">
        <v>42</v>
      </c>
      <c r="X296" s="210">
        <f t="shared" si="21"/>
        <v>210</v>
      </c>
      <c r="Y296" s="210" t="s">
        <v>180</v>
      </c>
      <c r="Z296" s="210" t="s">
        <v>1248</v>
      </c>
      <c r="AA296" s="210" t="s">
        <v>1248</v>
      </c>
      <c r="AB296" s="210" t="s">
        <v>180</v>
      </c>
      <c r="AC296" s="210" t="s">
        <v>180</v>
      </c>
      <c r="AD296" s="210" t="s">
        <v>180</v>
      </c>
    </row>
    <row r="297" spans="1:30" ht="16.5" customHeight="1" x14ac:dyDescent="0.4">
      <c r="A297" s="153" t="s">
        <v>1181</v>
      </c>
      <c r="B297" s="153" t="s">
        <v>322</v>
      </c>
      <c r="C297" s="81" t="s">
        <v>395</v>
      </c>
      <c r="D297" s="248" t="s">
        <v>305</v>
      </c>
      <c r="E297" s="210">
        <v>9</v>
      </c>
      <c r="F297" s="210">
        <v>5</v>
      </c>
      <c r="G297" s="210" t="s">
        <v>180</v>
      </c>
      <c r="H297" s="210" t="s">
        <v>180</v>
      </c>
      <c r="I297" s="210" t="s">
        <v>180</v>
      </c>
      <c r="J297" s="210" t="s">
        <v>180</v>
      </c>
      <c r="K297" s="210">
        <v>3</v>
      </c>
      <c r="L297" s="210">
        <v>43</v>
      </c>
      <c r="M297" s="210" t="s">
        <v>180</v>
      </c>
      <c r="N297" s="210" t="s">
        <v>180</v>
      </c>
      <c r="O297" s="210">
        <v>15</v>
      </c>
      <c r="P297" s="210" t="s">
        <v>180</v>
      </c>
      <c r="Q297" s="210" t="s">
        <v>180</v>
      </c>
      <c r="R297" s="210" t="s">
        <v>180</v>
      </c>
      <c r="S297" s="210" t="s">
        <v>180</v>
      </c>
      <c r="T297" s="210" t="s">
        <v>180</v>
      </c>
      <c r="U297" s="210" t="s">
        <v>180</v>
      </c>
      <c r="V297" s="210" t="s">
        <v>180</v>
      </c>
      <c r="W297" s="210" t="s">
        <v>180</v>
      </c>
      <c r="X297" s="210">
        <f t="shared" si="21"/>
        <v>75</v>
      </c>
      <c r="Y297" s="210" t="s">
        <v>180</v>
      </c>
      <c r="Z297" s="210" t="s">
        <v>1248</v>
      </c>
      <c r="AA297" s="210" t="s">
        <v>1248</v>
      </c>
      <c r="AB297" s="210" t="s">
        <v>180</v>
      </c>
      <c r="AC297" s="210" t="s">
        <v>180</v>
      </c>
      <c r="AD297" s="210" t="s">
        <v>180</v>
      </c>
    </row>
    <row r="298" spans="1:30" ht="16.5" customHeight="1" x14ac:dyDescent="0.4">
      <c r="A298" s="153" t="s">
        <v>1181</v>
      </c>
      <c r="B298" s="153" t="s">
        <v>322</v>
      </c>
      <c r="C298" s="81" t="s">
        <v>396</v>
      </c>
      <c r="D298" s="248" t="s">
        <v>305</v>
      </c>
      <c r="E298" s="210" t="s">
        <v>180</v>
      </c>
      <c r="F298" s="210" t="s">
        <v>180</v>
      </c>
      <c r="G298" s="210" t="s">
        <v>180</v>
      </c>
      <c r="H298" s="210" t="s">
        <v>180</v>
      </c>
      <c r="I298" s="210" t="s">
        <v>180</v>
      </c>
      <c r="J298" s="210" t="s">
        <v>180</v>
      </c>
      <c r="K298" s="210">
        <v>48</v>
      </c>
      <c r="L298" s="210" t="s">
        <v>180</v>
      </c>
      <c r="M298" s="210" t="s">
        <v>180</v>
      </c>
      <c r="N298" s="210" t="s">
        <v>180</v>
      </c>
      <c r="O298" s="210">
        <v>4</v>
      </c>
      <c r="P298" s="210" t="s">
        <v>180</v>
      </c>
      <c r="Q298" s="210" t="s">
        <v>180</v>
      </c>
      <c r="R298" s="210" t="s">
        <v>180</v>
      </c>
      <c r="S298" s="210" t="s">
        <v>180</v>
      </c>
      <c r="T298" s="210" t="s">
        <v>180</v>
      </c>
      <c r="U298" s="210" t="s">
        <v>180</v>
      </c>
      <c r="V298" s="210" t="s">
        <v>180</v>
      </c>
      <c r="W298" s="210">
        <v>8</v>
      </c>
      <c r="X298" s="210">
        <f t="shared" si="21"/>
        <v>60</v>
      </c>
      <c r="Y298" s="210" t="s">
        <v>180</v>
      </c>
      <c r="Z298" s="210" t="s">
        <v>1248</v>
      </c>
      <c r="AA298" s="210" t="s">
        <v>1248</v>
      </c>
      <c r="AB298" s="210" t="s">
        <v>180</v>
      </c>
      <c r="AC298" s="210" t="s">
        <v>180</v>
      </c>
      <c r="AD298" s="210" t="s">
        <v>180</v>
      </c>
    </row>
    <row r="299" spans="1:30" ht="16.5" customHeight="1" x14ac:dyDescent="0.4">
      <c r="A299" s="153" t="s">
        <v>1182</v>
      </c>
      <c r="B299" s="153" t="s">
        <v>321</v>
      </c>
      <c r="C299" s="81" t="s">
        <v>397</v>
      </c>
      <c r="D299" s="248" t="s">
        <v>305</v>
      </c>
      <c r="E299" s="210" t="s">
        <v>180</v>
      </c>
      <c r="F299" s="210" t="s">
        <v>180</v>
      </c>
      <c r="G299" s="210" t="s">
        <v>180</v>
      </c>
      <c r="H299" s="210" t="s">
        <v>180</v>
      </c>
      <c r="I299" s="210">
        <v>79</v>
      </c>
      <c r="J299" s="210" t="s">
        <v>180</v>
      </c>
      <c r="K299" s="210" t="s">
        <v>180</v>
      </c>
      <c r="L299" s="210" t="s">
        <v>180</v>
      </c>
      <c r="M299" s="210" t="s">
        <v>180</v>
      </c>
      <c r="N299" s="210" t="s">
        <v>180</v>
      </c>
      <c r="O299" s="210" t="s">
        <v>180</v>
      </c>
      <c r="P299" s="210" t="s">
        <v>180</v>
      </c>
      <c r="Q299" s="210" t="s">
        <v>180</v>
      </c>
      <c r="R299" s="210" t="s">
        <v>180</v>
      </c>
      <c r="S299" s="210" t="s">
        <v>180</v>
      </c>
      <c r="T299" s="210" t="s">
        <v>180</v>
      </c>
      <c r="U299" s="210">
        <v>242</v>
      </c>
      <c r="V299" s="210" t="s">
        <v>180</v>
      </c>
      <c r="W299" s="210" t="s">
        <v>180</v>
      </c>
      <c r="X299" s="210">
        <f t="shared" si="21"/>
        <v>321</v>
      </c>
      <c r="Y299" s="210" t="s">
        <v>180</v>
      </c>
      <c r="Z299" s="210" t="s">
        <v>1248</v>
      </c>
      <c r="AA299" s="210" t="s">
        <v>1248</v>
      </c>
      <c r="AB299" s="210" t="s">
        <v>180</v>
      </c>
      <c r="AC299" s="210" t="s">
        <v>180</v>
      </c>
      <c r="AD299" s="210" t="s">
        <v>180</v>
      </c>
    </row>
    <row r="300" spans="1:30" ht="16.5" customHeight="1" x14ac:dyDescent="0.4">
      <c r="A300" s="153" t="s">
        <v>1182</v>
      </c>
      <c r="B300" s="153" t="s">
        <v>321</v>
      </c>
      <c r="C300" s="81" t="s">
        <v>398</v>
      </c>
      <c r="D300" s="248" t="s">
        <v>305</v>
      </c>
      <c r="E300" s="210" t="s">
        <v>180</v>
      </c>
      <c r="F300" s="210" t="s">
        <v>180</v>
      </c>
      <c r="G300" s="210" t="s">
        <v>180</v>
      </c>
      <c r="H300" s="210" t="s">
        <v>180</v>
      </c>
      <c r="I300" s="210" t="s">
        <v>180</v>
      </c>
      <c r="J300" s="210" t="s">
        <v>180</v>
      </c>
      <c r="K300" s="210" t="s">
        <v>180</v>
      </c>
      <c r="L300" s="210" t="s">
        <v>180</v>
      </c>
      <c r="M300" s="210" t="s">
        <v>180</v>
      </c>
      <c r="N300" s="210" t="s">
        <v>180</v>
      </c>
      <c r="O300" s="210" t="s">
        <v>180</v>
      </c>
      <c r="P300" s="210" t="s">
        <v>180</v>
      </c>
      <c r="Q300" s="210" t="s">
        <v>180</v>
      </c>
      <c r="R300" s="210" t="s">
        <v>180</v>
      </c>
      <c r="S300" s="210" t="s">
        <v>180</v>
      </c>
      <c r="T300" s="210" t="s">
        <v>180</v>
      </c>
      <c r="U300" s="210" t="s">
        <v>180</v>
      </c>
      <c r="V300" s="210" t="s">
        <v>180</v>
      </c>
      <c r="W300" s="210" t="s">
        <v>180</v>
      </c>
      <c r="X300" s="210">
        <f t="shared" si="21"/>
        <v>0</v>
      </c>
      <c r="Y300" s="210" t="s">
        <v>180</v>
      </c>
      <c r="Z300" s="210" t="s">
        <v>1248</v>
      </c>
      <c r="AA300" s="210" t="s">
        <v>1248</v>
      </c>
      <c r="AB300" s="210" t="s">
        <v>180</v>
      </c>
      <c r="AC300" s="210" t="s">
        <v>180</v>
      </c>
      <c r="AD300" s="210" t="s">
        <v>180</v>
      </c>
    </row>
    <row r="301" spans="1:30" ht="16.5" customHeight="1" x14ac:dyDescent="0.4">
      <c r="A301" s="153" t="s">
        <v>1182</v>
      </c>
      <c r="B301" s="153" t="s">
        <v>321</v>
      </c>
      <c r="C301" s="81" t="s">
        <v>399</v>
      </c>
      <c r="D301" s="248" t="s">
        <v>305</v>
      </c>
      <c r="E301" s="210" t="s">
        <v>180</v>
      </c>
      <c r="F301" s="210" t="s">
        <v>180</v>
      </c>
      <c r="G301" s="210" t="s">
        <v>180</v>
      </c>
      <c r="H301" s="210" t="s">
        <v>180</v>
      </c>
      <c r="I301" s="210">
        <v>1</v>
      </c>
      <c r="J301" s="210" t="s">
        <v>180</v>
      </c>
      <c r="K301" s="210" t="s">
        <v>180</v>
      </c>
      <c r="L301" s="210" t="s">
        <v>180</v>
      </c>
      <c r="M301" s="210" t="s">
        <v>180</v>
      </c>
      <c r="N301" s="210" t="s">
        <v>180</v>
      </c>
      <c r="O301" s="210" t="s">
        <v>180</v>
      </c>
      <c r="P301" s="210" t="s">
        <v>180</v>
      </c>
      <c r="Q301" s="210" t="s">
        <v>180</v>
      </c>
      <c r="R301" s="210" t="s">
        <v>180</v>
      </c>
      <c r="S301" s="210" t="s">
        <v>180</v>
      </c>
      <c r="T301" s="210" t="s">
        <v>180</v>
      </c>
      <c r="U301" s="210" t="s">
        <v>180</v>
      </c>
      <c r="V301" s="210" t="s">
        <v>180</v>
      </c>
      <c r="W301" s="210" t="s">
        <v>180</v>
      </c>
      <c r="X301" s="210">
        <f t="shared" si="21"/>
        <v>1</v>
      </c>
      <c r="Y301" s="210" t="s">
        <v>180</v>
      </c>
      <c r="Z301" s="210" t="s">
        <v>1248</v>
      </c>
      <c r="AA301" s="210" t="s">
        <v>1248</v>
      </c>
      <c r="AB301" s="210" t="s">
        <v>180</v>
      </c>
      <c r="AC301" s="210" t="s">
        <v>180</v>
      </c>
      <c r="AD301" s="210" t="s">
        <v>180</v>
      </c>
    </row>
    <row r="302" spans="1:30" ht="16.5" customHeight="1" x14ac:dyDescent="0.4">
      <c r="A302" s="153" t="s">
        <v>1182</v>
      </c>
      <c r="B302" s="153" t="s">
        <v>321</v>
      </c>
      <c r="C302" s="81" t="s">
        <v>400</v>
      </c>
      <c r="D302" s="248" t="s">
        <v>305</v>
      </c>
      <c r="E302" s="210" t="s">
        <v>180</v>
      </c>
      <c r="F302" s="210" t="s">
        <v>180</v>
      </c>
      <c r="G302" s="210" t="s">
        <v>180</v>
      </c>
      <c r="H302" s="210" t="s">
        <v>180</v>
      </c>
      <c r="I302" s="210" t="s">
        <v>180</v>
      </c>
      <c r="J302" s="210">
        <v>230</v>
      </c>
      <c r="K302" s="210" t="s">
        <v>180</v>
      </c>
      <c r="L302" s="210" t="s">
        <v>180</v>
      </c>
      <c r="M302" s="210" t="s">
        <v>180</v>
      </c>
      <c r="N302" s="210" t="s">
        <v>180</v>
      </c>
      <c r="O302" s="210" t="s">
        <v>180</v>
      </c>
      <c r="P302" s="210" t="s">
        <v>180</v>
      </c>
      <c r="Q302" s="210" t="s">
        <v>180</v>
      </c>
      <c r="R302" s="210" t="s">
        <v>180</v>
      </c>
      <c r="S302" s="210" t="s">
        <v>180</v>
      </c>
      <c r="T302" s="210" t="s">
        <v>180</v>
      </c>
      <c r="U302" s="210" t="s">
        <v>180</v>
      </c>
      <c r="V302" s="210" t="s">
        <v>180</v>
      </c>
      <c r="W302" s="210" t="s">
        <v>180</v>
      </c>
      <c r="X302" s="210">
        <f t="shared" si="21"/>
        <v>230</v>
      </c>
      <c r="Y302" s="210" t="s">
        <v>180</v>
      </c>
      <c r="Z302" s="210" t="s">
        <v>1248</v>
      </c>
      <c r="AA302" s="210" t="s">
        <v>1248</v>
      </c>
      <c r="AB302" s="210" t="s">
        <v>180</v>
      </c>
      <c r="AC302" s="210" t="s">
        <v>180</v>
      </c>
      <c r="AD302" s="210" t="s">
        <v>180</v>
      </c>
    </row>
    <row r="303" spans="1:30" ht="16.5" customHeight="1" x14ac:dyDescent="0.4">
      <c r="A303" s="153" t="s">
        <v>1182</v>
      </c>
      <c r="B303" s="153" t="s">
        <v>321</v>
      </c>
      <c r="C303" s="81" t="s">
        <v>401</v>
      </c>
      <c r="D303" s="248" t="s">
        <v>305</v>
      </c>
      <c r="E303" s="210" t="s">
        <v>180</v>
      </c>
      <c r="F303" s="210" t="s">
        <v>180</v>
      </c>
      <c r="G303" s="210" t="s">
        <v>180</v>
      </c>
      <c r="H303" s="210" t="s">
        <v>180</v>
      </c>
      <c r="I303" s="210" t="s">
        <v>180</v>
      </c>
      <c r="J303" s="210" t="s">
        <v>180</v>
      </c>
      <c r="K303" s="210" t="s">
        <v>180</v>
      </c>
      <c r="L303" s="210" t="s">
        <v>180</v>
      </c>
      <c r="M303" s="210" t="s">
        <v>180</v>
      </c>
      <c r="N303" s="210" t="s">
        <v>180</v>
      </c>
      <c r="O303" s="210" t="s">
        <v>180</v>
      </c>
      <c r="P303" s="210" t="s">
        <v>180</v>
      </c>
      <c r="Q303" s="210" t="s">
        <v>180</v>
      </c>
      <c r="R303" s="210" t="s">
        <v>180</v>
      </c>
      <c r="S303" s="210" t="s">
        <v>180</v>
      </c>
      <c r="T303" s="210" t="s">
        <v>180</v>
      </c>
      <c r="U303" s="210" t="s">
        <v>180</v>
      </c>
      <c r="V303" s="210" t="s">
        <v>180</v>
      </c>
      <c r="W303" s="210" t="s">
        <v>180</v>
      </c>
      <c r="X303" s="210">
        <f t="shared" si="21"/>
        <v>0</v>
      </c>
      <c r="Y303" s="210" t="s">
        <v>180</v>
      </c>
      <c r="Z303" s="210" t="s">
        <v>1248</v>
      </c>
      <c r="AA303" s="210" t="s">
        <v>1248</v>
      </c>
      <c r="AB303" s="210" t="s">
        <v>180</v>
      </c>
      <c r="AC303" s="210" t="s">
        <v>180</v>
      </c>
      <c r="AD303" s="210" t="s">
        <v>180</v>
      </c>
    </row>
    <row r="304" spans="1:30" ht="16.5" customHeight="1" x14ac:dyDescent="0.4">
      <c r="A304" s="153" t="s">
        <v>1181</v>
      </c>
      <c r="B304" s="153" t="s">
        <v>322</v>
      </c>
      <c r="C304" s="81" t="s">
        <v>402</v>
      </c>
      <c r="D304" s="248" t="s">
        <v>305</v>
      </c>
      <c r="E304" s="210" t="s">
        <v>180</v>
      </c>
      <c r="F304" s="210" t="s">
        <v>180</v>
      </c>
      <c r="G304" s="210" t="s">
        <v>180</v>
      </c>
      <c r="H304" s="210" t="s">
        <v>180</v>
      </c>
      <c r="I304" s="210" t="s">
        <v>180</v>
      </c>
      <c r="J304" s="210" t="s">
        <v>180</v>
      </c>
      <c r="K304" s="210" t="s">
        <v>180</v>
      </c>
      <c r="L304" s="210" t="s">
        <v>180</v>
      </c>
      <c r="M304" s="210" t="s">
        <v>180</v>
      </c>
      <c r="N304" s="210" t="s">
        <v>180</v>
      </c>
      <c r="O304" s="210" t="s">
        <v>180</v>
      </c>
      <c r="P304" s="210" t="s">
        <v>180</v>
      </c>
      <c r="Q304" s="210" t="s">
        <v>180</v>
      </c>
      <c r="R304" s="210" t="s">
        <v>180</v>
      </c>
      <c r="S304" s="210" t="s">
        <v>180</v>
      </c>
      <c r="T304" s="210" t="s">
        <v>180</v>
      </c>
      <c r="U304" s="210" t="s">
        <v>180</v>
      </c>
      <c r="V304" s="210" t="s">
        <v>180</v>
      </c>
      <c r="W304" s="210" t="s">
        <v>180</v>
      </c>
      <c r="X304" s="210">
        <f t="shared" si="21"/>
        <v>0</v>
      </c>
      <c r="Y304" s="210" t="s">
        <v>180</v>
      </c>
      <c r="Z304" s="210" t="s">
        <v>1248</v>
      </c>
      <c r="AA304" s="210" t="s">
        <v>1248</v>
      </c>
      <c r="AB304" s="210" t="s">
        <v>180</v>
      </c>
      <c r="AC304" s="210" t="s">
        <v>180</v>
      </c>
      <c r="AD304" s="210" t="s">
        <v>180</v>
      </c>
    </row>
    <row r="305" spans="1:30" ht="16.5" customHeight="1" x14ac:dyDescent="0.4">
      <c r="A305" s="153" t="s">
        <v>1181</v>
      </c>
      <c r="B305" s="153" t="s">
        <v>322</v>
      </c>
      <c r="C305" s="81" t="s">
        <v>403</v>
      </c>
      <c r="D305" s="248" t="s">
        <v>305</v>
      </c>
      <c r="E305" s="210" t="s">
        <v>180</v>
      </c>
      <c r="F305" s="210">
        <v>10</v>
      </c>
      <c r="G305" s="210" t="s">
        <v>180</v>
      </c>
      <c r="H305" s="210" t="s">
        <v>180</v>
      </c>
      <c r="I305" s="210" t="s">
        <v>180</v>
      </c>
      <c r="J305" s="210" t="s">
        <v>180</v>
      </c>
      <c r="K305" s="210" t="s">
        <v>180</v>
      </c>
      <c r="L305" s="210" t="s">
        <v>180</v>
      </c>
      <c r="M305" s="210" t="s">
        <v>180</v>
      </c>
      <c r="N305" s="210" t="s">
        <v>180</v>
      </c>
      <c r="O305" s="210">
        <v>13</v>
      </c>
      <c r="P305" s="210" t="s">
        <v>180</v>
      </c>
      <c r="Q305" s="210" t="s">
        <v>180</v>
      </c>
      <c r="R305" s="210" t="s">
        <v>180</v>
      </c>
      <c r="S305" s="210" t="s">
        <v>180</v>
      </c>
      <c r="T305" s="210" t="s">
        <v>180</v>
      </c>
      <c r="U305" s="210" t="s">
        <v>180</v>
      </c>
      <c r="V305" s="210" t="s">
        <v>180</v>
      </c>
      <c r="W305" s="210" t="s">
        <v>180</v>
      </c>
      <c r="X305" s="210">
        <f t="shared" si="21"/>
        <v>23</v>
      </c>
      <c r="Y305" s="210" t="s">
        <v>180</v>
      </c>
      <c r="Z305" s="210" t="s">
        <v>1248</v>
      </c>
      <c r="AA305" s="210" t="s">
        <v>1248</v>
      </c>
      <c r="AB305" s="210" t="s">
        <v>180</v>
      </c>
      <c r="AC305" s="210" t="s">
        <v>180</v>
      </c>
      <c r="AD305" s="210" t="s">
        <v>180</v>
      </c>
    </row>
    <row r="306" spans="1:30" ht="16.5" customHeight="1" x14ac:dyDescent="0.4">
      <c r="A306" s="153" t="s">
        <v>1164</v>
      </c>
      <c r="B306" s="153" t="s">
        <v>324</v>
      </c>
      <c r="C306" s="81" t="s">
        <v>404</v>
      </c>
      <c r="D306" s="248" t="s">
        <v>305</v>
      </c>
      <c r="E306" s="210">
        <v>183</v>
      </c>
      <c r="F306" s="210" t="s">
        <v>180</v>
      </c>
      <c r="G306" s="210" t="s">
        <v>180</v>
      </c>
      <c r="H306" s="210" t="s">
        <v>180</v>
      </c>
      <c r="I306" s="210">
        <v>131</v>
      </c>
      <c r="J306" s="210" t="s">
        <v>180</v>
      </c>
      <c r="K306" s="210" t="s">
        <v>180</v>
      </c>
      <c r="L306" s="210">
        <v>104</v>
      </c>
      <c r="M306" s="210" t="s">
        <v>180</v>
      </c>
      <c r="N306" s="210" t="s">
        <v>180</v>
      </c>
      <c r="O306" s="210">
        <v>2</v>
      </c>
      <c r="P306" s="210" t="s">
        <v>180</v>
      </c>
      <c r="Q306" s="210" t="s">
        <v>180</v>
      </c>
      <c r="R306" s="210" t="s">
        <v>180</v>
      </c>
      <c r="S306" s="210" t="s">
        <v>180</v>
      </c>
      <c r="T306" s="210" t="s">
        <v>180</v>
      </c>
      <c r="U306" s="210" t="s">
        <v>180</v>
      </c>
      <c r="V306" s="210" t="s">
        <v>180</v>
      </c>
      <c r="W306" s="210" t="s">
        <v>180</v>
      </c>
      <c r="X306" s="210">
        <f t="shared" si="21"/>
        <v>420</v>
      </c>
      <c r="Y306" s="210" t="s">
        <v>180</v>
      </c>
      <c r="Z306" s="210" t="s">
        <v>1248</v>
      </c>
      <c r="AA306" s="210" t="s">
        <v>1248</v>
      </c>
      <c r="AB306" s="210" t="s">
        <v>180</v>
      </c>
      <c r="AC306" s="210" t="s">
        <v>180</v>
      </c>
      <c r="AD306" s="210" t="s">
        <v>180</v>
      </c>
    </row>
    <row r="307" spans="1:30" ht="16.5" customHeight="1" x14ac:dyDescent="0.4">
      <c r="A307" s="153" t="s">
        <v>1164</v>
      </c>
      <c r="B307" s="153" t="s">
        <v>324</v>
      </c>
      <c r="C307" s="81" t="s">
        <v>405</v>
      </c>
      <c r="D307" s="248" t="s">
        <v>305</v>
      </c>
      <c r="E307" s="210" t="s">
        <v>180</v>
      </c>
      <c r="F307" s="210" t="s">
        <v>180</v>
      </c>
      <c r="G307" s="210" t="s">
        <v>180</v>
      </c>
      <c r="H307" s="210" t="s">
        <v>180</v>
      </c>
      <c r="I307" s="210">
        <v>1</v>
      </c>
      <c r="J307" s="210" t="s">
        <v>180</v>
      </c>
      <c r="K307" s="210" t="s">
        <v>180</v>
      </c>
      <c r="L307" s="210" t="s">
        <v>180</v>
      </c>
      <c r="M307" s="210" t="s">
        <v>180</v>
      </c>
      <c r="N307" s="210" t="s">
        <v>180</v>
      </c>
      <c r="O307" s="210" t="s">
        <v>180</v>
      </c>
      <c r="P307" s="210" t="s">
        <v>180</v>
      </c>
      <c r="Q307" s="210" t="s">
        <v>180</v>
      </c>
      <c r="R307" s="210" t="s">
        <v>180</v>
      </c>
      <c r="S307" s="210" t="s">
        <v>180</v>
      </c>
      <c r="T307" s="210" t="s">
        <v>180</v>
      </c>
      <c r="U307" s="210" t="s">
        <v>180</v>
      </c>
      <c r="V307" s="210" t="s">
        <v>180</v>
      </c>
      <c r="W307" s="210" t="s">
        <v>180</v>
      </c>
      <c r="X307" s="210">
        <f t="shared" si="21"/>
        <v>1</v>
      </c>
      <c r="Y307" s="210" t="s">
        <v>180</v>
      </c>
      <c r="Z307" s="210" t="s">
        <v>1248</v>
      </c>
      <c r="AA307" s="210" t="s">
        <v>1248</v>
      </c>
      <c r="AB307" s="210" t="s">
        <v>180</v>
      </c>
      <c r="AC307" s="210" t="s">
        <v>180</v>
      </c>
      <c r="AD307" s="210" t="s">
        <v>180</v>
      </c>
    </row>
    <row r="308" spans="1:30" ht="16.5" customHeight="1" x14ac:dyDescent="0.4">
      <c r="A308" s="153" t="s">
        <v>1164</v>
      </c>
      <c r="B308" s="153" t="s">
        <v>324</v>
      </c>
      <c r="C308" s="81" t="s">
        <v>406</v>
      </c>
      <c r="D308" s="248" t="s">
        <v>305</v>
      </c>
      <c r="E308" s="210">
        <v>3</v>
      </c>
      <c r="F308" s="210">
        <v>7</v>
      </c>
      <c r="G308" s="210" t="s">
        <v>180</v>
      </c>
      <c r="H308" s="210" t="s">
        <v>180</v>
      </c>
      <c r="I308" s="210" t="s">
        <v>180</v>
      </c>
      <c r="J308" s="210">
        <v>8</v>
      </c>
      <c r="K308" s="210">
        <v>5</v>
      </c>
      <c r="L308" s="210" t="s">
        <v>180</v>
      </c>
      <c r="M308" s="210" t="s">
        <v>180</v>
      </c>
      <c r="N308" s="210" t="s">
        <v>180</v>
      </c>
      <c r="O308" s="210">
        <v>10</v>
      </c>
      <c r="P308" s="210" t="s">
        <v>180</v>
      </c>
      <c r="Q308" s="210" t="s">
        <v>180</v>
      </c>
      <c r="R308" s="210" t="s">
        <v>180</v>
      </c>
      <c r="S308" s="210" t="s">
        <v>180</v>
      </c>
      <c r="T308" s="210" t="s">
        <v>180</v>
      </c>
      <c r="U308" s="210" t="s">
        <v>180</v>
      </c>
      <c r="V308" s="210" t="s">
        <v>180</v>
      </c>
      <c r="W308" s="210" t="s">
        <v>180</v>
      </c>
      <c r="X308" s="210">
        <f t="shared" si="21"/>
        <v>33</v>
      </c>
      <c r="Y308" s="210" t="s">
        <v>180</v>
      </c>
      <c r="Z308" s="210" t="s">
        <v>1248</v>
      </c>
      <c r="AA308" s="210" t="s">
        <v>1248</v>
      </c>
      <c r="AB308" s="210" t="s">
        <v>180</v>
      </c>
      <c r="AC308" s="210" t="s">
        <v>180</v>
      </c>
      <c r="AD308" s="210" t="s">
        <v>180</v>
      </c>
    </row>
    <row r="309" spans="1:30" ht="16.5" customHeight="1" x14ac:dyDescent="0.4">
      <c r="A309" s="153" t="s">
        <v>1164</v>
      </c>
      <c r="B309" s="153" t="s">
        <v>324</v>
      </c>
      <c r="C309" s="81" t="s">
        <v>407</v>
      </c>
      <c r="D309" s="248" t="s">
        <v>305</v>
      </c>
      <c r="E309" s="210">
        <v>1</v>
      </c>
      <c r="F309" s="210" t="s">
        <v>180</v>
      </c>
      <c r="G309" s="210" t="s">
        <v>180</v>
      </c>
      <c r="H309" s="210" t="s">
        <v>180</v>
      </c>
      <c r="I309" s="210" t="s">
        <v>180</v>
      </c>
      <c r="J309" s="210">
        <v>14</v>
      </c>
      <c r="K309" s="210">
        <v>9</v>
      </c>
      <c r="L309" s="210" t="s">
        <v>180</v>
      </c>
      <c r="M309" s="210" t="s">
        <v>180</v>
      </c>
      <c r="N309" s="210" t="s">
        <v>180</v>
      </c>
      <c r="O309" s="210">
        <v>18</v>
      </c>
      <c r="P309" s="210" t="s">
        <v>180</v>
      </c>
      <c r="Q309" s="210" t="s">
        <v>180</v>
      </c>
      <c r="R309" s="210" t="s">
        <v>180</v>
      </c>
      <c r="S309" s="210" t="s">
        <v>180</v>
      </c>
      <c r="T309" s="210">
        <v>3</v>
      </c>
      <c r="U309" s="210">
        <v>7</v>
      </c>
      <c r="V309" s="210" t="s">
        <v>180</v>
      </c>
      <c r="W309" s="210" t="s">
        <v>180</v>
      </c>
      <c r="X309" s="210">
        <f t="shared" si="21"/>
        <v>52</v>
      </c>
      <c r="Y309" s="210" t="s">
        <v>180</v>
      </c>
      <c r="Z309" s="210" t="s">
        <v>1248</v>
      </c>
      <c r="AA309" s="210" t="s">
        <v>1248</v>
      </c>
      <c r="AB309" s="210" t="s">
        <v>180</v>
      </c>
      <c r="AC309" s="210" t="s">
        <v>180</v>
      </c>
      <c r="AD309" s="210" t="s">
        <v>180</v>
      </c>
    </row>
    <row r="310" spans="1:30" ht="16.5" customHeight="1" x14ac:dyDescent="0.4">
      <c r="A310" s="153" t="s">
        <v>1164</v>
      </c>
      <c r="B310" s="153" t="s">
        <v>324</v>
      </c>
      <c r="C310" s="81" t="s">
        <v>408</v>
      </c>
      <c r="D310" s="248" t="s">
        <v>305</v>
      </c>
      <c r="E310" s="210" t="s">
        <v>180</v>
      </c>
      <c r="F310" s="210" t="s">
        <v>180</v>
      </c>
      <c r="G310" s="210" t="s">
        <v>180</v>
      </c>
      <c r="H310" s="210" t="s">
        <v>180</v>
      </c>
      <c r="I310" s="210">
        <v>13</v>
      </c>
      <c r="J310" s="210" t="s">
        <v>180</v>
      </c>
      <c r="K310" s="210" t="s">
        <v>180</v>
      </c>
      <c r="L310" s="210" t="s">
        <v>180</v>
      </c>
      <c r="M310" s="210" t="s">
        <v>180</v>
      </c>
      <c r="N310" s="210" t="s">
        <v>180</v>
      </c>
      <c r="O310" s="210">
        <v>20</v>
      </c>
      <c r="P310" s="210" t="s">
        <v>180</v>
      </c>
      <c r="Q310" s="210" t="s">
        <v>180</v>
      </c>
      <c r="R310" s="210" t="s">
        <v>180</v>
      </c>
      <c r="S310" s="210" t="s">
        <v>180</v>
      </c>
      <c r="T310" s="210">
        <v>11</v>
      </c>
      <c r="U310" s="210" t="s">
        <v>180</v>
      </c>
      <c r="V310" s="210" t="s">
        <v>180</v>
      </c>
      <c r="W310" s="210" t="s">
        <v>180</v>
      </c>
      <c r="X310" s="210">
        <f t="shared" si="21"/>
        <v>44</v>
      </c>
      <c r="Y310" s="210" t="s">
        <v>180</v>
      </c>
      <c r="Z310" s="210" t="s">
        <v>1248</v>
      </c>
      <c r="AA310" s="210" t="s">
        <v>1248</v>
      </c>
      <c r="AB310" s="210" t="s">
        <v>180</v>
      </c>
      <c r="AC310" s="210" t="s">
        <v>180</v>
      </c>
      <c r="AD310" s="210" t="s">
        <v>180</v>
      </c>
    </row>
    <row r="311" spans="1:30" ht="16.5" customHeight="1" x14ac:dyDescent="0.4">
      <c r="A311" s="153" t="s">
        <v>1164</v>
      </c>
      <c r="B311" s="153" t="s">
        <v>324</v>
      </c>
      <c r="C311" s="81" t="s">
        <v>409</v>
      </c>
      <c r="D311" s="248" t="s">
        <v>305</v>
      </c>
      <c r="E311" s="210" t="s">
        <v>180</v>
      </c>
      <c r="F311" s="210" t="s">
        <v>180</v>
      </c>
      <c r="G311" s="210" t="s">
        <v>180</v>
      </c>
      <c r="H311" s="210" t="s">
        <v>180</v>
      </c>
      <c r="I311" s="210">
        <v>9</v>
      </c>
      <c r="J311" s="210" t="s">
        <v>180</v>
      </c>
      <c r="K311" s="210">
        <v>2</v>
      </c>
      <c r="L311" s="210" t="s">
        <v>180</v>
      </c>
      <c r="M311" s="210" t="s">
        <v>180</v>
      </c>
      <c r="N311" s="210" t="s">
        <v>180</v>
      </c>
      <c r="O311" s="210" t="s">
        <v>180</v>
      </c>
      <c r="P311" s="210" t="s">
        <v>180</v>
      </c>
      <c r="Q311" s="210" t="s">
        <v>180</v>
      </c>
      <c r="R311" s="210" t="s">
        <v>180</v>
      </c>
      <c r="S311" s="210" t="s">
        <v>180</v>
      </c>
      <c r="T311" s="210">
        <v>9</v>
      </c>
      <c r="U311" s="210" t="s">
        <v>180</v>
      </c>
      <c r="V311" s="210" t="s">
        <v>180</v>
      </c>
      <c r="W311" s="210" t="s">
        <v>180</v>
      </c>
      <c r="X311" s="210">
        <f t="shared" si="21"/>
        <v>20</v>
      </c>
      <c r="Y311" s="210" t="s">
        <v>180</v>
      </c>
      <c r="Z311" s="210" t="s">
        <v>1248</v>
      </c>
      <c r="AA311" s="210" t="s">
        <v>1248</v>
      </c>
      <c r="AB311" s="210" t="s">
        <v>180</v>
      </c>
      <c r="AC311" s="210" t="s">
        <v>180</v>
      </c>
      <c r="AD311" s="210" t="s">
        <v>180</v>
      </c>
    </row>
    <row r="312" spans="1:30" ht="16.5" customHeight="1" x14ac:dyDescent="0.4">
      <c r="A312" s="153" t="s">
        <v>1164</v>
      </c>
      <c r="B312" s="153" t="s">
        <v>324</v>
      </c>
      <c r="C312" s="81" t="s">
        <v>410</v>
      </c>
      <c r="D312" s="248" t="s">
        <v>305</v>
      </c>
      <c r="E312" s="210" t="s">
        <v>180</v>
      </c>
      <c r="F312" s="210" t="s">
        <v>180</v>
      </c>
      <c r="G312" s="210" t="s">
        <v>180</v>
      </c>
      <c r="H312" s="210" t="s">
        <v>180</v>
      </c>
      <c r="I312" s="210">
        <v>2</v>
      </c>
      <c r="J312" s="210" t="s">
        <v>180</v>
      </c>
      <c r="K312" s="210" t="s">
        <v>180</v>
      </c>
      <c r="L312" s="210" t="s">
        <v>180</v>
      </c>
      <c r="M312" s="210" t="s">
        <v>180</v>
      </c>
      <c r="N312" s="210" t="s">
        <v>180</v>
      </c>
      <c r="O312" s="210" t="s">
        <v>180</v>
      </c>
      <c r="P312" s="210" t="s">
        <v>180</v>
      </c>
      <c r="Q312" s="210" t="s">
        <v>180</v>
      </c>
      <c r="R312" s="210" t="s">
        <v>180</v>
      </c>
      <c r="S312" s="210" t="s">
        <v>180</v>
      </c>
      <c r="T312" s="210" t="s">
        <v>180</v>
      </c>
      <c r="U312" s="210" t="s">
        <v>180</v>
      </c>
      <c r="V312" s="210" t="s">
        <v>180</v>
      </c>
      <c r="W312" s="210">
        <v>24</v>
      </c>
      <c r="X312" s="210">
        <f t="shared" si="21"/>
        <v>26</v>
      </c>
      <c r="Y312" s="210" t="s">
        <v>180</v>
      </c>
      <c r="Z312" s="210" t="s">
        <v>1248</v>
      </c>
      <c r="AA312" s="210" t="s">
        <v>1248</v>
      </c>
      <c r="AB312" s="210" t="s">
        <v>180</v>
      </c>
      <c r="AC312" s="210" t="s">
        <v>180</v>
      </c>
      <c r="AD312" s="210" t="s">
        <v>180</v>
      </c>
    </row>
    <row r="313" spans="1:30" ht="16.5" customHeight="1" x14ac:dyDescent="0.4">
      <c r="A313" s="153" t="s">
        <v>1164</v>
      </c>
      <c r="B313" s="153" t="s">
        <v>324</v>
      </c>
      <c r="C313" s="81" t="s">
        <v>411</v>
      </c>
      <c r="D313" s="248" t="s">
        <v>305</v>
      </c>
      <c r="E313" s="210" t="s">
        <v>180</v>
      </c>
      <c r="F313" s="210" t="s">
        <v>180</v>
      </c>
      <c r="G313" s="210" t="s">
        <v>180</v>
      </c>
      <c r="H313" s="210" t="s">
        <v>180</v>
      </c>
      <c r="I313" s="210">
        <v>72</v>
      </c>
      <c r="J313" s="210" t="s">
        <v>180</v>
      </c>
      <c r="K313" s="210" t="s">
        <v>180</v>
      </c>
      <c r="L313" s="210" t="s">
        <v>180</v>
      </c>
      <c r="M313" s="210" t="s">
        <v>180</v>
      </c>
      <c r="N313" s="210" t="s">
        <v>180</v>
      </c>
      <c r="O313" s="210">
        <v>15</v>
      </c>
      <c r="P313" s="210" t="s">
        <v>180</v>
      </c>
      <c r="Q313" s="210" t="s">
        <v>180</v>
      </c>
      <c r="R313" s="210" t="s">
        <v>180</v>
      </c>
      <c r="S313" s="210" t="s">
        <v>180</v>
      </c>
      <c r="T313" s="210">
        <v>43</v>
      </c>
      <c r="U313" s="210" t="s">
        <v>180</v>
      </c>
      <c r="V313" s="210" t="s">
        <v>180</v>
      </c>
      <c r="W313" s="210" t="s">
        <v>180</v>
      </c>
      <c r="X313" s="210">
        <f t="shared" si="21"/>
        <v>130</v>
      </c>
      <c r="Y313" s="210" t="s">
        <v>180</v>
      </c>
      <c r="Z313" s="210" t="s">
        <v>1248</v>
      </c>
      <c r="AA313" s="210" t="s">
        <v>1248</v>
      </c>
      <c r="AB313" s="210" t="s">
        <v>180</v>
      </c>
      <c r="AC313" s="210" t="s">
        <v>180</v>
      </c>
      <c r="AD313" s="210" t="s">
        <v>180</v>
      </c>
    </row>
    <row r="314" spans="1:30" ht="16.5" customHeight="1" x14ac:dyDescent="0.4">
      <c r="A314" s="153" t="s">
        <v>1164</v>
      </c>
      <c r="B314" s="153" t="s">
        <v>324</v>
      </c>
      <c r="C314" s="81" t="s">
        <v>412</v>
      </c>
      <c r="D314" s="248" t="s">
        <v>305</v>
      </c>
      <c r="E314" s="210">
        <v>7</v>
      </c>
      <c r="F314" s="210" t="s">
        <v>180</v>
      </c>
      <c r="G314" s="210" t="s">
        <v>180</v>
      </c>
      <c r="H314" s="210" t="s">
        <v>180</v>
      </c>
      <c r="I314" s="210">
        <v>12</v>
      </c>
      <c r="J314" s="210">
        <v>32</v>
      </c>
      <c r="K314" s="210" t="s">
        <v>180</v>
      </c>
      <c r="L314" s="210" t="s">
        <v>180</v>
      </c>
      <c r="M314" s="210" t="s">
        <v>180</v>
      </c>
      <c r="N314" s="210" t="s">
        <v>180</v>
      </c>
      <c r="O314" s="210">
        <v>9</v>
      </c>
      <c r="P314" s="210" t="s">
        <v>180</v>
      </c>
      <c r="Q314" s="210" t="s">
        <v>180</v>
      </c>
      <c r="R314" s="210" t="s">
        <v>180</v>
      </c>
      <c r="S314" s="210" t="s">
        <v>180</v>
      </c>
      <c r="T314" s="210">
        <v>4</v>
      </c>
      <c r="U314" s="210">
        <v>9</v>
      </c>
      <c r="V314" s="210" t="s">
        <v>180</v>
      </c>
      <c r="W314" s="210" t="s">
        <v>180</v>
      </c>
      <c r="X314" s="210">
        <f t="shared" si="21"/>
        <v>73</v>
      </c>
      <c r="Y314" s="210" t="s">
        <v>180</v>
      </c>
      <c r="Z314" s="210" t="s">
        <v>1248</v>
      </c>
      <c r="AA314" s="210" t="s">
        <v>1248</v>
      </c>
      <c r="AB314" s="210" t="s">
        <v>180</v>
      </c>
      <c r="AC314" s="210" t="s">
        <v>180</v>
      </c>
      <c r="AD314" s="210" t="s">
        <v>180</v>
      </c>
    </row>
    <row r="315" spans="1:30" ht="16.5" customHeight="1" x14ac:dyDescent="0.4">
      <c r="A315" s="153" t="s">
        <v>1164</v>
      </c>
      <c r="B315" s="153" t="s">
        <v>324</v>
      </c>
      <c r="C315" s="81" t="s">
        <v>413</v>
      </c>
      <c r="D315" s="248" t="s">
        <v>305</v>
      </c>
      <c r="E315" s="210" t="s">
        <v>180</v>
      </c>
      <c r="F315" s="210">
        <v>6</v>
      </c>
      <c r="G315" s="210" t="s">
        <v>180</v>
      </c>
      <c r="H315" s="210" t="s">
        <v>180</v>
      </c>
      <c r="I315" s="210">
        <v>59</v>
      </c>
      <c r="J315" s="210" t="s">
        <v>180</v>
      </c>
      <c r="K315" s="210">
        <v>142</v>
      </c>
      <c r="L315" s="210" t="s">
        <v>180</v>
      </c>
      <c r="M315" s="210" t="s">
        <v>180</v>
      </c>
      <c r="N315" s="210" t="s">
        <v>180</v>
      </c>
      <c r="O315" s="210">
        <v>123</v>
      </c>
      <c r="P315" s="210" t="s">
        <v>180</v>
      </c>
      <c r="Q315" s="210" t="s">
        <v>180</v>
      </c>
      <c r="R315" s="210" t="s">
        <v>180</v>
      </c>
      <c r="S315" s="210" t="s">
        <v>180</v>
      </c>
      <c r="T315" s="210">
        <v>230</v>
      </c>
      <c r="U315" s="210" t="s">
        <v>180</v>
      </c>
      <c r="V315" s="210" t="s">
        <v>180</v>
      </c>
      <c r="W315" s="210">
        <v>241</v>
      </c>
      <c r="X315" s="210">
        <f t="shared" si="21"/>
        <v>801</v>
      </c>
      <c r="Y315" s="210" t="s">
        <v>180</v>
      </c>
      <c r="Z315" s="210" t="s">
        <v>1248</v>
      </c>
      <c r="AA315" s="210" t="s">
        <v>1248</v>
      </c>
      <c r="AB315" s="210" t="s">
        <v>180</v>
      </c>
      <c r="AC315" s="210" t="s">
        <v>180</v>
      </c>
      <c r="AD315" s="210" t="s">
        <v>180</v>
      </c>
    </row>
    <row r="316" spans="1:30" ht="16.5" customHeight="1" x14ac:dyDescent="0.4">
      <c r="A316" s="153" t="s">
        <v>1164</v>
      </c>
      <c r="B316" s="153" t="s">
        <v>325</v>
      </c>
      <c r="C316" s="81" t="s">
        <v>414</v>
      </c>
      <c r="D316" s="248" t="s">
        <v>305</v>
      </c>
      <c r="E316" s="210">
        <v>3</v>
      </c>
      <c r="F316" s="210">
        <v>7</v>
      </c>
      <c r="G316" s="210" t="s">
        <v>180</v>
      </c>
      <c r="H316" s="210" t="s">
        <v>180</v>
      </c>
      <c r="I316" s="210" t="s">
        <v>180</v>
      </c>
      <c r="J316" s="210" t="s">
        <v>180</v>
      </c>
      <c r="K316" s="210">
        <v>3</v>
      </c>
      <c r="L316" s="210" t="s">
        <v>180</v>
      </c>
      <c r="M316" s="210" t="s">
        <v>180</v>
      </c>
      <c r="N316" s="210" t="s">
        <v>180</v>
      </c>
      <c r="O316" s="210">
        <v>18</v>
      </c>
      <c r="P316" s="210" t="s">
        <v>180</v>
      </c>
      <c r="Q316" s="210" t="s">
        <v>180</v>
      </c>
      <c r="R316" s="210" t="s">
        <v>180</v>
      </c>
      <c r="S316" s="210" t="s">
        <v>180</v>
      </c>
      <c r="T316" s="210" t="s">
        <v>180</v>
      </c>
      <c r="U316" s="210" t="s">
        <v>180</v>
      </c>
      <c r="V316" s="210">
        <v>3</v>
      </c>
      <c r="W316" s="210">
        <v>9</v>
      </c>
      <c r="X316" s="210">
        <f t="shared" si="21"/>
        <v>43</v>
      </c>
      <c r="Y316" s="210" t="s">
        <v>180</v>
      </c>
      <c r="Z316" s="210" t="s">
        <v>1248</v>
      </c>
      <c r="AA316" s="210" t="s">
        <v>1248</v>
      </c>
      <c r="AB316" s="210" t="s">
        <v>180</v>
      </c>
      <c r="AC316" s="210" t="s">
        <v>180</v>
      </c>
      <c r="AD316" s="210" t="s">
        <v>180</v>
      </c>
    </row>
    <row r="317" spans="1:30" ht="16.5" customHeight="1" x14ac:dyDescent="0.4">
      <c r="A317" s="153" t="s">
        <v>1164</v>
      </c>
      <c r="B317" s="153" t="s">
        <v>325</v>
      </c>
      <c r="C317" s="81" t="s">
        <v>415</v>
      </c>
      <c r="D317" s="248" t="s">
        <v>305</v>
      </c>
      <c r="E317" s="210" t="s">
        <v>180</v>
      </c>
      <c r="F317" s="210" t="s">
        <v>180</v>
      </c>
      <c r="G317" s="210" t="s">
        <v>180</v>
      </c>
      <c r="H317" s="210" t="s">
        <v>180</v>
      </c>
      <c r="I317" s="210">
        <v>184</v>
      </c>
      <c r="J317" s="210" t="s">
        <v>180</v>
      </c>
      <c r="K317" s="210" t="s">
        <v>180</v>
      </c>
      <c r="L317" s="210" t="s">
        <v>180</v>
      </c>
      <c r="M317" s="210" t="s">
        <v>180</v>
      </c>
      <c r="N317" s="210" t="s">
        <v>180</v>
      </c>
      <c r="O317" s="210">
        <v>6</v>
      </c>
      <c r="P317" s="210" t="s">
        <v>180</v>
      </c>
      <c r="Q317" s="210" t="s">
        <v>180</v>
      </c>
      <c r="R317" s="210" t="s">
        <v>180</v>
      </c>
      <c r="S317" s="210" t="s">
        <v>180</v>
      </c>
      <c r="T317" s="210">
        <v>208</v>
      </c>
      <c r="U317" s="210" t="s">
        <v>180</v>
      </c>
      <c r="V317" s="210" t="s">
        <v>180</v>
      </c>
      <c r="W317" s="210">
        <v>4</v>
      </c>
      <c r="X317" s="210">
        <f t="shared" ref="X317:X380" si="22">SUM(E317:W317)</f>
        <v>402</v>
      </c>
      <c r="Y317" s="210" t="s">
        <v>180</v>
      </c>
      <c r="Z317" s="210" t="s">
        <v>1248</v>
      </c>
      <c r="AA317" s="210" t="s">
        <v>1248</v>
      </c>
      <c r="AB317" s="210" t="s">
        <v>180</v>
      </c>
      <c r="AC317" s="210" t="s">
        <v>180</v>
      </c>
      <c r="AD317" s="210" t="s">
        <v>180</v>
      </c>
    </row>
    <row r="318" spans="1:30" ht="16.5" customHeight="1" x14ac:dyDescent="0.4">
      <c r="A318" s="153" t="s">
        <v>1164</v>
      </c>
      <c r="B318" s="153" t="s">
        <v>325</v>
      </c>
      <c r="C318" s="81" t="s">
        <v>416</v>
      </c>
      <c r="D318" s="248" t="s">
        <v>305</v>
      </c>
      <c r="E318" s="210" t="s">
        <v>180</v>
      </c>
      <c r="F318" s="210" t="s">
        <v>180</v>
      </c>
      <c r="G318" s="210" t="s">
        <v>180</v>
      </c>
      <c r="H318" s="210" t="s">
        <v>180</v>
      </c>
      <c r="I318" s="210" t="s">
        <v>180</v>
      </c>
      <c r="J318" s="210" t="s">
        <v>180</v>
      </c>
      <c r="K318" s="210" t="s">
        <v>180</v>
      </c>
      <c r="L318" s="210" t="s">
        <v>180</v>
      </c>
      <c r="M318" s="210" t="s">
        <v>180</v>
      </c>
      <c r="N318" s="210" t="s">
        <v>180</v>
      </c>
      <c r="O318" s="210" t="s">
        <v>180</v>
      </c>
      <c r="P318" s="210" t="s">
        <v>180</v>
      </c>
      <c r="Q318" s="210" t="s">
        <v>180</v>
      </c>
      <c r="R318" s="210" t="s">
        <v>180</v>
      </c>
      <c r="S318" s="210" t="s">
        <v>180</v>
      </c>
      <c r="T318" s="210" t="s">
        <v>180</v>
      </c>
      <c r="U318" s="210" t="s">
        <v>180</v>
      </c>
      <c r="V318" s="210" t="s">
        <v>180</v>
      </c>
      <c r="W318" s="210" t="s">
        <v>180</v>
      </c>
      <c r="X318" s="210">
        <f t="shared" si="22"/>
        <v>0</v>
      </c>
      <c r="Y318" s="210" t="s">
        <v>180</v>
      </c>
      <c r="Z318" s="210" t="s">
        <v>1248</v>
      </c>
      <c r="AA318" s="210" t="s">
        <v>1248</v>
      </c>
      <c r="AB318" s="210" t="s">
        <v>180</v>
      </c>
      <c r="AC318" s="210" t="s">
        <v>180</v>
      </c>
      <c r="AD318" s="210" t="s">
        <v>180</v>
      </c>
    </row>
    <row r="319" spans="1:30" ht="16.5" customHeight="1" x14ac:dyDescent="0.4">
      <c r="A319" s="153" t="s">
        <v>1164</v>
      </c>
      <c r="B319" s="153" t="s">
        <v>325</v>
      </c>
      <c r="C319" s="81" t="s">
        <v>417</v>
      </c>
      <c r="D319" s="248" t="s">
        <v>305</v>
      </c>
      <c r="E319" s="210">
        <v>2</v>
      </c>
      <c r="F319" s="210">
        <v>6</v>
      </c>
      <c r="G319" s="210" t="s">
        <v>180</v>
      </c>
      <c r="H319" s="210" t="s">
        <v>180</v>
      </c>
      <c r="I319" s="210" t="s">
        <v>180</v>
      </c>
      <c r="J319" s="210" t="s">
        <v>180</v>
      </c>
      <c r="K319" s="210" t="s">
        <v>180</v>
      </c>
      <c r="L319" s="210" t="s">
        <v>180</v>
      </c>
      <c r="M319" s="210">
        <v>8</v>
      </c>
      <c r="N319" s="210" t="s">
        <v>180</v>
      </c>
      <c r="O319" s="210">
        <v>2</v>
      </c>
      <c r="P319" s="210" t="s">
        <v>180</v>
      </c>
      <c r="Q319" s="210" t="s">
        <v>180</v>
      </c>
      <c r="R319" s="210" t="s">
        <v>180</v>
      </c>
      <c r="S319" s="210" t="s">
        <v>180</v>
      </c>
      <c r="T319" s="210">
        <v>2</v>
      </c>
      <c r="U319" s="210" t="s">
        <v>180</v>
      </c>
      <c r="V319" s="210" t="s">
        <v>180</v>
      </c>
      <c r="W319" s="210" t="s">
        <v>180</v>
      </c>
      <c r="X319" s="210">
        <f t="shared" si="22"/>
        <v>20</v>
      </c>
      <c r="Y319" s="210" t="s">
        <v>180</v>
      </c>
      <c r="Z319" s="210" t="s">
        <v>1248</v>
      </c>
      <c r="AA319" s="210" t="s">
        <v>1248</v>
      </c>
      <c r="AB319" s="210" t="s">
        <v>180</v>
      </c>
      <c r="AC319" s="210" t="s">
        <v>180</v>
      </c>
      <c r="AD319" s="210" t="s">
        <v>180</v>
      </c>
    </row>
    <row r="320" spans="1:30" ht="16.5" customHeight="1" x14ac:dyDescent="0.4">
      <c r="A320" s="153" t="s">
        <v>1164</v>
      </c>
      <c r="B320" s="153" t="s">
        <v>324</v>
      </c>
      <c r="C320" s="81" t="s">
        <v>418</v>
      </c>
      <c r="D320" s="248" t="s">
        <v>305</v>
      </c>
      <c r="E320" s="210" t="s">
        <v>180</v>
      </c>
      <c r="F320" s="210" t="s">
        <v>180</v>
      </c>
      <c r="G320" s="210" t="s">
        <v>180</v>
      </c>
      <c r="H320" s="210" t="s">
        <v>180</v>
      </c>
      <c r="I320" s="210" t="s">
        <v>180</v>
      </c>
      <c r="J320" s="210" t="s">
        <v>180</v>
      </c>
      <c r="K320" s="210" t="s">
        <v>180</v>
      </c>
      <c r="L320" s="210" t="s">
        <v>180</v>
      </c>
      <c r="M320" s="210" t="s">
        <v>180</v>
      </c>
      <c r="N320" s="210" t="s">
        <v>180</v>
      </c>
      <c r="O320" s="210" t="s">
        <v>180</v>
      </c>
      <c r="P320" s="210" t="s">
        <v>180</v>
      </c>
      <c r="Q320" s="210" t="s">
        <v>180</v>
      </c>
      <c r="R320" s="210" t="s">
        <v>180</v>
      </c>
      <c r="S320" s="210" t="s">
        <v>180</v>
      </c>
      <c r="T320" s="210" t="s">
        <v>180</v>
      </c>
      <c r="U320" s="210" t="s">
        <v>180</v>
      </c>
      <c r="V320" s="210" t="s">
        <v>180</v>
      </c>
      <c r="W320" s="210" t="s">
        <v>180</v>
      </c>
      <c r="X320" s="210">
        <f t="shared" si="22"/>
        <v>0</v>
      </c>
      <c r="Y320" s="210" t="s">
        <v>180</v>
      </c>
      <c r="Z320" s="210" t="s">
        <v>1248</v>
      </c>
      <c r="AA320" s="210" t="s">
        <v>1248</v>
      </c>
      <c r="AB320" s="210" t="s">
        <v>180</v>
      </c>
      <c r="AC320" s="210" t="s">
        <v>180</v>
      </c>
      <c r="AD320" s="210" t="s">
        <v>180</v>
      </c>
    </row>
    <row r="321" spans="1:30" ht="16.5" customHeight="1" x14ac:dyDescent="0.4">
      <c r="A321" s="153" t="s">
        <v>1164</v>
      </c>
      <c r="B321" s="153" t="s">
        <v>324</v>
      </c>
      <c r="C321" s="81" t="s">
        <v>419</v>
      </c>
      <c r="D321" s="248" t="s">
        <v>305</v>
      </c>
      <c r="E321" s="210">
        <v>4</v>
      </c>
      <c r="F321" s="210">
        <v>6</v>
      </c>
      <c r="G321" s="210" t="s">
        <v>180</v>
      </c>
      <c r="H321" s="210" t="s">
        <v>180</v>
      </c>
      <c r="I321" s="210">
        <v>80</v>
      </c>
      <c r="J321" s="210">
        <v>1</v>
      </c>
      <c r="K321" s="210" t="s">
        <v>180</v>
      </c>
      <c r="L321" s="210" t="s">
        <v>180</v>
      </c>
      <c r="M321" s="210" t="s">
        <v>180</v>
      </c>
      <c r="N321" s="210" t="s">
        <v>180</v>
      </c>
      <c r="O321" s="210">
        <v>5</v>
      </c>
      <c r="P321" s="210" t="s">
        <v>180</v>
      </c>
      <c r="Q321" s="210" t="s">
        <v>180</v>
      </c>
      <c r="R321" s="210" t="s">
        <v>180</v>
      </c>
      <c r="S321" s="210" t="s">
        <v>180</v>
      </c>
      <c r="T321" s="210">
        <v>34</v>
      </c>
      <c r="U321" s="210" t="s">
        <v>180</v>
      </c>
      <c r="V321" s="210" t="s">
        <v>180</v>
      </c>
      <c r="W321" s="210" t="s">
        <v>180</v>
      </c>
      <c r="X321" s="210">
        <f t="shared" si="22"/>
        <v>130</v>
      </c>
      <c r="Y321" s="210" t="s">
        <v>180</v>
      </c>
      <c r="Z321" s="210" t="s">
        <v>1248</v>
      </c>
      <c r="AA321" s="210" t="s">
        <v>1248</v>
      </c>
      <c r="AB321" s="210" t="s">
        <v>180</v>
      </c>
      <c r="AC321" s="210" t="s">
        <v>180</v>
      </c>
      <c r="AD321" s="210" t="s">
        <v>180</v>
      </c>
    </row>
    <row r="322" spans="1:30" ht="16.5" customHeight="1" x14ac:dyDescent="0.4">
      <c r="A322" s="153" t="s">
        <v>1164</v>
      </c>
      <c r="B322" s="153" t="s">
        <v>324</v>
      </c>
      <c r="C322" s="81" t="s">
        <v>420</v>
      </c>
      <c r="D322" s="248" t="s">
        <v>305</v>
      </c>
      <c r="E322" s="210">
        <v>1</v>
      </c>
      <c r="F322" s="210" t="s">
        <v>180</v>
      </c>
      <c r="G322" s="210" t="s">
        <v>180</v>
      </c>
      <c r="H322" s="210" t="s">
        <v>180</v>
      </c>
      <c r="I322" s="210" t="s">
        <v>180</v>
      </c>
      <c r="J322" s="210" t="s">
        <v>180</v>
      </c>
      <c r="K322" s="210" t="s">
        <v>180</v>
      </c>
      <c r="L322" s="210" t="s">
        <v>180</v>
      </c>
      <c r="M322" s="210" t="s">
        <v>180</v>
      </c>
      <c r="N322" s="210" t="s">
        <v>180</v>
      </c>
      <c r="O322" s="210" t="s">
        <v>180</v>
      </c>
      <c r="P322" s="210" t="s">
        <v>180</v>
      </c>
      <c r="Q322" s="210" t="s">
        <v>180</v>
      </c>
      <c r="R322" s="210" t="s">
        <v>180</v>
      </c>
      <c r="S322" s="210" t="s">
        <v>180</v>
      </c>
      <c r="T322" s="210" t="s">
        <v>180</v>
      </c>
      <c r="U322" s="210" t="s">
        <v>180</v>
      </c>
      <c r="V322" s="210" t="s">
        <v>180</v>
      </c>
      <c r="W322" s="210" t="s">
        <v>180</v>
      </c>
      <c r="X322" s="210">
        <f t="shared" si="22"/>
        <v>1</v>
      </c>
      <c r="Y322" s="210" t="s">
        <v>180</v>
      </c>
      <c r="Z322" s="210" t="s">
        <v>1248</v>
      </c>
      <c r="AA322" s="210" t="s">
        <v>1248</v>
      </c>
      <c r="AB322" s="210" t="s">
        <v>180</v>
      </c>
      <c r="AC322" s="210" t="s">
        <v>180</v>
      </c>
      <c r="AD322" s="210" t="s">
        <v>180</v>
      </c>
    </row>
    <row r="323" spans="1:30" ht="16.5" customHeight="1" x14ac:dyDescent="0.4">
      <c r="A323" s="153" t="s">
        <v>1164</v>
      </c>
      <c r="B323" s="153" t="s">
        <v>324</v>
      </c>
      <c r="C323" s="81" t="s">
        <v>421</v>
      </c>
      <c r="D323" s="248" t="s">
        <v>305</v>
      </c>
      <c r="E323" s="210" t="s">
        <v>180</v>
      </c>
      <c r="F323" s="210" t="s">
        <v>180</v>
      </c>
      <c r="G323" s="210" t="s">
        <v>180</v>
      </c>
      <c r="H323" s="210" t="s">
        <v>180</v>
      </c>
      <c r="I323" s="210">
        <v>31</v>
      </c>
      <c r="J323" s="210">
        <v>26</v>
      </c>
      <c r="K323" s="210" t="s">
        <v>180</v>
      </c>
      <c r="L323" s="210" t="s">
        <v>180</v>
      </c>
      <c r="M323" s="210" t="s">
        <v>180</v>
      </c>
      <c r="N323" s="210" t="s">
        <v>180</v>
      </c>
      <c r="O323" s="210" t="s">
        <v>180</v>
      </c>
      <c r="P323" s="210" t="s">
        <v>180</v>
      </c>
      <c r="Q323" s="210" t="s">
        <v>180</v>
      </c>
      <c r="R323" s="210" t="s">
        <v>180</v>
      </c>
      <c r="S323" s="210" t="s">
        <v>180</v>
      </c>
      <c r="T323" s="210" t="s">
        <v>180</v>
      </c>
      <c r="U323" s="210" t="s">
        <v>180</v>
      </c>
      <c r="V323" s="210" t="s">
        <v>180</v>
      </c>
      <c r="W323" s="210">
        <v>228</v>
      </c>
      <c r="X323" s="210">
        <f t="shared" si="22"/>
        <v>285</v>
      </c>
      <c r="Y323" s="210" t="s">
        <v>180</v>
      </c>
      <c r="Z323" s="210" t="s">
        <v>1248</v>
      </c>
      <c r="AA323" s="210" t="s">
        <v>1248</v>
      </c>
      <c r="AB323" s="210" t="s">
        <v>180</v>
      </c>
      <c r="AC323" s="210" t="s">
        <v>180</v>
      </c>
      <c r="AD323" s="210" t="s">
        <v>180</v>
      </c>
    </row>
    <row r="324" spans="1:30" ht="16.5" customHeight="1" x14ac:dyDescent="0.4">
      <c r="A324" s="153" t="s">
        <v>1164</v>
      </c>
      <c r="B324" s="153" t="s">
        <v>324</v>
      </c>
      <c r="C324" s="81" t="s">
        <v>422</v>
      </c>
      <c r="D324" s="248" t="s">
        <v>305</v>
      </c>
      <c r="E324" s="210" t="s">
        <v>180</v>
      </c>
      <c r="F324" s="210" t="s">
        <v>180</v>
      </c>
      <c r="G324" s="210" t="s">
        <v>180</v>
      </c>
      <c r="H324" s="210" t="s">
        <v>180</v>
      </c>
      <c r="I324" s="210" t="s">
        <v>180</v>
      </c>
      <c r="J324" s="210" t="s">
        <v>180</v>
      </c>
      <c r="K324" s="210" t="s">
        <v>180</v>
      </c>
      <c r="L324" s="210" t="s">
        <v>180</v>
      </c>
      <c r="M324" s="210" t="s">
        <v>180</v>
      </c>
      <c r="N324" s="210" t="s">
        <v>180</v>
      </c>
      <c r="O324" s="210" t="s">
        <v>180</v>
      </c>
      <c r="P324" s="210" t="s">
        <v>180</v>
      </c>
      <c r="Q324" s="210" t="s">
        <v>180</v>
      </c>
      <c r="R324" s="210" t="s">
        <v>180</v>
      </c>
      <c r="S324" s="210" t="s">
        <v>180</v>
      </c>
      <c r="T324" s="210" t="s">
        <v>180</v>
      </c>
      <c r="U324" s="210" t="s">
        <v>180</v>
      </c>
      <c r="V324" s="210" t="s">
        <v>180</v>
      </c>
      <c r="W324" s="210" t="s">
        <v>180</v>
      </c>
      <c r="X324" s="210">
        <f t="shared" si="22"/>
        <v>0</v>
      </c>
      <c r="Y324" s="210" t="s">
        <v>180</v>
      </c>
      <c r="Z324" s="210" t="s">
        <v>1248</v>
      </c>
      <c r="AA324" s="210" t="s">
        <v>1248</v>
      </c>
      <c r="AB324" s="210" t="s">
        <v>180</v>
      </c>
      <c r="AC324" s="210" t="s">
        <v>180</v>
      </c>
      <c r="AD324" s="210" t="s">
        <v>180</v>
      </c>
    </row>
    <row r="325" spans="1:30" ht="16.5" customHeight="1" x14ac:dyDescent="0.4">
      <c r="A325" s="153" t="s">
        <v>1183</v>
      </c>
      <c r="B325" s="153" t="s">
        <v>326</v>
      </c>
      <c r="C325" s="81" t="s">
        <v>423</v>
      </c>
      <c r="D325" s="248" t="s">
        <v>305</v>
      </c>
      <c r="E325" s="210">
        <v>6</v>
      </c>
      <c r="F325" s="210">
        <v>3</v>
      </c>
      <c r="G325" s="210" t="s">
        <v>180</v>
      </c>
      <c r="H325" s="210" t="s">
        <v>180</v>
      </c>
      <c r="I325" s="210">
        <v>36</v>
      </c>
      <c r="J325" s="210">
        <v>4</v>
      </c>
      <c r="K325" s="210">
        <v>227</v>
      </c>
      <c r="L325" s="210">
        <v>7</v>
      </c>
      <c r="M325" s="210" t="s">
        <v>180</v>
      </c>
      <c r="N325" s="210" t="s">
        <v>180</v>
      </c>
      <c r="O325" s="210">
        <v>9</v>
      </c>
      <c r="P325" s="210" t="s">
        <v>180</v>
      </c>
      <c r="Q325" s="210" t="s">
        <v>180</v>
      </c>
      <c r="R325" s="210" t="s">
        <v>180</v>
      </c>
      <c r="S325" s="210" t="s">
        <v>180</v>
      </c>
      <c r="T325" s="210">
        <v>227</v>
      </c>
      <c r="U325" s="210" t="s">
        <v>180</v>
      </c>
      <c r="V325" s="210">
        <v>19</v>
      </c>
      <c r="W325" s="210" t="s">
        <v>180</v>
      </c>
      <c r="X325" s="210">
        <f t="shared" si="22"/>
        <v>538</v>
      </c>
      <c r="Y325" s="210" t="s">
        <v>180</v>
      </c>
      <c r="Z325" s="210" t="s">
        <v>1248</v>
      </c>
      <c r="AA325" s="210" t="s">
        <v>1248</v>
      </c>
      <c r="AB325" s="210" t="s">
        <v>180</v>
      </c>
      <c r="AC325" s="210" t="s">
        <v>180</v>
      </c>
      <c r="AD325" s="210" t="s">
        <v>180</v>
      </c>
    </row>
    <row r="326" spans="1:30" ht="16.5" customHeight="1" x14ac:dyDescent="0.4">
      <c r="A326" s="153" t="s">
        <v>1175</v>
      </c>
      <c r="B326" s="153" t="s">
        <v>362</v>
      </c>
      <c r="C326" s="81" t="s">
        <v>424</v>
      </c>
      <c r="D326" s="248" t="s">
        <v>305</v>
      </c>
      <c r="E326" s="210">
        <v>3</v>
      </c>
      <c r="F326" s="210">
        <v>1</v>
      </c>
      <c r="G326" s="210" t="s">
        <v>180</v>
      </c>
      <c r="H326" s="210" t="s">
        <v>180</v>
      </c>
      <c r="I326" s="210">
        <v>75</v>
      </c>
      <c r="J326" s="210" t="s">
        <v>180</v>
      </c>
      <c r="K326" s="210">
        <v>171</v>
      </c>
      <c r="L326" s="210" t="s">
        <v>180</v>
      </c>
      <c r="M326" s="210" t="s">
        <v>180</v>
      </c>
      <c r="N326" s="210" t="s">
        <v>180</v>
      </c>
      <c r="O326" s="210">
        <v>2</v>
      </c>
      <c r="P326" s="210" t="s">
        <v>180</v>
      </c>
      <c r="Q326" s="210" t="s">
        <v>180</v>
      </c>
      <c r="R326" s="210" t="s">
        <v>180</v>
      </c>
      <c r="S326" s="210" t="s">
        <v>180</v>
      </c>
      <c r="T326" s="210" t="s">
        <v>180</v>
      </c>
      <c r="U326" s="210">
        <v>5</v>
      </c>
      <c r="V326" s="210" t="s">
        <v>180</v>
      </c>
      <c r="W326" s="210">
        <v>2</v>
      </c>
      <c r="X326" s="210">
        <f t="shared" si="22"/>
        <v>259</v>
      </c>
      <c r="Y326" s="210" t="s">
        <v>180</v>
      </c>
      <c r="Z326" s="210" t="s">
        <v>1248</v>
      </c>
      <c r="AA326" s="210" t="s">
        <v>1248</v>
      </c>
      <c r="AB326" s="210" t="s">
        <v>180</v>
      </c>
      <c r="AC326" s="210" t="s">
        <v>180</v>
      </c>
      <c r="AD326" s="210" t="s">
        <v>180</v>
      </c>
    </row>
    <row r="327" spans="1:30" ht="16.5" customHeight="1" x14ac:dyDescent="0.4">
      <c r="A327" s="153" t="s">
        <v>1175</v>
      </c>
      <c r="B327" s="153" t="s">
        <v>362</v>
      </c>
      <c r="C327" s="81" t="s">
        <v>425</v>
      </c>
      <c r="D327" s="248" t="s">
        <v>305</v>
      </c>
      <c r="E327" s="210">
        <v>3</v>
      </c>
      <c r="F327" s="210">
        <v>3</v>
      </c>
      <c r="G327" s="210" t="s">
        <v>180</v>
      </c>
      <c r="H327" s="210" t="s">
        <v>180</v>
      </c>
      <c r="I327" s="210">
        <v>280</v>
      </c>
      <c r="J327" s="210" t="s">
        <v>180</v>
      </c>
      <c r="K327" s="210">
        <v>8</v>
      </c>
      <c r="L327" s="210" t="s">
        <v>180</v>
      </c>
      <c r="M327" s="210" t="s">
        <v>180</v>
      </c>
      <c r="N327" s="210" t="s">
        <v>180</v>
      </c>
      <c r="O327" s="210">
        <v>17</v>
      </c>
      <c r="P327" s="210" t="s">
        <v>180</v>
      </c>
      <c r="Q327" s="210" t="s">
        <v>180</v>
      </c>
      <c r="R327" s="210" t="s">
        <v>180</v>
      </c>
      <c r="S327" s="210" t="s">
        <v>180</v>
      </c>
      <c r="T327" s="210">
        <v>53</v>
      </c>
      <c r="U327" s="210">
        <v>9</v>
      </c>
      <c r="V327" s="210" t="s">
        <v>180</v>
      </c>
      <c r="W327" s="210" t="s">
        <v>180</v>
      </c>
      <c r="X327" s="210">
        <f t="shared" si="22"/>
        <v>373</v>
      </c>
      <c r="Y327" s="210" t="s">
        <v>180</v>
      </c>
      <c r="Z327" s="210" t="s">
        <v>1248</v>
      </c>
      <c r="AA327" s="210" t="s">
        <v>1248</v>
      </c>
      <c r="AB327" s="210" t="s">
        <v>180</v>
      </c>
      <c r="AC327" s="210" t="s">
        <v>180</v>
      </c>
      <c r="AD327" s="210" t="s">
        <v>180</v>
      </c>
    </row>
    <row r="328" spans="1:30" ht="16.5" customHeight="1" x14ac:dyDescent="0.4">
      <c r="A328" s="153" t="s">
        <v>1183</v>
      </c>
      <c r="B328" s="153" t="s">
        <v>326</v>
      </c>
      <c r="C328" s="81" t="s">
        <v>426</v>
      </c>
      <c r="D328" s="248" t="s">
        <v>305</v>
      </c>
      <c r="E328" s="210" t="s">
        <v>180</v>
      </c>
      <c r="F328" s="210" t="s">
        <v>180</v>
      </c>
      <c r="G328" s="210" t="s">
        <v>180</v>
      </c>
      <c r="H328" s="210" t="s">
        <v>180</v>
      </c>
      <c r="I328" s="210" t="s">
        <v>180</v>
      </c>
      <c r="J328" s="210" t="s">
        <v>180</v>
      </c>
      <c r="K328" s="210" t="s">
        <v>180</v>
      </c>
      <c r="L328" s="210" t="s">
        <v>180</v>
      </c>
      <c r="M328" s="210" t="s">
        <v>180</v>
      </c>
      <c r="N328" s="210" t="s">
        <v>180</v>
      </c>
      <c r="O328" s="210">
        <v>24</v>
      </c>
      <c r="P328" s="210" t="s">
        <v>180</v>
      </c>
      <c r="Q328" s="210" t="s">
        <v>180</v>
      </c>
      <c r="R328" s="210" t="s">
        <v>180</v>
      </c>
      <c r="S328" s="210" t="s">
        <v>180</v>
      </c>
      <c r="T328" s="210" t="s">
        <v>180</v>
      </c>
      <c r="U328" s="210" t="s">
        <v>180</v>
      </c>
      <c r="V328" s="210" t="s">
        <v>180</v>
      </c>
      <c r="W328" s="210" t="s">
        <v>180</v>
      </c>
      <c r="X328" s="210">
        <f t="shared" si="22"/>
        <v>24</v>
      </c>
      <c r="Y328" s="210" t="s">
        <v>180</v>
      </c>
      <c r="Z328" s="210" t="s">
        <v>1248</v>
      </c>
      <c r="AA328" s="210" t="s">
        <v>1248</v>
      </c>
      <c r="AB328" s="210" t="s">
        <v>180</v>
      </c>
      <c r="AC328" s="210" t="s">
        <v>180</v>
      </c>
      <c r="AD328" s="210" t="s">
        <v>180</v>
      </c>
    </row>
    <row r="329" spans="1:30" ht="16.5" customHeight="1" x14ac:dyDescent="0.4">
      <c r="A329" s="153" t="s">
        <v>1183</v>
      </c>
      <c r="B329" s="153" t="s">
        <v>326</v>
      </c>
      <c r="C329" s="81" t="s">
        <v>427</v>
      </c>
      <c r="D329" s="248" t="s">
        <v>305</v>
      </c>
      <c r="E329" s="210" t="s">
        <v>180</v>
      </c>
      <c r="F329" s="210" t="s">
        <v>180</v>
      </c>
      <c r="G329" s="210" t="s">
        <v>180</v>
      </c>
      <c r="H329" s="210" t="s">
        <v>180</v>
      </c>
      <c r="I329" s="210">
        <v>230</v>
      </c>
      <c r="J329" s="210" t="s">
        <v>180</v>
      </c>
      <c r="K329" s="210" t="s">
        <v>180</v>
      </c>
      <c r="L329" s="210" t="s">
        <v>180</v>
      </c>
      <c r="M329" s="210" t="s">
        <v>180</v>
      </c>
      <c r="N329" s="210" t="s">
        <v>180</v>
      </c>
      <c r="O329" s="210" t="s">
        <v>180</v>
      </c>
      <c r="P329" s="210" t="s">
        <v>180</v>
      </c>
      <c r="Q329" s="210" t="s">
        <v>180</v>
      </c>
      <c r="R329" s="210" t="s">
        <v>180</v>
      </c>
      <c r="S329" s="210" t="s">
        <v>180</v>
      </c>
      <c r="T329" s="210">
        <v>462</v>
      </c>
      <c r="U329" s="210" t="s">
        <v>180</v>
      </c>
      <c r="V329" s="210" t="s">
        <v>180</v>
      </c>
      <c r="W329" s="210">
        <v>450</v>
      </c>
      <c r="X329" s="210">
        <f t="shared" si="22"/>
        <v>1142</v>
      </c>
      <c r="Y329" s="210" t="s">
        <v>180</v>
      </c>
      <c r="Z329" s="210" t="s">
        <v>1248</v>
      </c>
      <c r="AA329" s="210" t="s">
        <v>1248</v>
      </c>
      <c r="AB329" s="210" t="s">
        <v>180</v>
      </c>
      <c r="AC329" s="210" t="s">
        <v>180</v>
      </c>
      <c r="AD329" s="210" t="s">
        <v>180</v>
      </c>
    </row>
    <row r="330" spans="1:30" ht="16.5" customHeight="1" x14ac:dyDescent="0.4">
      <c r="A330" s="153" t="s">
        <v>1183</v>
      </c>
      <c r="B330" s="153" t="s">
        <v>326</v>
      </c>
      <c r="C330" s="81" t="s">
        <v>428</v>
      </c>
      <c r="D330" s="248" t="s">
        <v>305</v>
      </c>
      <c r="E330" s="210" t="s">
        <v>180</v>
      </c>
      <c r="F330" s="210" t="s">
        <v>180</v>
      </c>
      <c r="G330" s="210" t="s">
        <v>180</v>
      </c>
      <c r="H330" s="210" t="s">
        <v>180</v>
      </c>
      <c r="I330" s="210">
        <v>149</v>
      </c>
      <c r="J330" s="210" t="s">
        <v>180</v>
      </c>
      <c r="K330" s="210" t="s">
        <v>180</v>
      </c>
      <c r="L330" s="210" t="s">
        <v>180</v>
      </c>
      <c r="M330" s="210" t="s">
        <v>180</v>
      </c>
      <c r="N330" s="210" t="s">
        <v>180</v>
      </c>
      <c r="O330" s="210">
        <v>26</v>
      </c>
      <c r="P330" s="210" t="s">
        <v>180</v>
      </c>
      <c r="Q330" s="210" t="s">
        <v>180</v>
      </c>
      <c r="R330" s="210" t="s">
        <v>180</v>
      </c>
      <c r="S330" s="210" t="s">
        <v>180</v>
      </c>
      <c r="T330" s="210">
        <v>209</v>
      </c>
      <c r="U330" s="210" t="s">
        <v>180</v>
      </c>
      <c r="V330" s="210" t="s">
        <v>180</v>
      </c>
      <c r="W330" s="210" t="s">
        <v>180</v>
      </c>
      <c r="X330" s="210">
        <f t="shared" si="22"/>
        <v>384</v>
      </c>
      <c r="Y330" s="210" t="s">
        <v>180</v>
      </c>
      <c r="Z330" s="210" t="s">
        <v>1248</v>
      </c>
      <c r="AA330" s="210" t="s">
        <v>1248</v>
      </c>
      <c r="AB330" s="210" t="s">
        <v>180</v>
      </c>
      <c r="AC330" s="210" t="s">
        <v>180</v>
      </c>
      <c r="AD330" s="210" t="s">
        <v>180</v>
      </c>
    </row>
    <row r="331" spans="1:30" ht="16.5" customHeight="1" x14ac:dyDescent="0.4">
      <c r="A331" s="153" t="s">
        <v>1183</v>
      </c>
      <c r="B331" s="153" t="s">
        <v>326</v>
      </c>
      <c r="C331" s="81" t="s">
        <v>429</v>
      </c>
      <c r="D331" s="248" t="s">
        <v>305</v>
      </c>
      <c r="E331" s="210" t="s">
        <v>180</v>
      </c>
      <c r="F331" s="210" t="s">
        <v>180</v>
      </c>
      <c r="G331" s="210" t="s">
        <v>180</v>
      </c>
      <c r="H331" s="210" t="s">
        <v>180</v>
      </c>
      <c r="I331" s="210" t="s">
        <v>180</v>
      </c>
      <c r="J331" s="210" t="s">
        <v>180</v>
      </c>
      <c r="K331" s="210" t="s">
        <v>180</v>
      </c>
      <c r="L331" s="210" t="s">
        <v>180</v>
      </c>
      <c r="M331" s="210" t="s">
        <v>180</v>
      </c>
      <c r="N331" s="210" t="s">
        <v>180</v>
      </c>
      <c r="O331" s="210" t="s">
        <v>180</v>
      </c>
      <c r="P331" s="210" t="s">
        <v>180</v>
      </c>
      <c r="Q331" s="210" t="s">
        <v>180</v>
      </c>
      <c r="R331" s="210" t="s">
        <v>180</v>
      </c>
      <c r="S331" s="210" t="s">
        <v>180</v>
      </c>
      <c r="T331" s="210" t="s">
        <v>180</v>
      </c>
      <c r="U331" s="210" t="s">
        <v>180</v>
      </c>
      <c r="V331" s="210" t="s">
        <v>180</v>
      </c>
      <c r="W331" s="210" t="s">
        <v>180</v>
      </c>
      <c r="X331" s="210">
        <f t="shared" si="22"/>
        <v>0</v>
      </c>
      <c r="Y331" s="210" t="s">
        <v>180</v>
      </c>
      <c r="Z331" s="210" t="s">
        <v>1248</v>
      </c>
      <c r="AA331" s="210" t="s">
        <v>1248</v>
      </c>
      <c r="AB331" s="210" t="s">
        <v>180</v>
      </c>
      <c r="AC331" s="210" t="s">
        <v>180</v>
      </c>
      <c r="AD331" s="210" t="s">
        <v>180</v>
      </c>
    </row>
    <row r="332" spans="1:30" ht="16.5" customHeight="1" x14ac:dyDescent="0.4">
      <c r="A332" s="153" t="s">
        <v>1175</v>
      </c>
      <c r="B332" s="153" t="s">
        <v>362</v>
      </c>
      <c r="C332" s="81" t="s">
        <v>430</v>
      </c>
      <c r="D332" s="248" t="s">
        <v>305</v>
      </c>
      <c r="E332" s="210" t="s">
        <v>180</v>
      </c>
      <c r="F332" s="210" t="s">
        <v>180</v>
      </c>
      <c r="G332" s="210" t="s">
        <v>180</v>
      </c>
      <c r="H332" s="210" t="s">
        <v>180</v>
      </c>
      <c r="I332" s="210">
        <v>55</v>
      </c>
      <c r="J332" s="210" t="s">
        <v>180</v>
      </c>
      <c r="K332" s="210">
        <v>23</v>
      </c>
      <c r="L332" s="210" t="s">
        <v>180</v>
      </c>
      <c r="M332" s="210" t="s">
        <v>180</v>
      </c>
      <c r="N332" s="210" t="s">
        <v>180</v>
      </c>
      <c r="O332" s="210" t="s">
        <v>180</v>
      </c>
      <c r="P332" s="210" t="s">
        <v>180</v>
      </c>
      <c r="Q332" s="210" t="s">
        <v>180</v>
      </c>
      <c r="R332" s="210" t="s">
        <v>180</v>
      </c>
      <c r="S332" s="210" t="s">
        <v>180</v>
      </c>
      <c r="T332" s="210" t="s">
        <v>180</v>
      </c>
      <c r="U332" s="210">
        <v>1</v>
      </c>
      <c r="V332" s="210" t="s">
        <v>180</v>
      </c>
      <c r="W332" s="210">
        <v>5</v>
      </c>
      <c r="X332" s="210">
        <f t="shared" si="22"/>
        <v>84</v>
      </c>
      <c r="Y332" s="210" t="s">
        <v>180</v>
      </c>
      <c r="Z332" s="210" t="s">
        <v>1248</v>
      </c>
      <c r="AA332" s="210" t="s">
        <v>1248</v>
      </c>
      <c r="AB332" s="210" t="s">
        <v>180</v>
      </c>
      <c r="AC332" s="210" t="s">
        <v>180</v>
      </c>
      <c r="AD332" s="210" t="s">
        <v>180</v>
      </c>
    </row>
    <row r="333" spans="1:30" ht="16.5" customHeight="1" x14ac:dyDescent="0.4">
      <c r="A333" s="153" t="s">
        <v>1175</v>
      </c>
      <c r="B333" s="153" t="s">
        <v>362</v>
      </c>
      <c r="C333" s="81" t="s">
        <v>431</v>
      </c>
      <c r="D333" s="248" t="s">
        <v>305</v>
      </c>
      <c r="E333" s="210" t="s">
        <v>180</v>
      </c>
      <c r="F333" s="210" t="s">
        <v>180</v>
      </c>
      <c r="G333" s="210" t="s">
        <v>180</v>
      </c>
      <c r="H333" s="210" t="s">
        <v>180</v>
      </c>
      <c r="I333" s="210">
        <v>408</v>
      </c>
      <c r="J333" s="210" t="s">
        <v>180</v>
      </c>
      <c r="K333" s="210" t="s">
        <v>180</v>
      </c>
      <c r="L333" s="210" t="s">
        <v>180</v>
      </c>
      <c r="M333" s="210" t="s">
        <v>180</v>
      </c>
      <c r="N333" s="210" t="s">
        <v>180</v>
      </c>
      <c r="O333" s="210" t="s">
        <v>180</v>
      </c>
      <c r="P333" s="210" t="s">
        <v>180</v>
      </c>
      <c r="Q333" s="210" t="s">
        <v>180</v>
      </c>
      <c r="R333" s="210" t="s">
        <v>180</v>
      </c>
      <c r="S333" s="210" t="s">
        <v>180</v>
      </c>
      <c r="T333" s="210" t="s">
        <v>180</v>
      </c>
      <c r="U333" s="210">
        <v>212</v>
      </c>
      <c r="V333" s="210" t="s">
        <v>180</v>
      </c>
      <c r="W333" s="210">
        <v>409</v>
      </c>
      <c r="X333" s="210">
        <f t="shared" si="22"/>
        <v>1029</v>
      </c>
      <c r="Y333" s="210" t="s">
        <v>180</v>
      </c>
      <c r="Z333" s="210" t="s">
        <v>1248</v>
      </c>
      <c r="AA333" s="210" t="s">
        <v>1248</v>
      </c>
      <c r="AB333" s="210" t="s">
        <v>180</v>
      </c>
      <c r="AC333" s="210" t="s">
        <v>180</v>
      </c>
      <c r="AD333" s="210" t="s">
        <v>180</v>
      </c>
    </row>
    <row r="334" spans="1:30" ht="16.5" customHeight="1" x14ac:dyDescent="0.4">
      <c r="A334" s="153" t="s">
        <v>1179</v>
      </c>
      <c r="B334" s="153" t="s">
        <v>327</v>
      </c>
      <c r="C334" s="81" t="s">
        <v>432</v>
      </c>
      <c r="D334" s="248" t="s">
        <v>305</v>
      </c>
      <c r="E334" s="210" t="s">
        <v>180</v>
      </c>
      <c r="F334" s="210">
        <v>1</v>
      </c>
      <c r="G334" s="210" t="s">
        <v>180</v>
      </c>
      <c r="H334" s="210" t="s">
        <v>180</v>
      </c>
      <c r="I334" s="210" t="s">
        <v>180</v>
      </c>
      <c r="J334" s="210" t="s">
        <v>180</v>
      </c>
      <c r="K334" s="210" t="s">
        <v>180</v>
      </c>
      <c r="L334" s="210" t="s">
        <v>180</v>
      </c>
      <c r="M334" s="210" t="s">
        <v>180</v>
      </c>
      <c r="N334" s="210" t="s">
        <v>180</v>
      </c>
      <c r="O334" s="210" t="s">
        <v>180</v>
      </c>
      <c r="P334" s="210" t="s">
        <v>180</v>
      </c>
      <c r="Q334" s="210" t="s">
        <v>180</v>
      </c>
      <c r="R334" s="210" t="s">
        <v>180</v>
      </c>
      <c r="S334" s="210" t="s">
        <v>180</v>
      </c>
      <c r="T334" s="210" t="s">
        <v>180</v>
      </c>
      <c r="U334" s="210" t="s">
        <v>180</v>
      </c>
      <c r="V334" s="210" t="s">
        <v>180</v>
      </c>
      <c r="W334" s="210">
        <v>104</v>
      </c>
      <c r="X334" s="210">
        <f t="shared" si="22"/>
        <v>105</v>
      </c>
      <c r="Y334" s="210" t="s">
        <v>180</v>
      </c>
      <c r="Z334" s="210" t="s">
        <v>1248</v>
      </c>
      <c r="AA334" s="210" t="s">
        <v>1248</v>
      </c>
      <c r="AB334" s="210" t="s">
        <v>180</v>
      </c>
      <c r="AC334" s="210" t="s">
        <v>180</v>
      </c>
      <c r="AD334" s="210" t="s">
        <v>180</v>
      </c>
    </row>
    <row r="335" spans="1:30" ht="16.5" customHeight="1" x14ac:dyDescent="0.4">
      <c r="A335" s="153" t="s">
        <v>1179</v>
      </c>
      <c r="B335" s="153" t="s">
        <v>327</v>
      </c>
      <c r="C335" s="81" t="s">
        <v>433</v>
      </c>
      <c r="D335" s="248" t="s">
        <v>305</v>
      </c>
      <c r="E335" s="210" t="s">
        <v>180</v>
      </c>
      <c r="F335" s="210" t="s">
        <v>180</v>
      </c>
      <c r="G335" s="210" t="s">
        <v>180</v>
      </c>
      <c r="H335" s="210" t="s">
        <v>180</v>
      </c>
      <c r="I335" s="210" t="s">
        <v>180</v>
      </c>
      <c r="J335" s="210" t="s">
        <v>180</v>
      </c>
      <c r="K335" s="210" t="s">
        <v>180</v>
      </c>
      <c r="L335" s="210">
        <v>6</v>
      </c>
      <c r="M335" s="210" t="s">
        <v>180</v>
      </c>
      <c r="N335" s="210" t="s">
        <v>180</v>
      </c>
      <c r="O335" s="210">
        <v>14</v>
      </c>
      <c r="P335" s="210" t="s">
        <v>180</v>
      </c>
      <c r="Q335" s="210" t="s">
        <v>180</v>
      </c>
      <c r="R335" s="210" t="s">
        <v>180</v>
      </c>
      <c r="S335" s="210" t="s">
        <v>180</v>
      </c>
      <c r="T335" s="210" t="s">
        <v>180</v>
      </c>
      <c r="U335" s="210">
        <v>14</v>
      </c>
      <c r="V335" s="210" t="s">
        <v>180</v>
      </c>
      <c r="W335" s="210" t="s">
        <v>180</v>
      </c>
      <c r="X335" s="210">
        <f t="shared" si="22"/>
        <v>34</v>
      </c>
      <c r="Y335" s="210" t="s">
        <v>180</v>
      </c>
      <c r="Z335" s="210" t="s">
        <v>1248</v>
      </c>
      <c r="AA335" s="210" t="s">
        <v>1248</v>
      </c>
      <c r="AB335" s="210" t="s">
        <v>180</v>
      </c>
      <c r="AC335" s="210" t="s">
        <v>180</v>
      </c>
      <c r="AD335" s="210" t="s">
        <v>180</v>
      </c>
    </row>
    <row r="336" spans="1:30" ht="16.5" customHeight="1" x14ac:dyDescent="0.4">
      <c r="A336" s="153" t="s">
        <v>1184</v>
      </c>
      <c r="B336" s="153" t="s">
        <v>362</v>
      </c>
      <c r="C336" s="81" t="s">
        <v>434</v>
      </c>
      <c r="D336" s="248" t="s">
        <v>305</v>
      </c>
      <c r="E336" s="210">
        <v>5</v>
      </c>
      <c r="F336" s="210">
        <v>7</v>
      </c>
      <c r="G336" s="210" t="s">
        <v>180</v>
      </c>
      <c r="H336" s="210" t="s">
        <v>180</v>
      </c>
      <c r="I336" s="210">
        <v>10</v>
      </c>
      <c r="J336" s="210" t="s">
        <v>180</v>
      </c>
      <c r="K336" s="210" t="s">
        <v>180</v>
      </c>
      <c r="L336" s="210" t="s">
        <v>180</v>
      </c>
      <c r="M336" s="210" t="s">
        <v>180</v>
      </c>
      <c r="N336" s="210">
        <v>11</v>
      </c>
      <c r="O336" s="210">
        <v>16</v>
      </c>
      <c r="P336" s="210" t="s">
        <v>180</v>
      </c>
      <c r="Q336" s="210" t="s">
        <v>180</v>
      </c>
      <c r="R336" s="210" t="s">
        <v>180</v>
      </c>
      <c r="S336" s="210" t="s">
        <v>180</v>
      </c>
      <c r="T336" s="210" t="s">
        <v>180</v>
      </c>
      <c r="U336" s="210" t="s">
        <v>180</v>
      </c>
      <c r="V336" s="210" t="s">
        <v>180</v>
      </c>
      <c r="W336" s="210">
        <v>10</v>
      </c>
      <c r="X336" s="210">
        <f t="shared" si="22"/>
        <v>59</v>
      </c>
      <c r="Y336" s="210" t="s">
        <v>180</v>
      </c>
      <c r="Z336" s="210" t="s">
        <v>1248</v>
      </c>
      <c r="AA336" s="210" t="s">
        <v>1248</v>
      </c>
      <c r="AB336" s="210" t="s">
        <v>180</v>
      </c>
      <c r="AC336" s="210" t="s">
        <v>180</v>
      </c>
      <c r="AD336" s="210" t="s">
        <v>180</v>
      </c>
    </row>
    <row r="337" spans="1:30" ht="16.5" customHeight="1" x14ac:dyDescent="0.4">
      <c r="A337" s="153" t="s">
        <v>1179</v>
      </c>
      <c r="B337" s="153" t="s">
        <v>327</v>
      </c>
      <c r="C337" s="81" t="s">
        <v>435</v>
      </c>
      <c r="D337" s="248" t="s">
        <v>305</v>
      </c>
      <c r="E337" s="210" t="s">
        <v>180</v>
      </c>
      <c r="F337" s="210" t="s">
        <v>180</v>
      </c>
      <c r="G337" s="210" t="s">
        <v>180</v>
      </c>
      <c r="H337" s="210" t="s">
        <v>180</v>
      </c>
      <c r="I337" s="210">
        <v>1</v>
      </c>
      <c r="J337" s="210" t="s">
        <v>180</v>
      </c>
      <c r="K337" s="210" t="s">
        <v>180</v>
      </c>
      <c r="L337" s="210" t="s">
        <v>180</v>
      </c>
      <c r="M337" s="210" t="s">
        <v>180</v>
      </c>
      <c r="N337" s="210" t="s">
        <v>180</v>
      </c>
      <c r="O337" s="210">
        <v>5</v>
      </c>
      <c r="P337" s="210" t="s">
        <v>180</v>
      </c>
      <c r="Q337" s="210" t="s">
        <v>180</v>
      </c>
      <c r="R337" s="210" t="s">
        <v>180</v>
      </c>
      <c r="S337" s="210" t="s">
        <v>180</v>
      </c>
      <c r="T337" s="210" t="s">
        <v>180</v>
      </c>
      <c r="U337" s="210">
        <v>240</v>
      </c>
      <c r="V337" s="210" t="s">
        <v>180</v>
      </c>
      <c r="W337" s="210">
        <v>1</v>
      </c>
      <c r="X337" s="210">
        <f t="shared" si="22"/>
        <v>247</v>
      </c>
      <c r="Y337" s="210" t="s">
        <v>180</v>
      </c>
      <c r="Z337" s="210" t="s">
        <v>1248</v>
      </c>
      <c r="AA337" s="210" t="s">
        <v>1248</v>
      </c>
      <c r="AB337" s="210" t="s">
        <v>180</v>
      </c>
      <c r="AC337" s="210" t="s">
        <v>180</v>
      </c>
      <c r="AD337" s="210" t="s">
        <v>180</v>
      </c>
    </row>
    <row r="338" spans="1:30" ht="16.5" customHeight="1" x14ac:dyDescent="0.4">
      <c r="A338" s="153" t="s">
        <v>1179</v>
      </c>
      <c r="B338" s="153" t="s">
        <v>327</v>
      </c>
      <c r="C338" s="81" t="s">
        <v>436</v>
      </c>
      <c r="D338" s="248" t="s">
        <v>305</v>
      </c>
      <c r="E338" s="210" t="s">
        <v>180</v>
      </c>
      <c r="F338" s="210" t="s">
        <v>180</v>
      </c>
      <c r="G338" s="210" t="s">
        <v>180</v>
      </c>
      <c r="H338" s="210" t="s">
        <v>180</v>
      </c>
      <c r="I338" s="210" t="s">
        <v>180</v>
      </c>
      <c r="J338" s="210" t="s">
        <v>180</v>
      </c>
      <c r="K338" s="210" t="s">
        <v>180</v>
      </c>
      <c r="L338" s="210" t="s">
        <v>180</v>
      </c>
      <c r="M338" s="210" t="s">
        <v>180</v>
      </c>
      <c r="N338" s="210" t="s">
        <v>180</v>
      </c>
      <c r="O338" s="210" t="s">
        <v>180</v>
      </c>
      <c r="P338" s="210" t="s">
        <v>180</v>
      </c>
      <c r="Q338" s="210" t="s">
        <v>180</v>
      </c>
      <c r="R338" s="210" t="s">
        <v>180</v>
      </c>
      <c r="S338" s="210" t="s">
        <v>180</v>
      </c>
      <c r="T338" s="210" t="s">
        <v>180</v>
      </c>
      <c r="U338" s="210" t="s">
        <v>180</v>
      </c>
      <c r="V338" s="210" t="s">
        <v>180</v>
      </c>
      <c r="W338" s="210" t="s">
        <v>180</v>
      </c>
      <c r="X338" s="210">
        <f t="shared" si="22"/>
        <v>0</v>
      </c>
      <c r="Y338" s="210" t="s">
        <v>180</v>
      </c>
      <c r="Z338" s="210" t="s">
        <v>1248</v>
      </c>
      <c r="AA338" s="210" t="s">
        <v>1248</v>
      </c>
      <c r="AB338" s="210" t="s">
        <v>180</v>
      </c>
      <c r="AC338" s="210" t="s">
        <v>180</v>
      </c>
      <c r="AD338" s="210" t="s">
        <v>180</v>
      </c>
    </row>
    <row r="339" spans="1:30" ht="16.5" customHeight="1" x14ac:dyDescent="0.4">
      <c r="A339" s="153" t="s">
        <v>1165</v>
      </c>
      <c r="B339" s="153" t="s">
        <v>437</v>
      </c>
      <c r="C339" s="81" t="s">
        <v>438</v>
      </c>
      <c r="D339" s="248" t="s">
        <v>305</v>
      </c>
      <c r="E339" s="210" t="s">
        <v>180</v>
      </c>
      <c r="F339" s="210" t="s">
        <v>180</v>
      </c>
      <c r="G339" s="210" t="s">
        <v>180</v>
      </c>
      <c r="H339" s="210" t="s">
        <v>180</v>
      </c>
      <c r="I339" s="210">
        <v>157</v>
      </c>
      <c r="J339" s="210">
        <v>200</v>
      </c>
      <c r="K339" s="210">
        <v>211</v>
      </c>
      <c r="L339" s="210" t="s">
        <v>180</v>
      </c>
      <c r="M339" s="210" t="s">
        <v>180</v>
      </c>
      <c r="N339" s="210" t="s">
        <v>180</v>
      </c>
      <c r="O339" s="210" t="s">
        <v>180</v>
      </c>
      <c r="P339" s="210" t="s">
        <v>180</v>
      </c>
      <c r="Q339" s="210" t="s">
        <v>180</v>
      </c>
      <c r="R339" s="210" t="s">
        <v>180</v>
      </c>
      <c r="S339" s="210" t="s">
        <v>180</v>
      </c>
      <c r="T339" s="210">
        <v>85</v>
      </c>
      <c r="U339" s="210" t="s">
        <v>180</v>
      </c>
      <c r="V339" s="210" t="s">
        <v>180</v>
      </c>
      <c r="W339" s="210" t="s">
        <v>180</v>
      </c>
      <c r="X339" s="210">
        <f t="shared" si="22"/>
        <v>653</v>
      </c>
      <c r="Y339" s="210" t="s">
        <v>180</v>
      </c>
      <c r="Z339" s="210" t="s">
        <v>1248</v>
      </c>
      <c r="AA339" s="210" t="s">
        <v>1248</v>
      </c>
      <c r="AB339" s="210" t="s">
        <v>180</v>
      </c>
      <c r="AC339" s="210" t="s">
        <v>180</v>
      </c>
      <c r="AD339" s="210" t="s">
        <v>180</v>
      </c>
    </row>
    <row r="340" spans="1:30" ht="16.5" customHeight="1" x14ac:dyDescent="0.4">
      <c r="A340" s="153" t="s">
        <v>1165</v>
      </c>
      <c r="B340" s="153" t="s">
        <v>437</v>
      </c>
      <c r="C340" s="81" t="s">
        <v>439</v>
      </c>
      <c r="D340" s="248" t="s">
        <v>305</v>
      </c>
      <c r="E340" s="210" t="s">
        <v>180</v>
      </c>
      <c r="F340" s="210" t="s">
        <v>180</v>
      </c>
      <c r="G340" s="210" t="s">
        <v>180</v>
      </c>
      <c r="H340" s="210" t="s">
        <v>180</v>
      </c>
      <c r="I340" s="210">
        <v>139</v>
      </c>
      <c r="J340" s="210">
        <v>15</v>
      </c>
      <c r="K340" s="210">
        <v>7</v>
      </c>
      <c r="L340" s="210" t="s">
        <v>180</v>
      </c>
      <c r="M340" s="210" t="s">
        <v>180</v>
      </c>
      <c r="N340" s="210" t="s">
        <v>180</v>
      </c>
      <c r="O340" s="210">
        <v>13</v>
      </c>
      <c r="P340" s="210" t="s">
        <v>180</v>
      </c>
      <c r="Q340" s="210" t="s">
        <v>180</v>
      </c>
      <c r="R340" s="210" t="s">
        <v>180</v>
      </c>
      <c r="S340" s="210" t="s">
        <v>180</v>
      </c>
      <c r="T340" s="210">
        <v>14</v>
      </c>
      <c r="U340" s="210">
        <v>12</v>
      </c>
      <c r="V340" s="210" t="s">
        <v>180</v>
      </c>
      <c r="W340" s="210">
        <v>121</v>
      </c>
      <c r="X340" s="210">
        <f t="shared" si="22"/>
        <v>321</v>
      </c>
      <c r="Y340" s="210" t="s">
        <v>180</v>
      </c>
      <c r="Z340" s="210" t="s">
        <v>1248</v>
      </c>
      <c r="AA340" s="210" t="s">
        <v>1248</v>
      </c>
      <c r="AB340" s="210" t="s">
        <v>180</v>
      </c>
      <c r="AC340" s="210" t="s">
        <v>180</v>
      </c>
      <c r="AD340" s="210" t="s">
        <v>180</v>
      </c>
    </row>
    <row r="341" spans="1:30" ht="16.5" customHeight="1" x14ac:dyDescent="0.4">
      <c r="A341" s="153" t="s">
        <v>1165</v>
      </c>
      <c r="B341" s="153" t="s">
        <v>437</v>
      </c>
      <c r="C341" s="81" t="s">
        <v>440</v>
      </c>
      <c r="D341" s="248" t="s">
        <v>305</v>
      </c>
      <c r="E341" s="210">
        <v>16</v>
      </c>
      <c r="F341" s="210">
        <v>2</v>
      </c>
      <c r="G341" s="210" t="s">
        <v>180</v>
      </c>
      <c r="H341" s="210" t="s">
        <v>180</v>
      </c>
      <c r="I341" s="210">
        <v>60</v>
      </c>
      <c r="J341" s="210" t="s">
        <v>180</v>
      </c>
      <c r="K341" s="210">
        <v>25</v>
      </c>
      <c r="L341" s="210" t="s">
        <v>180</v>
      </c>
      <c r="M341" s="210" t="s">
        <v>180</v>
      </c>
      <c r="N341" s="210" t="s">
        <v>180</v>
      </c>
      <c r="O341" s="210">
        <v>20</v>
      </c>
      <c r="P341" s="210" t="s">
        <v>180</v>
      </c>
      <c r="Q341" s="210" t="s">
        <v>180</v>
      </c>
      <c r="R341" s="210" t="s">
        <v>180</v>
      </c>
      <c r="S341" s="210" t="s">
        <v>180</v>
      </c>
      <c r="T341" s="210" t="s">
        <v>180</v>
      </c>
      <c r="U341" s="210">
        <v>15</v>
      </c>
      <c r="V341" s="210" t="s">
        <v>180</v>
      </c>
      <c r="W341" s="210" t="s">
        <v>180</v>
      </c>
      <c r="X341" s="210">
        <f t="shared" si="22"/>
        <v>138</v>
      </c>
      <c r="Y341" s="210" t="s">
        <v>180</v>
      </c>
      <c r="Z341" s="210" t="s">
        <v>1248</v>
      </c>
      <c r="AA341" s="210" t="s">
        <v>1248</v>
      </c>
      <c r="AB341" s="210" t="s">
        <v>180</v>
      </c>
      <c r="AC341" s="210" t="s">
        <v>180</v>
      </c>
      <c r="AD341" s="210" t="s">
        <v>180</v>
      </c>
    </row>
    <row r="342" spans="1:30" ht="16.5" customHeight="1" x14ac:dyDescent="0.4">
      <c r="A342" s="153" t="s">
        <v>1165</v>
      </c>
      <c r="B342" s="153" t="s">
        <v>437</v>
      </c>
      <c r="C342" s="81" t="s">
        <v>441</v>
      </c>
      <c r="D342" s="248" t="s">
        <v>305</v>
      </c>
      <c r="E342" s="210">
        <v>3</v>
      </c>
      <c r="F342" s="210">
        <v>1</v>
      </c>
      <c r="G342" s="210" t="s">
        <v>180</v>
      </c>
      <c r="H342" s="210" t="s">
        <v>180</v>
      </c>
      <c r="I342" s="210">
        <v>76</v>
      </c>
      <c r="J342" s="210" t="s">
        <v>180</v>
      </c>
      <c r="K342" s="210">
        <v>31</v>
      </c>
      <c r="L342" s="210" t="s">
        <v>180</v>
      </c>
      <c r="M342" s="210" t="s">
        <v>180</v>
      </c>
      <c r="N342" s="210" t="s">
        <v>180</v>
      </c>
      <c r="O342" s="210">
        <v>5</v>
      </c>
      <c r="P342" s="210" t="s">
        <v>180</v>
      </c>
      <c r="Q342" s="210" t="s">
        <v>180</v>
      </c>
      <c r="R342" s="210" t="s">
        <v>180</v>
      </c>
      <c r="S342" s="210" t="s">
        <v>180</v>
      </c>
      <c r="T342" s="210" t="s">
        <v>180</v>
      </c>
      <c r="U342" s="210" t="s">
        <v>180</v>
      </c>
      <c r="V342" s="210" t="s">
        <v>180</v>
      </c>
      <c r="W342" s="210">
        <v>152</v>
      </c>
      <c r="X342" s="210">
        <f t="shared" si="22"/>
        <v>268</v>
      </c>
      <c r="Y342" s="210" t="s">
        <v>180</v>
      </c>
      <c r="Z342" s="210" t="s">
        <v>1248</v>
      </c>
      <c r="AA342" s="210" t="s">
        <v>1248</v>
      </c>
      <c r="AB342" s="210" t="s">
        <v>180</v>
      </c>
      <c r="AC342" s="210" t="s">
        <v>180</v>
      </c>
      <c r="AD342" s="210" t="s">
        <v>180</v>
      </c>
    </row>
    <row r="343" spans="1:30" ht="16.5" customHeight="1" x14ac:dyDescent="0.4">
      <c r="A343" s="153" t="s">
        <v>1165</v>
      </c>
      <c r="B343" s="153" t="s">
        <v>437</v>
      </c>
      <c r="C343" s="81" t="s">
        <v>442</v>
      </c>
      <c r="D343" s="248" t="s">
        <v>305</v>
      </c>
      <c r="E343" s="210" t="s">
        <v>180</v>
      </c>
      <c r="F343" s="210" t="s">
        <v>180</v>
      </c>
      <c r="G343" s="210" t="s">
        <v>180</v>
      </c>
      <c r="H343" s="210" t="s">
        <v>180</v>
      </c>
      <c r="I343" s="210">
        <v>73</v>
      </c>
      <c r="J343" s="210" t="s">
        <v>180</v>
      </c>
      <c r="K343" s="210" t="s">
        <v>180</v>
      </c>
      <c r="L343" s="210" t="s">
        <v>180</v>
      </c>
      <c r="M343" s="210" t="s">
        <v>180</v>
      </c>
      <c r="N343" s="210" t="s">
        <v>180</v>
      </c>
      <c r="O343" s="210" t="s">
        <v>180</v>
      </c>
      <c r="P343" s="210" t="s">
        <v>180</v>
      </c>
      <c r="Q343" s="210" t="s">
        <v>180</v>
      </c>
      <c r="R343" s="210" t="s">
        <v>180</v>
      </c>
      <c r="S343" s="210" t="s">
        <v>180</v>
      </c>
      <c r="T343" s="210" t="s">
        <v>180</v>
      </c>
      <c r="U343" s="210" t="s">
        <v>180</v>
      </c>
      <c r="V343" s="210" t="s">
        <v>180</v>
      </c>
      <c r="W343" s="210" t="s">
        <v>180</v>
      </c>
      <c r="X343" s="210">
        <f t="shared" si="22"/>
        <v>73</v>
      </c>
      <c r="Y343" s="210" t="s">
        <v>180</v>
      </c>
      <c r="Z343" s="210" t="s">
        <v>1248</v>
      </c>
      <c r="AA343" s="210" t="s">
        <v>1248</v>
      </c>
      <c r="AB343" s="210" t="s">
        <v>180</v>
      </c>
      <c r="AC343" s="210" t="s">
        <v>180</v>
      </c>
      <c r="AD343" s="210" t="s">
        <v>180</v>
      </c>
    </row>
    <row r="344" spans="1:30" ht="16.5" customHeight="1" x14ac:dyDescent="0.4">
      <c r="A344" s="153" t="s">
        <v>1165</v>
      </c>
      <c r="B344" s="153" t="s">
        <v>437</v>
      </c>
      <c r="C344" s="81" t="s">
        <v>443</v>
      </c>
      <c r="D344" s="248" t="s">
        <v>305</v>
      </c>
      <c r="E344" s="210" t="s">
        <v>180</v>
      </c>
      <c r="F344" s="210" t="s">
        <v>180</v>
      </c>
      <c r="G344" s="210" t="s">
        <v>180</v>
      </c>
      <c r="H344" s="210" t="s">
        <v>180</v>
      </c>
      <c r="I344" s="210" t="s">
        <v>180</v>
      </c>
      <c r="J344" s="210" t="s">
        <v>180</v>
      </c>
      <c r="K344" s="210" t="s">
        <v>180</v>
      </c>
      <c r="L344" s="210" t="s">
        <v>180</v>
      </c>
      <c r="M344" s="210" t="s">
        <v>180</v>
      </c>
      <c r="N344" s="210" t="s">
        <v>180</v>
      </c>
      <c r="O344" s="210" t="s">
        <v>180</v>
      </c>
      <c r="P344" s="210" t="s">
        <v>180</v>
      </c>
      <c r="Q344" s="210" t="s">
        <v>180</v>
      </c>
      <c r="R344" s="210" t="s">
        <v>180</v>
      </c>
      <c r="S344" s="210" t="s">
        <v>180</v>
      </c>
      <c r="T344" s="210">
        <v>1</v>
      </c>
      <c r="U344" s="210" t="s">
        <v>180</v>
      </c>
      <c r="V344" s="210" t="s">
        <v>180</v>
      </c>
      <c r="W344" s="210" t="s">
        <v>180</v>
      </c>
      <c r="X344" s="210">
        <f t="shared" si="22"/>
        <v>1</v>
      </c>
      <c r="Y344" s="210" t="s">
        <v>180</v>
      </c>
      <c r="Z344" s="210" t="s">
        <v>1248</v>
      </c>
      <c r="AA344" s="210" t="s">
        <v>1248</v>
      </c>
      <c r="AB344" s="210" t="s">
        <v>180</v>
      </c>
      <c r="AC344" s="210" t="s">
        <v>180</v>
      </c>
      <c r="AD344" s="210" t="s">
        <v>180</v>
      </c>
    </row>
    <row r="345" spans="1:30" ht="16.5" customHeight="1" x14ac:dyDescent="0.4">
      <c r="A345" s="153" t="s">
        <v>1165</v>
      </c>
      <c r="B345" s="153" t="s">
        <v>437</v>
      </c>
      <c r="C345" s="81" t="s">
        <v>444</v>
      </c>
      <c r="D345" s="248" t="s">
        <v>305</v>
      </c>
      <c r="E345" s="210">
        <v>5</v>
      </c>
      <c r="F345" s="210" t="s">
        <v>180</v>
      </c>
      <c r="G345" s="210" t="s">
        <v>180</v>
      </c>
      <c r="H345" s="210" t="s">
        <v>180</v>
      </c>
      <c r="I345" s="210">
        <v>434</v>
      </c>
      <c r="J345" s="210">
        <v>10</v>
      </c>
      <c r="K345" s="210" t="s">
        <v>180</v>
      </c>
      <c r="L345" s="210" t="s">
        <v>180</v>
      </c>
      <c r="M345" s="210" t="s">
        <v>180</v>
      </c>
      <c r="N345" s="210" t="s">
        <v>180</v>
      </c>
      <c r="O345" s="210">
        <v>26</v>
      </c>
      <c r="P345" s="210" t="s">
        <v>180</v>
      </c>
      <c r="Q345" s="210" t="s">
        <v>180</v>
      </c>
      <c r="R345" s="210" t="s">
        <v>180</v>
      </c>
      <c r="S345" s="210" t="s">
        <v>180</v>
      </c>
      <c r="T345" s="210">
        <v>227</v>
      </c>
      <c r="U345" s="210" t="s">
        <v>180</v>
      </c>
      <c r="V345" s="210" t="s">
        <v>180</v>
      </c>
      <c r="W345" s="210" t="s">
        <v>180</v>
      </c>
      <c r="X345" s="210">
        <f t="shared" si="22"/>
        <v>702</v>
      </c>
      <c r="Y345" s="210" t="s">
        <v>180</v>
      </c>
      <c r="Z345" s="210" t="s">
        <v>1248</v>
      </c>
      <c r="AA345" s="210" t="s">
        <v>1248</v>
      </c>
      <c r="AB345" s="210" t="s">
        <v>180</v>
      </c>
      <c r="AC345" s="210" t="s">
        <v>180</v>
      </c>
      <c r="AD345" s="210" t="s">
        <v>180</v>
      </c>
    </row>
    <row r="346" spans="1:30" ht="16.5" customHeight="1" x14ac:dyDescent="0.4">
      <c r="A346" s="153" t="s">
        <v>1165</v>
      </c>
      <c r="B346" s="153" t="s">
        <v>437</v>
      </c>
      <c r="C346" s="81" t="s">
        <v>445</v>
      </c>
      <c r="D346" s="248" t="s">
        <v>305</v>
      </c>
      <c r="E346" s="210">
        <v>24</v>
      </c>
      <c r="F346" s="210">
        <v>6</v>
      </c>
      <c r="G346" s="210" t="s">
        <v>180</v>
      </c>
      <c r="H346" s="210" t="s">
        <v>180</v>
      </c>
      <c r="I346" s="210">
        <v>301</v>
      </c>
      <c r="J346" s="210" t="s">
        <v>180</v>
      </c>
      <c r="K346" s="210">
        <v>23</v>
      </c>
      <c r="L346" s="210" t="s">
        <v>180</v>
      </c>
      <c r="M346" s="210" t="s">
        <v>180</v>
      </c>
      <c r="N346" s="210" t="s">
        <v>180</v>
      </c>
      <c r="O346" s="210">
        <v>9</v>
      </c>
      <c r="P346" s="210" t="s">
        <v>180</v>
      </c>
      <c r="Q346" s="210" t="s">
        <v>180</v>
      </c>
      <c r="R346" s="210" t="s">
        <v>180</v>
      </c>
      <c r="S346" s="210" t="s">
        <v>180</v>
      </c>
      <c r="T346" s="210" t="s">
        <v>180</v>
      </c>
      <c r="U346" s="210" t="s">
        <v>180</v>
      </c>
      <c r="V346" s="210" t="s">
        <v>180</v>
      </c>
      <c r="W346" s="210" t="s">
        <v>180</v>
      </c>
      <c r="X346" s="210">
        <f t="shared" si="22"/>
        <v>363</v>
      </c>
      <c r="Y346" s="210" t="s">
        <v>180</v>
      </c>
      <c r="Z346" s="210" t="s">
        <v>1248</v>
      </c>
      <c r="AA346" s="210" t="s">
        <v>1248</v>
      </c>
      <c r="AB346" s="210" t="s">
        <v>180</v>
      </c>
      <c r="AC346" s="210" t="s">
        <v>180</v>
      </c>
      <c r="AD346" s="210" t="s">
        <v>180</v>
      </c>
    </row>
    <row r="347" spans="1:30" ht="16.5" customHeight="1" x14ac:dyDescent="0.4">
      <c r="A347" s="153" t="s">
        <v>345</v>
      </c>
      <c r="B347" s="153" t="s">
        <v>377</v>
      </c>
      <c r="C347" s="81" t="s">
        <v>446</v>
      </c>
      <c r="D347" s="248" t="s">
        <v>305</v>
      </c>
      <c r="E347" s="210" t="s">
        <v>180</v>
      </c>
      <c r="F347" s="210" t="s">
        <v>180</v>
      </c>
      <c r="G347" s="210" t="s">
        <v>180</v>
      </c>
      <c r="H347" s="210" t="s">
        <v>180</v>
      </c>
      <c r="I347" s="210" t="s">
        <v>180</v>
      </c>
      <c r="J347" s="210">
        <v>111</v>
      </c>
      <c r="K347" s="210" t="s">
        <v>180</v>
      </c>
      <c r="L347" s="210" t="s">
        <v>180</v>
      </c>
      <c r="M347" s="210" t="s">
        <v>180</v>
      </c>
      <c r="N347" s="210" t="s">
        <v>180</v>
      </c>
      <c r="O347" s="210">
        <v>12</v>
      </c>
      <c r="P347" s="210" t="s">
        <v>180</v>
      </c>
      <c r="Q347" s="210" t="s">
        <v>180</v>
      </c>
      <c r="R347" s="210" t="s">
        <v>180</v>
      </c>
      <c r="S347" s="210" t="s">
        <v>180</v>
      </c>
      <c r="T347" s="210">
        <v>474</v>
      </c>
      <c r="U347" s="210">
        <v>23</v>
      </c>
      <c r="V347" s="210" t="s">
        <v>180</v>
      </c>
      <c r="W347" s="210">
        <v>420</v>
      </c>
      <c r="X347" s="210">
        <f t="shared" si="22"/>
        <v>1040</v>
      </c>
      <c r="Y347" s="210" t="s">
        <v>180</v>
      </c>
      <c r="Z347" s="210" t="s">
        <v>1248</v>
      </c>
      <c r="AA347" s="210" t="s">
        <v>1248</v>
      </c>
      <c r="AB347" s="210" t="s">
        <v>180</v>
      </c>
      <c r="AC347" s="210" t="s">
        <v>180</v>
      </c>
      <c r="AD347" s="210" t="s">
        <v>180</v>
      </c>
    </row>
    <row r="348" spans="1:30" ht="16.5" customHeight="1" x14ac:dyDescent="0.4">
      <c r="A348" s="153" t="s">
        <v>345</v>
      </c>
      <c r="B348" s="153" t="s">
        <v>377</v>
      </c>
      <c r="C348" s="81" t="s">
        <v>447</v>
      </c>
      <c r="D348" s="248" t="s">
        <v>305</v>
      </c>
      <c r="E348" s="210" t="s">
        <v>180</v>
      </c>
      <c r="F348" s="210" t="s">
        <v>180</v>
      </c>
      <c r="G348" s="210" t="s">
        <v>180</v>
      </c>
      <c r="H348" s="210" t="s">
        <v>180</v>
      </c>
      <c r="I348" s="210">
        <v>202</v>
      </c>
      <c r="J348" s="210">
        <v>5</v>
      </c>
      <c r="K348" s="210" t="s">
        <v>180</v>
      </c>
      <c r="L348" s="210" t="s">
        <v>180</v>
      </c>
      <c r="M348" s="210" t="s">
        <v>180</v>
      </c>
      <c r="N348" s="210" t="s">
        <v>180</v>
      </c>
      <c r="O348" s="210" t="s">
        <v>180</v>
      </c>
      <c r="P348" s="210" t="s">
        <v>180</v>
      </c>
      <c r="Q348" s="210" t="s">
        <v>180</v>
      </c>
      <c r="R348" s="210" t="s">
        <v>180</v>
      </c>
      <c r="S348" s="210" t="s">
        <v>180</v>
      </c>
      <c r="T348" s="210" t="s">
        <v>180</v>
      </c>
      <c r="U348" s="210" t="s">
        <v>180</v>
      </c>
      <c r="V348" s="210" t="s">
        <v>180</v>
      </c>
      <c r="W348" s="210" t="s">
        <v>180</v>
      </c>
      <c r="X348" s="210">
        <f t="shared" si="22"/>
        <v>207</v>
      </c>
      <c r="Y348" s="210" t="s">
        <v>180</v>
      </c>
      <c r="Z348" s="210" t="s">
        <v>1248</v>
      </c>
      <c r="AA348" s="210" t="s">
        <v>1248</v>
      </c>
      <c r="AB348" s="210" t="s">
        <v>180</v>
      </c>
      <c r="AC348" s="210" t="s">
        <v>180</v>
      </c>
      <c r="AD348" s="210" t="s">
        <v>180</v>
      </c>
    </row>
    <row r="349" spans="1:30" ht="16.5" customHeight="1" x14ac:dyDescent="0.4">
      <c r="A349" s="153" t="s">
        <v>345</v>
      </c>
      <c r="B349" s="153" t="s">
        <v>377</v>
      </c>
      <c r="C349" s="81" t="s">
        <v>448</v>
      </c>
      <c r="D349" s="248" t="s">
        <v>305</v>
      </c>
      <c r="E349" s="210" t="s">
        <v>180</v>
      </c>
      <c r="F349" s="210" t="s">
        <v>180</v>
      </c>
      <c r="G349" s="210" t="s">
        <v>180</v>
      </c>
      <c r="H349" s="210" t="s">
        <v>180</v>
      </c>
      <c r="I349" s="210">
        <v>2</v>
      </c>
      <c r="J349" s="210" t="s">
        <v>180</v>
      </c>
      <c r="K349" s="210" t="s">
        <v>180</v>
      </c>
      <c r="L349" s="210" t="s">
        <v>180</v>
      </c>
      <c r="M349" s="210" t="s">
        <v>180</v>
      </c>
      <c r="N349" s="210" t="s">
        <v>180</v>
      </c>
      <c r="O349" s="210" t="s">
        <v>180</v>
      </c>
      <c r="P349" s="210" t="s">
        <v>180</v>
      </c>
      <c r="Q349" s="210" t="s">
        <v>180</v>
      </c>
      <c r="R349" s="210" t="s">
        <v>180</v>
      </c>
      <c r="S349" s="210" t="s">
        <v>180</v>
      </c>
      <c r="T349" s="210" t="s">
        <v>180</v>
      </c>
      <c r="U349" s="210">
        <v>1</v>
      </c>
      <c r="V349" s="210" t="s">
        <v>180</v>
      </c>
      <c r="W349" s="210" t="s">
        <v>180</v>
      </c>
      <c r="X349" s="210">
        <f t="shared" si="22"/>
        <v>3</v>
      </c>
      <c r="Y349" s="210" t="s">
        <v>180</v>
      </c>
      <c r="Z349" s="210" t="s">
        <v>1248</v>
      </c>
      <c r="AA349" s="210" t="s">
        <v>1248</v>
      </c>
      <c r="AB349" s="210" t="s">
        <v>180</v>
      </c>
      <c r="AC349" s="210" t="s">
        <v>180</v>
      </c>
      <c r="AD349" s="210" t="s">
        <v>180</v>
      </c>
    </row>
    <row r="350" spans="1:30" ht="16.5" customHeight="1" x14ac:dyDescent="0.4">
      <c r="A350" s="153" t="s">
        <v>345</v>
      </c>
      <c r="B350" s="153" t="s">
        <v>377</v>
      </c>
      <c r="C350" s="81" t="s">
        <v>449</v>
      </c>
      <c r="D350" s="248" t="s">
        <v>305</v>
      </c>
      <c r="E350" s="210" t="s">
        <v>180</v>
      </c>
      <c r="F350" s="210" t="s">
        <v>180</v>
      </c>
      <c r="G350" s="210" t="s">
        <v>180</v>
      </c>
      <c r="H350" s="210" t="s">
        <v>180</v>
      </c>
      <c r="I350" s="210" t="s">
        <v>180</v>
      </c>
      <c r="J350" s="210" t="s">
        <v>180</v>
      </c>
      <c r="K350" s="210" t="s">
        <v>180</v>
      </c>
      <c r="L350" s="210" t="s">
        <v>180</v>
      </c>
      <c r="M350" s="210" t="s">
        <v>180</v>
      </c>
      <c r="N350" s="210" t="s">
        <v>180</v>
      </c>
      <c r="O350" s="210" t="s">
        <v>180</v>
      </c>
      <c r="P350" s="210" t="s">
        <v>180</v>
      </c>
      <c r="Q350" s="210" t="s">
        <v>180</v>
      </c>
      <c r="R350" s="210" t="s">
        <v>180</v>
      </c>
      <c r="S350" s="210" t="s">
        <v>180</v>
      </c>
      <c r="T350" s="210">
        <v>1</v>
      </c>
      <c r="U350" s="210" t="s">
        <v>180</v>
      </c>
      <c r="V350" s="210" t="s">
        <v>180</v>
      </c>
      <c r="W350" s="210" t="s">
        <v>180</v>
      </c>
      <c r="X350" s="210">
        <f t="shared" si="22"/>
        <v>1</v>
      </c>
      <c r="Y350" s="210" t="s">
        <v>180</v>
      </c>
      <c r="Z350" s="210" t="s">
        <v>1248</v>
      </c>
      <c r="AA350" s="210" t="s">
        <v>1248</v>
      </c>
      <c r="AB350" s="210" t="s">
        <v>180</v>
      </c>
      <c r="AC350" s="210" t="s">
        <v>180</v>
      </c>
      <c r="AD350" s="210" t="s">
        <v>180</v>
      </c>
    </row>
    <row r="351" spans="1:30" ht="16.5" customHeight="1" x14ac:dyDescent="0.4">
      <c r="A351" s="153" t="s">
        <v>1177</v>
      </c>
      <c r="B351" s="153" t="s">
        <v>332</v>
      </c>
      <c r="C351" s="81" t="s">
        <v>450</v>
      </c>
      <c r="D351" s="248" t="s">
        <v>305</v>
      </c>
      <c r="E351" s="210">
        <v>6</v>
      </c>
      <c r="F351" s="210">
        <v>1</v>
      </c>
      <c r="G351" s="210" t="s">
        <v>180</v>
      </c>
      <c r="H351" s="210" t="s">
        <v>180</v>
      </c>
      <c r="I351" s="210">
        <v>524</v>
      </c>
      <c r="J351" s="210" t="s">
        <v>180</v>
      </c>
      <c r="K351" s="210" t="s">
        <v>180</v>
      </c>
      <c r="L351" s="210" t="s">
        <v>180</v>
      </c>
      <c r="M351" s="210" t="s">
        <v>180</v>
      </c>
      <c r="N351" s="210" t="s">
        <v>180</v>
      </c>
      <c r="O351" s="210">
        <v>2</v>
      </c>
      <c r="P351" s="210" t="s">
        <v>180</v>
      </c>
      <c r="Q351" s="210" t="s">
        <v>180</v>
      </c>
      <c r="R351" s="210" t="s">
        <v>180</v>
      </c>
      <c r="S351" s="210" t="s">
        <v>180</v>
      </c>
      <c r="T351" s="210" t="s">
        <v>180</v>
      </c>
      <c r="U351" s="210" t="s">
        <v>180</v>
      </c>
      <c r="V351" s="210" t="s">
        <v>180</v>
      </c>
      <c r="W351" s="210" t="s">
        <v>180</v>
      </c>
      <c r="X351" s="210">
        <f t="shared" si="22"/>
        <v>533</v>
      </c>
      <c r="Y351" s="210" t="s">
        <v>180</v>
      </c>
      <c r="Z351" s="210" t="s">
        <v>1248</v>
      </c>
      <c r="AA351" s="210" t="s">
        <v>1248</v>
      </c>
      <c r="AB351" s="210" t="s">
        <v>180</v>
      </c>
      <c r="AC351" s="210" t="s">
        <v>180</v>
      </c>
      <c r="AD351" s="210" t="s">
        <v>180</v>
      </c>
    </row>
    <row r="352" spans="1:30" ht="16.5" customHeight="1" x14ac:dyDescent="0.4">
      <c r="A352" s="153" t="s">
        <v>1177</v>
      </c>
      <c r="B352" s="153" t="s">
        <v>332</v>
      </c>
      <c r="C352" s="81" t="s">
        <v>451</v>
      </c>
      <c r="D352" s="248" t="s">
        <v>305</v>
      </c>
      <c r="E352" s="210" t="s">
        <v>180</v>
      </c>
      <c r="F352" s="210" t="s">
        <v>180</v>
      </c>
      <c r="G352" s="210" t="s">
        <v>180</v>
      </c>
      <c r="H352" s="210" t="s">
        <v>180</v>
      </c>
      <c r="I352" s="210" t="s">
        <v>180</v>
      </c>
      <c r="J352" s="210" t="s">
        <v>180</v>
      </c>
      <c r="K352" s="210" t="s">
        <v>180</v>
      </c>
      <c r="L352" s="210" t="s">
        <v>180</v>
      </c>
      <c r="M352" s="210" t="s">
        <v>180</v>
      </c>
      <c r="N352" s="210" t="s">
        <v>180</v>
      </c>
      <c r="O352" s="210" t="s">
        <v>180</v>
      </c>
      <c r="P352" s="210" t="s">
        <v>180</v>
      </c>
      <c r="Q352" s="210" t="s">
        <v>180</v>
      </c>
      <c r="R352" s="210" t="s">
        <v>180</v>
      </c>
      <c r="S352" s="210" t="s">
        <v>180</v>
      </c>
      <c r="T352" s="210" t="s">
        <v>180</v>
      </c>
      <c r="U352" s="210" t="s">
        <v>180</v>
      </c>
      <c r="V352" s="210" t="s">
        <v>180</v>
      </c>
      <c r="W352" s="210" t="s">
        <v>180</v>
      </c>
      <c r="X352" s="210">
        <f t="shared" si="22"/>
        <v>0</v>
      </c>
      <c r="Y352" s="210" t="s">
        <v>180</v>
      </c>
      <c r="Z352" s="210" t="s">
        <v>1248</v>
      </c>
      <c r="AA352" s="210" t="s">
        <v>1248</v>
      </c>
      <c r="AB352" s="210" t="s">
        <v>180</v>
      </c>
      <c r="AC352" s="210" t="s">
        <v>180</v>
      </c>
      <c r="AD352" s="210" t="s">
        <v>180</v>
      </c>
    </row>
    <row r="353" spans="1:30" ht="16.5" customHeight="1" x14ac:dyDescent="0.4">
      <c r="A353" s="153" t="s">
        <v>1177</v>
      </c>
      <c r="B353" s="153" t="s">
        <v>332</v>
      </c>
      <c r="C353" s="81" t="s">
        <v>452</v>
      </c>
      <c r="D353" s="248" t="s">
        <v>305</v>
      </c>
      <c r="E353" s="210">
        <v>2</v>
      </c>
      <c r="F353" s="210">
        <v>2</v>
      </c>
      <c r="G353" s="210" t="s">
        <v>180</v>
      </c>
      <c r="H353" s="210" t="s">
        <v>180</v>
      </c>
      <c r="I353" s="210">
        <v>42</v>
      </c>
      <c r="J353" s="210" t="s">
        <v>180</v>
      </c>
      <c r="K353" s="210" t="s">
        <v>180</v>
      </c>
      <c r="L353" s="210" t="s">
        <v>180</v>
      </c>
      <c r="M353" s="210">
        <v>11</v>
      </c>
      <c r="N353" s="210">
        <v>14</v>
      </c>
      <c r="O353" s="210">
        <v>11</v>
      </c>
      <c r="P353" s="210" t="s">
        <v>180</v>
      </c>
      <c r="Q353" s="210" t="s">
        <v>180</v>
      </c>
      <c r="R353" s="210" t="s">
        <v>180</v>
      </c>
      <c r="S353" s="210" t="s">
        <v>180</v>
      </c>
      <c r="T353" s="210" t="s">
        <v>180</v>
      </c>
      <c r="U353" s="210" t="s">
        <v>180</v>
      </c>
      <c r="V353" s="210" t="s">
        <v>180</v>
      </c>
      <c r="W353" s="210" t="s">
        <v>180</v>
      </c>
      <c r="X353" s="210">
        <f t="shared" si="22"/>
        <v>82</v>
      </c>
      <c r="Y353" s="210" t="s">
        <v>180</v>
      </c>
      <c r="Z353" s="210" t="s">
        <v>1248</v>
      </c>
      <c r="AA353" s="210" t="s">
        <v>1248</v>
      </c>
      <c r="AB353" s="210" t="s">
        <v>180</v>
      </c>
      <c r="AC353" s="210" t="s">
        <v>180</v>
      </c>
      <c r="AD353" s="210" t="s">
        <v>180</v>
      </c>
    </row>
    <row r="354" spans="1:30" ht="16.5" customHeight="1" x14ac:dyDescent="0.4">
      <c r="A354" s="153" t="s">
        <v>1177</v>
      </c>
      <c r="B354" s="153" t="s">
        <v>332</v>
      </c>
      <c r="C354" s="81" t="s">
        <v>453</v>
      </c>
      <c r="D354" s="248" t="s">
        <v>305</v>
      </c>
      <c r="E354" s="210" t="s">
        <v>180</v>
      </c>
      <c r="F354" s="210" t="s">
        <v>180</v>
      </c>
      <c r="G354" s="210" t="s">
        <v>180</v>
      </c>
      <c r="H354" s="210" t="s">
        <v>180</v>
      </c>
      <c r="I354" s="210" t="s">
        <v>180</v>
      </c>
      <c r="J354" s="210" t="s">
        <v>180</v>
      </c>
      <c r="K354" s="210" t="s">
        <v>180</v>
      </c>
      <c r="L354" s="210" t="s">
        <v>180</v>
      </c>
      <c r="M354" s="210" t="s">
        <v>180</v>
      </c>
      <c r="N354" s="210" t="s">
        <v>180</v>
      </c>
      <c r="O354" s="210" t="s">
        <v>180</v>
      </c>
      <c r="P354" s="210" t="s">
        <v>180</v>
      </c>
      <c r="Q354" s="210" t="s">
        <v>180</v>
      </c>
      <c r="R354" s="210" t="s">
        <v>180</v>
      </c>
      <c r="S354" s="210" t="s">
        <v>180</v>
      </c>
      <c r="T354" s="210" t="s">
        <v>180</v>
      </c>
      <c r="U354" s="210" t="s">
        <v>180</v>
      </c>
      <c r="V354" s="210" t="s">
        <v>180</v>
      </c>
      <c r="W354" s="210" t="s">
        <v>180</v>
      </c>
      <c r="X354" s="210">
        <f t="shared" si="22"/>
        <v>0</v>
      </c>
      <c r="Y354" s="210" t="s">
        <v>180</v>
      </c>
      <c r="Z354" s="210" t="s">
        <v>1248</v>
      </c>
      <c r="AA354" s="210" t="s">
        <v>1248</v>
      </c>
      <c r="AB354" s="210" t="s">
        <v>180</v>
      </c>
      <c r="AC354" s="210" t="s">
        <v>180</v>
      </c>
      <c r="AD354" s="210" t="s">
        <v>180</v>
      </c>
    </row>
    <row r="355" spans="1:30" ht="16.5" customHeight="1" x14ac:dyDescent="0.4">
      <c r="A355" s="153" t="s">
        <v>1177</v>
      </c>
      <c r="B355" s="153" t="s">
        <v>332</v>
      </c>
      <c r="C355" s="81" t="s">
        <v>454</v>
      </c>
      <c r="D355" s="248" t="s">
        <v>305</v>
      </c>
      <c r="E355" s="210" t="s">
        <v>180</v>
      </c>
      <c r="F355" s="210" t="s">
        <v>180</v>
      </c>
      <c r="G355" s="210" t="s">
        <v>180</v>
      </c>
      <c r="H355" s="210" t="s">
        <v>180</v>
      </c>
      <c r="I355" s="210" t="s">
        <v>180</v>
      </c>
      <c r="J355" s="210" t="s">
        <v>180</v>
      </c>
      <c r="K355" s="210" t="s">
        <v>180</v>
      </c>
      <c r="L355" s="210" t="s">
        <v>180</v>
      </c>
      <c r="M355" s="210" t="s">
        <v>180</v>
      </c>
      <c r="N355" s="210" t="s">
        <v>180</v>
      </c>
      <c r="O355" s="210" t="s">
        <v>180</v>
      </c>
      <c r="P355" s="210" t="s">
        <v>180</v>
      </c>
      <c r="Q355" s="210" t="s">
        <v>180</v>
      </c>
      <c r="R355" s="210" t="s">
        <v>180</v>
      </c>
      <c r="S355" s="210" t="s">
        <v>180</v>
      </c>
      <c r="T355" s="210" t="s">
        <v>180</v>
      </c>
      <c r="U355" s="210" t="s">
        <v>180</v>
      </c>
      <c r="V355" s="210" t="s">
        <v>180</v>
      </c>
      <c r="W355" s="210">
        <v>4</v>
      </c>
      <c r="X355" s="210">
        <f t="shared" si="22"/>
        <v>4</v>
      </c>
      <c r="Y355" s="210">
        <v>3</v>
      </c>
      <c r="Z355" s="210" t="s">
        <v>1248</v>
      </c>
      <c r="AA355" s="210" t="s">
        <v>1248</v>
      </c>
      <c r="AB355" s="210" t="s">
        <v>180</v>
      </c>
      <c r="AC355" s="210" t="s">
        <v>180</v>
      </c>
      <c r="AD355" s="210" t="s">
        <v>180</v>
      </c>
    </row>
    <row r="356" spans="1:30" ht="16.5" customHeight="1" x14ac:dyDescent="0.4">
      <c r="A356" s="153" t="s">
        <v>1177</v>
      </c>
      <c r="B356" s="153" t="s">
        <v>332</v>
      </c>
      <c r="C356" s="81" t="s">
        <v>455</v>
      </c>
      <c r="D356" s="248" t="s">
        <v>305</v>
      </c>
      <c r="E356" s="210">
        <v>1</v>
      </c>
      <c r="F356" s="210">
        <v>1</v>
      </c>
      <c r="G356" s="210" t="s">
        <v>180</v>
      </c>
      <c r="H356" s="210" t="s">
        <v>180</v>
      </c>
      <c r="I356" s="210" t="s">
        <v>180</v>
      </c>
      <c r="J356" s="210" t="s">
        <v>180</v>
      </c>
      <c r="K356" s="210">
        <v>1</v>
      </c>
      <c r="L356" s="210" t="s">
        <v>180</v>
      </c>
      <c r="M356" s="210" t="s">
        <v>180</v>
      </c>
      <c r="N356" s="210">
        <v>18</v>
      </c>
      <c r="O356" s="210">
        <v>1</v>
      </c>
      <c r="P356" s="210" t="s">
        <v>180</v>
      </c>
      <c r="Q356" s="210" t="s">
        <v>180</v>
      </c>
      <c r="R356" s="210" t="s">
        <v>180</v>
      </c>
      <c r="S356" s="210" t="s">
        <v>180</v>
      </c>
      <c r="T356" s="210" t="s">
        <v>180</v>
      </c>
      <c r="U356" s="210" t="s">
        <v>180</v>
      </c>
      <c r="V356" s="210" t="s">
        <v>180</v>
      </c>
      <c r="W356" s="210" t="s">
        <v>180</v>
      </c>
      <c r="X356" s="210">
        <f t="shared" si="22"/>
        <v>22</v>
      </c>
      <c r="Y356" s="210" t="s">
        <v>180</v>
      </c>
      <c r="Z356" s="210" t="s">
        <v>1248</v>
      </c>
      <c r="AA356" s="210" t="s">
        <v>1248</v>
      </c>
      <c r="AB356" s="210" t="s">
        <v>180</v>
      </c>
      <c r="AC356" s="210" t="s">
        <v>180</v>
      </c>
      <c r="AD356" s="210" t="s">
        <v>180</v>
      </c>
    </row>
    <row r="357" spans="1:30" ht="16.5" customHeight="1" x14ac:dyDescent="0.4">
      <c r="A357" s="153" t="s">
        <v>1165</v>
      </c>
      <c r="B357" s="153" t="s">
        <v>437</v>
      </c>
      <c r="C357" s="81" t="s">
        <v>456</v>
      </c>
      <c r="D357" s="248" t="s">
        <v>305</v>
      </c>
      <c r="E357" s="210" t="s">
        <v>180</v>
      </c>
      <c r="F357" s="210" t="s">
        <v>180</v>
      </c>
      <c r="G357" s="210" t="s">
        <v>180</v>
      </c>
      <c r="H357" s="210" t="s">
        <v>180</v>
      </c>
      <c r="I357" s="210">
        <v>31</v>
      </c>
      <c r="J357" s="210" t="s">
        <v>180</v>
      </c>
      <c r="K357" s="210">
        <v>42</v>
      </c>
      <c r="L357" s="210" t="s">
        <v>180</v>
      </c>
      <c r="M357" s="210" t="s">
        <v>180</v>
      </c>
      <c r="N357" s="210" t="s">
        <v>180</v>
      </c>
      <c r="O357" s="210">
        <v>7</v>
      </c>
      <c r="P357" s="210" t="s">
        <v>180</v>
      </c>
      <c r="Q357" s="210" t="s">
        <v>180</v>
      </c>
      <c r="R357" s="210" t="s">
        <v>180</v>
      </c>
      <c r="S357" s="210" t="s">
        <v>180</v>
      </c>
      <c r="T357" s="210" t="s">
        <v>180</v>
      </c>
      <c r="U357" s="210">
        <v>3</v>
      </c>
      <c r="V357" s="210" t="s">
        <v>180</v>
      </c>
      <c r="W357" s="210">
        <v>86</v>
      </c>
      <c r="X357" s="210">
        <f t="shared" si="22"/>
        <v>169</v>
      </c>
      <c r="Y357" s="210" t="s">
        <v>180</v>
      </c>
      <c r="Z357" s="210" t="s">
        <v>1248</v>
      </c>
      <c r="AA357" s="210" t="s">
        <v>1248</v>
      </c>
      <c r="AB357" s="210" t="s">
        <v>180</v>
      </c>
      <c r="AC357" s="210" t="s">
        <v>180</v>
      </c>
      <c r="AD357" s="210" t="s">
        <v>180</v>
      </c>
    </row>
    <row r="358" spans="1:30" ht="16.5" customHeight="1" x14ac:dyDescent="0.4">
      <c r="A358" s="153" t="s">
        <v>1172</v>
      </c>
      <c r="B358" s="153" t="s">
        <v>333</v>
      </c>
      <c r="C358" s="81" t="s">
        <v>457</v>
      </c>
      <c r="D358" s="248" t="s">
        <v>305</v>
      </c>
      <c r="E358" s="210" t="s">
        <v>180</v>
      </c>
      <c r="F358" s="210" t="s">
        <v>180</v>
      </c>
      <c r="G358" s="210" t="s">
        <v>180</v>
      </c>
      <c r="H358" s="210" t="s">
        <v>180</v>
      </c>
      <c r="I358" s="210">
        <v>243</v>
      </c>
      <c r="J358" s="210" t="s">
        <v>180</v>
      </c>
      <c r="K358" s="210" t="s">
        <v>180</v>
      </c>
      <c r="L358" s="210" t="s">
        <v>180</v>
      </c>
      <c r="M358" s="210" t="s">
        <v>180</v>
      </c>
      <c r="N358" s="210" t="s">
        <v>180</v>
      </c>
      <c r="O358" s="210" t="s">
        <v>180</v>
      </c>
      <c r="P358" s="210" t="s">
        <v>180</v>
      </c>
      <c r="Q358" s="210" t="s">
        <v>180</v>
      </c>
      <c r="R358" s="210" t="s">
        <v>180</v>
      </c>
      <c r="S358" s="210" t="s">
        <v>180</v>
      </c>
      <c r="T358" s="210" t="s">
        <v>180</v>
      </c>
      <c r="U358" s="210" t="s">
        <v>180</v>
      </c>
      <c r="V358" s="210" t="s">
        <v>180</v>
      </c>
      <c r="W358" s="210" t="s">
        <v>180</v>
      </c>
      <c r="X358" s="210">
        <f t="shared" si="22"/>
        <v>243</v>
      </c>
      <c r="Y358" s="210" t="s">
        <v>180</v>
      </c>
      <c r="Z358" s="210" t="s">
        <v>1248</v>
      </c>
      <c r="AA358" s="210" t="s">
        <v>1248</v>
      </c>
      <c r="AB358" s="210" t="s">
        <v>180</v>
      </c>
      <c r="AC358" s="210" t="s">
        <v>180</v>
      </c>
      <c r="AD358" s="210" t="s">
        <v>180</v>
      </c>
    </row>
    <row r="359" spans="1:30" ht="16.5" customHeight="1" x14ac:dyDescent="0.4">
      <c r="A359" s="153" t="s">
        <v>1172</v>
      </c>
      <c r="B359" s="153" t="s">
        <v>333</v>
      </c>
      <c r="C359" s="81" t="s">
        <v>458</v>
      </c>
      <c r="D359" s="248" t="s">
        <v>305</v>
      </c>
      <c r="E359" s="210" t="s">
        <v>180</v>
      </c>
      <c r="F359" s="210" t="s">
        <v>180</v>
      </c>
      <c r="G359" s="210" t="s">
        <v>180</v>
      </c>
      <c r="H359" s="210" t="s">
        <v>180</v>
      </c>
      <c r="I359" s="210" t="s">
        <v>180</v>
      </c>
      <c r="J359" s="210" t="s">
        <v>180</v>
      </c>
      <c r="K359" s="210" t="s">
        <v>180</v>
      </c>
      <c r="L359" s="210" t="s">
        <v>180</v>
      </c>
      <c r="M359" s="210" t="s">
        <v>180</v>
      </c>
      <c r="N359" s="210" t="s">
        <v>180</v>
      </c>
      <c r="O359" s="210" t="s">
        <v>180</v>
      </c>
      <c r="P359" s="210" t="s">
        <v>180</v>
      </c>
      <c r="Q359" s="210" t="s">
        <v>180</v>
      </c>
      <c r="R359" s="210" t="s">
        <v>180</v>
      </c>
      <c r="S359" s="210" t="s">
        <v>180</v>
      </c>
      <c r="T359" s="210" t="s">
        <v>180</v>
      </c>
      <c r="U359" s="210" t="s">
        <v>180</v>
      </c>
      <c r="V359" s="210" t="s">
        <v>180</v>
      </c>
      <c r="W359" s="210" t="s">
        <v>180</v>
      </c>
      <c r="X359" s="210">
        <f t="shared" si="22"/>
        <v>0</v>
      </c>
      <c r="Y359" s="210" t="s">
        <v>180</v>
      </c>
      <c r="Z359" s="210" t="s">
        <v>1248</v>
      </c>
      <c r="AA359" s="210" t="s">
        <v>1248</v>
      </c>
      <c r="AB359" s="210" t="s">
        <v>180</v>
      </c>
      <c r="AC359" s="210" t="s">
        <v>180</v>
      </c>
      <c r="AD359" s="210" t="s">
        <v>180</v>
      </c>
    </row>
    <row r="360" spans="1:30" ht="16.5" customHeight="1" x14ac:dyDescent="0.4">
      <c r="A360" s="153" t="s">
        <v>1172</v>
      </c>
      <c r="B360" s="153" t="s">
        <v>333</v>
      </c>
      <c r="C360" s="81" t="s">
        <v>459</v>
      </c>
      <c r="D360" s="248" t="s">
        <v>305</v>
      </c>
      <c r="E360" s="210" t="s">
        <v>180</v>
      </c>
      <c r="F360" s="210" t="s">
        <v>180</v>
      </c>
      <c r="G360" s="210" t="s">
        <v>180</v>
      </c>
      <c r="H360" s="210" t="s">
        <v>180</v>
      </c>
      <c r="I360" s="210" t="s">
        <v>180</v>
      </c>
      <c r="J360" s="210" t="s">
        <v>180</v>
      </c>
      <c r="K360" s="210" t="s">
        <v>180</v>
      </c>
      <c r="L360" s="210" t="s">
        <v>180</v>
      </c>
      <c r="M360" s="210" t="s">
        <v>180</v>
      </c>
      <c r="N360" s="210" t="s">
        <v>180</v>
      </c>
      <c r="O360" s="210" t="s">
        <v>180</v>
      </c>
      <c r="P360" s="210" t="s">
        <v>180</v>
      </c>
      <c r="Q360" s="210" t="s">
        <v>180</v>
      </c>
      <c r="R360" s="210" t="s">
        <v>180</v>
      </c>
      <c r="S360" s="210" t="s">
        <v>180</v>
      </c>
      <c r="T360" s="210" t="s">
        <v>180</v>
      </c>
      <c r="U360" s="210" t="s">
        <v>180</v>
      </c>
      <c r="V360" s="210" t="s">
        <v>180</v>
      </c>
      <c r="W360" s="210" t="s">
        <v>180</v>
      </c>
      <c r="X360" s="210">
        <f t="shared" si="22"/>
        <v>0</v>
      </c>
      <c r="Y360" s="210" t="s">
        <v>180</v>
      </c>
      <c r="Z360" s="210" t="s">
        <v>1248</v>
      </c>
      <c r="AA360" s="210" t="s">
        <v>1248</v>
      </c>
      <c r="AB360" s="210" t="s">
        <v>180</v>
      </c>
      <c r="AC360" s="210" t="s">
        <v>180</v>
      </c>
      <c r="AD360" s="210" t="s">
        <v>180</v>
      </c>
    </row>
    <row r="361" spans="1:30" ht="16.5" customHeight="1" x14ac:dyDescent="0.4">
      <c r="A361" s="153" t="s">
        <v>1172</v>
      </c>
      <c r="B361" s="153" t="s">
        <v>333</v>
      </c>
      <c r="C361" s="81" t="s">
        <v>460</v>
      </c>
      <c r="D361" s="248" t="s">
        <v>305</v>
      </c>
      <c r="E361" s="210" t="s">
        <v>180</v>
      </c>
      <c r="F361" s="210" t="s">
        <v>180</v>
      </c>
      <c r="G361" s="210" t="s">
        <v>180</v>
      </c>
      <c r="H361" s="210" t="s">
        <v>180</v>
      </c>
      <c r="I361" s="210" t="s">
        <v>180</v>
      </c>
      <c r="J361" s="210" t="s">
        <v>180</v>
      </c>
      <c r="K361" s="210" t="s">
        <v>180</v>
      </c>
      <c r="L361" s="210" t="s">
        <v>180</v>
      </c>
      <c r="M361" s="210" t="s">
        <v>180</v>
      </c>
      <c r="N361" s="210" t="s">
        <v>180</v>
      </c>
      <c r="O361" s="210" t="s">
        <v>180</v>
      </c>
      <c r="P361" s="210" t="s">
        <v>180</v>
      </c>
      <c r="Q361" s="210" t="s">
        <v>180</v>
      </c>
      <c r="R361" s="210" t="s">
        <v>180</v>
      </c>
      <c r="S361" s="210" t="s">
        <v>180</v>
      </c>
      <c r="T361" s="210" t="s">
        <v>180</v>
      </c>
      <c r="U361" s="210" t="s">
        <v>180</v>
      </c>
      <c r="V361" s="210" t="s">
        <v>180</v>
      </c>
      <c r="W361" s="210" t="s">
        <v>180</v>
      </c>
      <c r="X361" s="210">
        <f t="shared" si="22"/>
        <v>0</v>
      </c>
      <c r="Y361" s="210" t="s">
        <v>180</v>
      </c>
      <c r="Z361" s="210" t="s">
        <v>1248</v>
      </c>
      <c r="AA361" s="210" t="s">
        <v>1248</v>
      </c>
      <c r="AB361" s="210" t="s">
        <v>180</v>
      </c>
      <c r="AC361" s="210" t="s">
        <v>180</v>
      </c>
      <c r="AD361" s="210" t="s">
        <v>180</v>
      </c>
    </row>
    <row r="362" spans="1:30" ht="16.5" customHeight="1" x14ac:dyDescent="0.4">
      <c r="A362" s="153" t="s">
        <v>1172</v>
      </c>
      <c r="B362" s="153" t="s">
        <v>333</v>
      </c>
      <c r="C362" s="81" t="s">
        <v>461</v>
      </c>
      <c r="D362" s="248" t="s">
        <v>305</v>
      </c>
      <c r="E362" s="210">
        <v>33</v>
      </c>
      <c r="F362" s="210">
        <v>1</v>
      </c>
      <c r="G362" s="210" t="s">
        <v>180</v>
      </c>
      <c r="H362" s="210" t="s">
        <v>180</v>
      </c>
      <c r="I362" s="210" t="s">
        <v>180</v>
      </c>
      <c r="J362" s="210" t="s">
        <v>180</v>
      </c>
      <c r="K362" s="210" t="s">
        <v>180</v>
      </c>
      <c r="L362" s="210" t="s">
        <v>180</v>
      </c>
      <c r="M362" s="210" t="s">
        <v>180</v>
      </c>
      <c r="N362" s="210" t="s">
        <v>180</v>
      </c>
      <c r="O362" s="210">
        <v>3</v>
      </c>
      <c r="P362" s="210" t="s">
        <v>180</v>
      </c>
      <c r="Q362" s="210" t="s">
        <v>180</v>
      </c>
      <c r="R362" s="210" t="s">
        <v>180</v>
      </c>
      <c r="S362" s="210" t="s">
        <v>180</v>
      </c>
      <c r="T362" s="210" t="s">
        <v>180</v>
      </c>
      <c r="U362" s="210">
        <v>21</v>
      </c>
      <c r="V362" s="210" t="s">
        <v>180</v>
      </c>
      <c r="W362" s="210" t="s">
        <v>180</v>
      </c>
      <c r="X362" s="210">
        <f t="shared" si="22"/>
        <v>58</v>
      </c>
      <c r="Y362" s="210" t="s">
        <v>180</v>
      </c>
      <c r="Z362" s="210" t="s">
        <v>1248</v>
      </c>
      <c r="AA362" s="210" t="s">
        <v>1248</v>
      </c>
      <c r="AB362" s="210" t="s">
        <v>180</v>
      </c>
      <c r="AC362" s="210" t="s">
        <v>180</v>
      </c>
      <c r="AD362" s="210" t="s">
        <v>180</v>
      </c>
    </row>
    <row r="363" spans="1:30" ht="16.5" customHeight="1" x14ac:dyDescent="0.4">
      <c r="A363" s="153" t="s">
        <v>1172</v>
      </c>
      <c r="B363" s="153" t="s">
        <v>333</v>
      </c>
      <c r="C363" s="81" t="s">
        <v>462</v>
      </c>
      <c r="D363" s="248" t="s">
        <v>305</v>
      </c>
      <c r="E363" s="210" t="s">
        <v>180</v>
      </c>
      <c r="F363" s="210" t="s">
        <v>180</v>
      </c>
      <c r="G363" s="210" t="s">
        <v>180</v>
      </c>
      <c r="H363" s="210" t="s">
        <v>180</v>
      </c>
      <c r="I363" s="210" t="s">
        <v>180</v>
      </c>
      <c r="J363" s="210" t="s">
        <v>180</v>
      </c>
      <c r="K363" s="210" t="s">
        <v>180</v>
      </c>
      <c r="L363" s="210" t="s">
        <v>180</v>
      </c>
      <c r="M363" s="210" t="s">
        <v>180</v>
      </c>
      <c r="N363" s="210" t="s">
        <v>180</v>
      </c>
      <c r="O363" s="210" t="s">
        <v>180</v>
      </c>
      <c r="P363" s="210" t="s">
        <v>180</v>
      </c>
      <c r="Q363" s="210" t="s">
        <v>180</v>
      </c>
      <c r="R363" s="210" t="s">
        <v>180</v>
      </c>
      <c r="S363" s="210" t="s">
        <v>180</v>
      </c>
      <c r="T363" s="210" t="s">
        <v>180</v>
      </c>
      <c r="U363" s="210" t="s">
        <v>180</v>
      </c>
      <c r="V363" s="210" t="s">
        <v>180</v>
      </c>
      <c r="W363" s="210" t="s">
        <v>180</v>
      </c>
      <c r="X363" s="210">
        <f t="shared" si="22"/>
        <v>0</v>
      </c>
      <c r="Y363" s="210" t="s">
        <v>180</v>
      </c>
      <c r="Z363" s="210" t="s">
        <v>1248</v>
      </c>
      <c r="AA363" s="210" t="s">
        <v>1248</v>
      </c>
      <c r="AB363" s="210" t="s">
        <v>180</v>
      </c>
      <c r="AC363" s="210" t="s">
        <v>180</v>
      </c>
      <c r="AD363" s="210" t="s">
        <v>180</v>
      </c>
    </row>
    <row r="364" spans="1:30" ht="16.5" customHeight="1" x14ac:dyDescent="0.4">
      <c r="A364" s="153" t="s">
        <v>1172</v>
      </c>
      <c r="B364" s="153" t="s">
        <v>333</v>
      </c>
      <c r="C364" s="81" t="s">
        <v>463</v>
      </c>
      <c r="D364" s="248" t="s">
        <v>305</v>
      </c>
      <c r="E364" s="210" t="s">
        <v>180</v>
      </c>
      <c r="F364" s="210" t="s">
        <v>180</v>
      </c>
      <c r="G364" s="210" t="s">
        <v>180</v>
      </c>
      <c r="H364" s="210" t="s">
        <v>180</v>
      </c>
      <c r="I364" s="210" t="s">
        <v>180</v>
      </c>
      <c r="J364" s="210" t="s">
        <v>180</v>
      </c>
      <c r="K364" s="210" t="s">
        <v>180</v>
      </c>
      <c r="L364" s="210" t="s">
        <v>180</v>
      </c>
      <c r="M364" s="210" t="s">
        <v>180</v>
      </c>
      <c r="N364" s="210" t="s">
        <v>180</v>
      </c>
      <c r="O364" s="210" t="s">
        <v>180</v>
      </c>
      <c r="P364" s="210" t="s">
        <v>180</v>
      </c>
      <c r="Q364" s="210" t="s">
        <v>180</v>
      </c>
      <c r="R364" s="210" t="s">
        <v>180</v>
      </c>
      <c r="S364" s="210" t="s">
        <v>180</v>
      </c>
      <c r="T364" s="210" t="s">
        <v>180</v>
      </c>
      <c r="U364" s="210" t="s">
        <v>180</v>
      </c>
      <c r="V364" s="210" t="s">
        <v>180</v>
      </c>
      <c r="W364" s="210" t="s">
        <v>180</v>
      </c>
      <c r="X364" s="210">
        <f t="shared" si="22"/>
        <v>0</v>
      </c>
      <c r="Y364" s="210" t="s">
        <v>180</v>
      </c>
      <c r="Z364" s="210" t="s">
        <v>1248</v>
      </c>
      <c r="AA364" s="210" t="s">
        <v>1248</v>
      </c>
      <c r="AB364" s="210" t="s">
        <v>180</v>
      </c>
      <c r="AC364" s="210" t="s">
        <v>180</v>
      </c>
      <c r="AD364" s="210" t="s">
        <v>180</v>
      </c>
    </row>
    <row r="365" spans="1:30" ht="16.5" customHeight="1" x14ac:dyDescent="0.4">
      <c r="A365" s="153" t="s">
        <v>1174</v>
      </c>
      <c r="B365" s="153" t="s">
        <v>334</v>
      </c>
      <c r="C365" s="81" t="s">
        <v>464</v>
      </c>
      <c r="D365" s="248" t="s">
        <v>305</v>
      </c>
      <c r="E365" s="210" t="s">
        <v>180</v>
      </c>
      <c r="F365" s="210" t="s">
        <v>180</v>
      </c>
      <c r="G365" s="210" t="s">
        <v>180</v>
      </c>
      <c r="H365" s="210" t="s">
        <v>180</v>
      </c>
      <c r="I365" s="210" t="s">
        <v>180</v>
      </c>
      <c r="J365" s="210" t="s">
        <v>180</v>
      </c>
      <c r="K365" s="210">
        <v>6</v>
      </c>
      <c r="L365" s="210" t="s">
        <v>180</v>
      </c>
      <c r="M365" s="210" t="s">
        <v>180</v>
      </c>
      <c r="N365" s="210" t="s">
        <v>180</v>
      </c>
      <c r="O365" s="210">
        <v>14</v>
      </c>
      <c r="P365" s="210" t="s">
        <v>180</v>
      </c>
      <c r="Q365" s="210" t="s">
        <v>180</v>
      </c>
      <c r="R365" s="210" t="s">
        <v>180</v>
      </c>
      <c r="S365" s="210" t="s">
        <v>180</v>
      </c>
      <c r="T365" s="210" t="s">
        <v>180</v>
      </c>
      <c r="U365" s="210" t="s">
        <v>180</v>
      </c>
      <c r="V365" s="210" t="s">
        <v>180</v>
      </c>
      <c r="W365" s="210" t="s">
        <v>180</v>
      </c>
      <c r="X365" s="210">
        <f t="shared" si="22"/>
        <v>20</v>
      </c>
      <c r="Y365" s="210" t="s">
        <v>180</v>
      </c>
      <c r="Z365" s="210" t="s">
        <v>1248</v>
      </c>
      <c r="AA365" s="210" t="s">
        <v>1248</v>
      </c>
      <c r="AB365" s="210" t="s">
        <v>180</v>
      </c>
      <c r="AC365" s="210" t="s">
        <v>180</v>
      </c>
      <c r="AD365" s="210" t="s">
        <v>180</v>
      </c>
    </row>
    <row r="366" spans="1:30" ht="16.5" customHeight="1" x14ac:dyDescent="0.4">
      <c r="A366" s="153" t="s">
        <v>1174</v>
      </c>
      <c r="B366" s="153" t="s">
        <v>334</v>
      </c>
      <c r="C366" s="81" t="s">
        <v>465</v>
      </c>
      <c r="D366" s="248" t="s">
        <v>305</v>
      </c>
      <c r="E366" s="210">
        <v>2</v>
      </c>
      <c r="F366" s="210">
        <v>4</v>
      </c>
      <c r="G366" s="210" t="s">
        <v>180</v>
      </c>
      <c r="H366" s="210" t="s">
        <v>180</v>
      </c>
      <c r="I366" s="210">
        <v>147</v>
      </c>
      <c r="J366" s="210" t="s">
        <v>180</v>
      </c>
      <c r="K366" s="210" t="s">
        <v>180</v>
      </c>
      <c r="L366" s="210">
        <v>14</v>
      </c>
      <c r="M366" s="210" t="s">
        <v>180</v>
      </c>
      <c r="N366" s="210" t="s">
        <v>180</v>
      </c>
      <c r="O366" s="210">
        <v>26</v>
      </c>
      <c r="P366" s="210" t="s">
        <v>180</v>
      </c>
      <c r="Q366" s="210" t="s">
        <v>180</v>
      </c>
      <c r="R366" s="210" t="s">
        <v>180</v>
      </c>
      <c r="S366" s="210" t="s">
        <v>180</v>
      </c>
      <c r="T366" s="210" t="s">
        <v>180</v>
      </c>
      <c r="U366" s="210" t="s">
        <v>180</v>
      </c>
      <c r="V366" s="210" t="s">
        <v>180</v>
      </c>
      <c r="W366" s="210" t="s">
        <v>180</v>
      </c>
      <c r="X366" s="210">
        <f t="shared" si="22"/>
        <v>193</v>
      </c>
      <c r="Y366" s="210" t="s">
        <v>180</v>
      </c>
      <c r="Z366" s="210" t="s">
        <v>1248</v>
      </c>
      <c r="AA366" s="210" t="s">
        <v>1248</v>
      </c>
      <c r="AB366" s="210" t="s">
        <v>180</v>
      </c>
      <c r="AC366" s="210" t="s">
        <v>180</v>
      </c>
      <c r="AD366" s="210" t="s">
        <v>180</v>
      </c>
    </row>
    <row r="367" spans="1:30" ht="16.5" customHeight="1" x14ac:dyDescent="0.4">
      <c r="A367" s="153" t="s">
        <v>1174</v>
      </c>
      <c r="B367" s="153" t="s">
        <v>334</v>
      </c>
      <c r="C367" s="81" t="s">
        <v>466</v>
      </c>
      <c r="D367" s="248" t="s">
        <v>305</v>
      </c>
      <c r="E367" s="210" t="s">
        <v>180</v>
      </c>
      <c r="F367" s="210" t="s">
        <v>180</v>
      </c>
      <c r="G367" s="210" t="s">
        <v>180</v>
      </c>
      <c r="H367" s="210" t="s">
        <v>180</v>
      </c>
      <c r="I367" s="210">
        <v>83</v>
      </c>
      <c r="J367" s="210" t="s">
        <v>180</v>
      </c>
      <c r="K367" s="210" t="s">
        <v>180</v>
      </c>
      <c r="L367" s="210" t="s">
        <v>180</v>
      </c>
      <c r="M367" s="210" t="s">
        <v>180</v>
      </c>
      <c r="N367" s="210" t="s">
        <v>180</v>
      </c>
      <c r="O367" s="210" t="s">
        <v>180</v>
      </c>
      <c r="P367" s="210" t="s">
        <v>180</v>
      </c>
      <c r="Q367" s="210" t="s">
        <v>180</v>
      </c>
      <c r="R367" s="210" t="s">
        <v>180</v>
      </c>
      <c r="S367" s="210" t="s">
        <v>180</v>
      </c>
      <c r="T367" s="210" t="s">
        <v>180</v>
      </c>
      <c r="U367" s="210" t="s">
        <v>180</v>
      </c>
      <c r="V367" s="210" t="s">
        <v>180</v>
      </c>
      <c r="W367" s="210" t="s">
        <v>180</v>
      </c>
      <c r="X367" s="210">
        <f t="shared" si="22"/>
        <v>83</v>
      </c>
      <c r="Y367" s="210" t="s">
        <v>180</v>
      </c>
      <c r="Z367" s="210" t="s">
        <v>1248</v>
      </c>
      <c r="AA367" s="210" t="s">
        <v>1248</v>
      </c>
      <c r="AB367" s="210" t="s">
        <v>180</v>
      </c>
      <c r="AC367" s="210" t="s">
        <v>180</v>
      </c>
      <c r="AD367" s="210" t="s">
        <v>180</v>
      </c>
    </row>
    <row r="368" spans="1:30" ht="16.5" customHeight="1" x14ac:dyDescent="0.4">
      <c r="A368" s="153" t="s">
        <v>1174</v>
      </c>
      <c r="B368" s="153" t="s">
        <v>334</v>
      </c>
      <c r="C368" s="81" t="s">
        <v>467</v>
      </c>
      <c r="D368" s="248" t="s">
        <v>305</v>
      </c>
      <c r="E368" s="210" t="s">
        <v>180</v>
      </c>
      <c r="F368" s="210" t="s">
        <v>180</v>
      </c>
      <c r="G368" s="210" t="s">
        <v>180</v>
      </c>
      <c r="H368" s="210" t="s">
        <v>180</v>
      </c>
      <c r="I368" s="210" t="s">
        <v>180</v>
      </c>
      <c r="J368" s="210" t="s">
        <v>180</v>
      </c>
      <c r="K368" s="210">
        <v>60</v>
      </c>
      <c r="L368" s="210">
        <v>297</v>
      </c>
      <c r="M368" s="210" t="s">
        <v>180</v>
      </c>
      <c r="N368" s="210" t="s">
        <v>180</v>
      </c>
      <c r="O368" s="210" t="s">
        <v>180</v>
      </c>
      <c r="P368" s="210" t="s">
        <v>180</v>
      </c>
      <c r="Q368" s="210" t="s">
        <v>180</v>
      </c>
      <c r="R368" s="210" t="s">
        <v>180</v>
      </c>
      <c r="S368" s="210" t="s">
        <v>180</v>
      </c>
      <c r="T368" s="210" t="s">
        <v>180</v>
      </c>
      <c r="U368" s="210" t="s">
        <v>180</v>
      </c>
      <c r="V368" s="210" t="s">
        <v>180</v>
      </c>
      <c r="W368" s="210">
        <v>366</v>
      </c>
      <c r="X368" s="210">
        <f t="shared" si="22"/>
        <v>723</v>
      </c>
      <c r="Y368" s="210" t="s">
        <v>180</v>
      </c>
      <c r="Z368" s="210" t="s">
        <v>1248</v>
      </c>
      <c r="AA368" s="210" t="s">
        <v>1248</v>
      </c>
      <c r="AB368" s="210" t="s">
        <v>180</v>
      </c>
      <c r="AC368" s="210" t="s">
        <v>180</v>
      </c>
      <c r="AD368" s="210" t="s">
        <v>180</v>
      </c>
    </row>
    <row r="369" spans="1:30" ht="16.5" customHeight="1" x14ac:dyDescent="0.4">
      <c r="A369" s="153" t="s">
        <v>1174</v>
      </c>
      <c r="B369" s="153" t="s">
        <v>334</v>
      </c>
      <c r="C369" s="81" t="s">
        <v>468</v>
      </c>
      <c r="D369" s="248" t="s">
        <v>305</v>
      </c>
      <c r="E369" s="210">
        <v>3</v>
      </c>
      <c r="F369" s="210">
        <v>3</v>
      </c>
      <c r="G369" s="210" t="s">
        <v>180</v>
      </c>
      <c r="H369" s="210" t="s">
        <v>180</v>
      </c>
      <c r="I369" s="210" t="s">
        <v>180</v>
      </c>
      <c r="J369" s="210" t="s">
        <v>180</v>
      </c>
      <c r="K369" s="210" t="s">
        <v>180</v>
      </c>
      <c r="L369" s="210" t="s">
        <v>180</v>
      </c>
      <c r="M369" s="210" t="s">
        <v>180</v>
      </c>
      <c r="N369" s="210" t="s">
        <v>180</v>
      </c>
      <c r="O369" s="210">
        <v>3</v>
      </c>
      <c r="P369" s="210" t="s">
        <v>180</v>
      </c>
      <c r="Q369" s="210" t="s">
        <v>180</v>
      </c>
      <c r="R369" s="210" t="s">
        <v>180</v>
      </c>
      <c r="S369" s="210" t="s">
        <v>180</v>
      </c>
      <c r="T369" s="210">
        <v>8</v>
      </c>
      <c r="U369" s="210" t="s">
        <v>180</v>
      </c>
      <c r="V369" s="210" t="s">
        <v>180</v>
      </c>
      <c r="W369" s="210">
        <v>4</v>
      </c>
      <c r="X369" s="210">
        <f t="shared" si="22"/>
        <v>21</v>
      </c>
      <c r="Y369" s="210" t="s">
        <v>180</v>
      </c>
      <c r="Z369" s="210" t="s">
        <v>1248</v>
      </c>
      <c r="AA369" s="210" t="s">
        <v>1248</v>
      </c>
      <c r="AB369" s="210" t="s">
        <v>180</v>
      </c>
      <c r="AC369" s="210" t="s">
        <v>180</v>
      </c>
      <c r="AD369" s="210" t="s">
        <v>180</v>
      </c>
    </row>
    <row r="370" spans="1:30" ht="16.5" customHeight="1" x14ac:dyDescent="0.4">
      <c r="A370" s="153" t="s">
        <v>1174</v>
      </c>
      <c r="B370" s="153" t="s">
        <v>334</v>
      </c>
      <c r="C370" s="81" t="s">
        <v>469</v>
      </c>
      <c r="D370" s="248" t="s">
        <v>305</v>
      </c>
      <c r="E370" s="210" t="s">
        <v>180</v>
      </c>
      <c r="F370" s="210" t="s">
        <v>180</v>
      </c>
      <c r="G370" s="210" t="s">
        <v>180</v>
      </c>
      <c r="H370" s="210" t="s">
        <v>180</v>
      </c>
      <c r="I370" s="210" t="s">
        <v>180</v>
      </c>
      <c r="J370" s="210" t="s">
        <v>180</v>
      </c>
      <c r="K370" s="210" t="s">
        <v>180</v>
      </c>
      <c r="L370" s="210" t="s">
        <v>180</v>
      </c>
      <c r="M370" s="210" t="s">
        <v>180</v>
      </c>
      <c r="N370" s="210" t="s">
        <v>180</v>
      </c>
      <c r="O370" s="210" t="s">
        <v>180</v>
      </c>
      <c r="P370" s="210" t="s">
        <v>180</v>
      </c>
      <c r="Q370" s="210" t="s">
        <v>180</v>
      </c>
      <c r="R370" s="210" t="s">
        <v>180</v>
      </c>
      <c r="S370" s="210" t="s">
        <v>180</v>
      </c>
      <c r="T370" s="210" t="s">
        <v>180</v>
      </c>
      <c r="U370" s="210" t="s">
        <v>180</v>
      </c>
      <c r="V370" s="210" t="s">
        <v>180</v>
      </c>
      <c r="W370" s="210" t="s">
        <v>180</v>
      </c>
      <c r="X370" s="210">
        <f t="shared" si="22"/>
        <v>0</v>
      </c>
      <c r="Y370" s="210" t="s">
        <v>180</v>
      </c>
      <c r="Z370" s="210" t="s">
        <v>1248</v>
      </c>
      <c r="AA370" s="210" t="s">
        <v>1248</v>
      </c>
      <c r="AB370" s="210" t="s">
        <v>180</v>
      </c>
      <c r="AC370" s="210" t="s">
        <v>180</v>
      </c>
      <c r="AD370" s="210" t="s">
        <v>180</v>
      </c>
    </row>
    <row r="371" spans="1:30" ht="16.5" customHeight="1" x14ac:dyDescent="0.4">
      <c r="A371" s="153" t="s">
        <v>1174</v>
      </c>
      <c r="B371" s="153" t="s">
        <v>334</v>
      </c>
      <c r="C371" s="81" t="s">
        <v>470</v>
      </c>
      <c r="D371" s="248" t="s">
        <v>305</v>
      </c>
      <c r="E371" s="210" t="s">
        <v>180</v>
      </c>
      <c r="F371" s="210" t="s">
        <v>180</v>
      </c>
      <c r="G371" s="210" t="s">
        <v>180</v>
      </c>
      <c r="H371" s="210" t="s">
        <v>180</v>
      </c>
      <c r="I371" s="210">
        <v>76</v>
      </c>
      <c r="J371" s="210" t="s">
        <v>180</v>
      </c>
      <c r="K371" s="210" t="s">
        <v>180</v>
      </c>
      <c r="L371" s="210" t="s">
        <v>180</v>
      </c>
      <c r="M371" s="210" t="s">
        <v>180</v>
      </c>
      <c r="N371" s="210" t="s">
        <v>180</v>
      </c>
      <c r="O371" s="210" t="s">
        <v>180</v>
      </c>
      <c r="P371" s="210" t="s">
        <v>180</v>
      </c>
      <c r="Q371" s="210" t="s">
        <v>180</v>
      </c>
      <c r="R371" s="210" t="s">
        <v>180</v>
      </c>
      <c r="S371" s="210" t="s">
        <v>180</v>
      </c>
      <c r="T371" s="210" t="s">
        <v>180</v>
      </c>
      <c r="U371" s="210" t="s">
        <v>180</v>
      </c>
      <c r="V371" s="210" t="s">
        <v>180</v>
      </c>
      <c r="W371" s="210" t="s">
        <v>180</v>
      </c>
      <c r="X371" s="210">
        <f t="shared" si="22"/>
        <v>76</v>
      </c>
      <c r="Y371" s="210" t="s">
        <v>180</v>
      </c>
      <c r="Z371" s="210" t="s">
        <v>1248</v>
      </c>
      <c r="AA371" s="210" t="s">
        <v>1248</v>
      </c>
      <c r="AB371" s="210" t="s">
        <v>180</v>
      </c>
      <c r="AC371" s="210" t="s">
        <v>180</v>
      </c>
      <c r="AD371" s="210" t="s">
        <v>180</v>
      </c>
    </row>
    <row r="372" spans="1:30" ht="16.5" customHeight="1" x14ac:dyDescent="0.4">
      <c r="A372" s="153" t="s">
        <v>1174</v>
      </c>
      <c r="B372" s="153" t="s">
        <v>334</v>
      </c>
      <c r="C372" s="81" t="s">
        <v>471</v>
      </c>
      <c r="D372" s="248" t="s">
        <v>305</v>
      </c>
      <c r="E372" s="210">
        <v>1</v>
      </c>
      <c r="F372" s="210" t="s">
        <v>180</v>
      </c>
      <c r="G372" s="210" t="s">
        <v>180</v>
      </c>
      <c r="H372" s="210" t="s">
        <v>180</v>
      </c>
      <c r="I372" s="210" t="s">
        <v>180</v>
      </c>
      <c r="J372" s="210" t="s">
        <v>180</v>
      </c>
      <c r="K372" s="210">
        <v>1</v>
      </c>
      <c r="L372" s="210" t="s">
        <v>180</v>
      </c>
      <c r="M372" s="210" t="s">
        <v>180</v>
      </c>
      <c r="N372" s="210" t="s">
        <v>180</v>
      </c>
      <c r="O372" s="210" t="s">
        <v>180</v>
      </c>
      <c r="P372" s="210" t="s">
        <v>180</v>
      </c>
      <c r="Q372" s="210" t="s">
        <v>180</v>
      </c>
      <c r="R372" s="210" t="s">
        <v>180</v>
      </c>
      <c r="S372" s="210" t="s">
        <v>180</v>
      </c>
      <c r="T372" s="210" t="s">
        <v>180</v>
      </c>
      <c r="U372" s="210" t="s">
        <v>180</v>
      </c>
      <c r="V372" s="210" t="s">
        <v>180</v>
      </c>
      <c r="W372" s="210">
        <v>4</v>
      </c>
      <c r="X372" s="210">
        <f t="shared" si="22"/>
        <v>6</v>
      </c>
      <c r="Y372" s="210" t="s">
        <v>180</v>
      </c>
      <c r="Z372" s="210" t="s">
        <v>1248</v>
      </c>
      <c r="AA372" s="210" t="s">
        <v>1248</v>
      </c>
      <c r="AB372" s="210" t="s">
        <v>180</v>
      </c>
      <c r="AC372" s="210" t="s">
        <v>180</v>
      </c>
      <c r="AD372" s="210" t="s">
        <v>180</v>
      </c>
    </row>
    <row r="373" spans="1:30" ht="16.5" customHeight="1" x14ac:dyDescent="0.4">
      <c r="A373" s="153" t="s">
        <v>1174</v>
      </c>
      <c r="B373" s="153" t="s">
        <v>334</v>
      </c>
      <c r="C373" s="81" t="s">
        <v>472</v>
      </c>
      <c r="D373" s="248" t="s">
        <v>305</v>
      </c>
      <c r="E373" s="210" t="s">
        <v>180</v>
      </c>
      <c r="F373" s="210" t="s">
        <v>180</v>
      </c>
      <c r="G373" s="210" t="s">
        <v>180</v>
      </c>
      <c r="H373" s="210" t="s">
        <v>180</v>
      </c>
      <c r="I373" s="210" t="s">
        <v>180</v>
      </c>
      <c r="J373" s="210" t="s">
        <v>180</v>
      </c>
      <c r="K373" s="210" t="s">
        <v>180</v>
      </c>
      <c r="L373" s="210" t="s">
        <v>180</v>
      </c>
      <c r="M373" s="210" t="s">
        <v>180</v>
      </c>
      <c r="N373" s="210" t="s">
        <v>180</v>
      </c>
      <c r="O373" s="210" t="s">
        <v>180</v>
      </c>
      <c r="P373" s="210" t="s">
        <v>180</v>
      </c>
      <c r="Q373" s="210" t="s">
        <v>180</v>
      </c>
      <c r="R373" s="210" t="s">
        <v>180</v>
      </c>
      <c r="S373" s="210" t="s">
        <v>180</v>
      </c>
      <c r="T373" s="210" t="s">
        <v>180</v>
      </c>
      <c r="U373" s="210" t="s">
        <v>180</v>
      </c>
      <c r="V373" s="210" t="s">
        <v>180</v>
      </c>
      <c r="W373" s="210" t="s">
        <v>180</v>
      </c>
      <c r="X373" s="210">
        <f t="shared" si="22"/>
        <v>0</v>
      </c>
      <c r="Y373" s="210" t="s">
        <v>180</v>
      </c>
      <c r="Z373" s="210" t="s">
        <v>1248</v>
      </c>
      <c r="AA373" s="210" t="s">
        <v>1248</v>
      </c>
      <c r="AB373" s="210" t="s">
        <v>180</v>
      </c>
      <c r="AC373" s="210" t="s">
        <v>180</v>
      </c>
      <c r="AD373" s="210" t="s">
        <v>180</v>
      </c>
    </row>
    <row r="374" spans="1:30" ht="16.5" customHeight="1" x14ac:dyDescent="0.4">
      <c r="A374" s="153" t="s">
        <v>1171</v>
      </c>
      <c r="B374" s="153" t="s">
        <v>348</v>
      </c>
      <c r="C374" s="81" t="s">
        <v>473</v>
      </c>
      <c r="D374" s="248" t="s">
        <v>305</v>
      </c>
      <c r="E374" s="210" t="s">
        <v>180</v>
      </c>
      <c r="F374" s="210" t="s">
        <v>180</v>
      </c>
      <c r="G374" s="210" t="s">
        <v>180</v>
      </c>
      <c r="H374" s="210" t="s">
        <v>180</v>
      </c>
      <c r="I374" s="210">
        <v>167</v>
      </c>
      <c r="J374" s="210" t="s">
        <v>180</v>
      </c>
      <c r="K374" s="210" t="s">
        <v>180</v>
      </c>
      <c r="L374" s="210">
        <v>13</v>
      </c>
      <c r="M374" s="210" t="s">
        <v>180</v>
      </c>
      <c r="N374" s="210" t="s">
        <v>180</v>
      </c>
      <c r="O374" s="210">
        <v>18</v>
      </c>
      <c r="P374" s="210" t="s">
        <v>180</v>
      </c>
      <c r="Q374" s="210" t="s">
        <v>180</v>
      </c>
      <c r="R374" s="210" t="s">
        <v>180</v>
      </c>
      <c r="S374" s="210" t="s">
        <v>180</v>
      </c>
      <c r="T374" s="210">
        <v>232</v>
      </c>
      <c r="U374" s="210" t="s">
        <v>180</v>
      </c>
      <c r="V374" s="210" t="s">
        <v>180</v>
      </c>
      <c r="W374" s="210">
        <v>1</v>
      </c>
      <c r="X374" s="210">
        <f t="shared" si="22"/>
        <v>431</v>
      </c>
      <c r="Y374" s="210" t="s">
        <v>180</v>
      </c>
      <c r="Z374" s="210" t="s">
        <v>1248</v>
      </c>
      <c r="AA374" s="210" t="s">
        <v>1248</v>
      </c>
      <c r="AB374" s="210" t="s">
        <v>180</v>
      </c>
      <c r="AC374" s="210" t="s">
        <v>180</v>
      </c>
      <c r="AD374" s="210" t="s">
        <v>180</v>
      </c>
    </row>
    <row r="375" spans="1:30" ht="16.5" customHeight="1" x14ac:dyDescent="0.4">
      <c r="A375" s="153" t="s">
        <v>1171</v>
      </c>
      <c r="B375" s="153" t="s">
        <v>348</v>
      </c>
      <c r="C375" s="81" t="s">
        <v>474</v>
      </c>
      <c r="D375" s="248" t="s">
        <v>305</v>
      </c>
      <c r="E375" s="210">
        <v>1</v>
      </c>
      <c r="F375" s="210">
        <v>1</v>
      </c>
      <c r="G375" s="210" t="s">
        <v>180</v>
      </c>
      <c r="H375" s="210" t="s">
        <v>180</v>
      </c>
      <c r="I375" s="210">
        <v>3</v>
      </c>
      <c r="J375" s="210" t="s">
        <v>180</v>
      </c>
      <c r="K375" s="210" t="s">
        <v>180</v>
      </c>
      <c r="L375" s="210">
        <v>6</v>
      </c>
      <c r="M375" s="210" t="s">
        <v>180</v>
      </c>
      <c r="N375" s="210" t="s">
        <v>180</v>
      </c>
      <c r="O375" s="210">
        <v>8</v>
      </c>
      <c r="P375" s="210" t="s">
        <v>180</v>
      </c>
      <c r="Q375" s="210" t="s">
        <v>180</v>
      </c>
      <c r="R375" s="210" t="s">
        <v>180</v>
      </c>
      <c r="S375" s="210" t="s">
        <v>180</v>
      </c>
      <c r="T375" s="210">
        <v>3</v>
      </c>
      <c r="U375" s="210" t="s">
        <v>180</v>
      </c>
      <c r="V375" s="210" t="s">
        <v>180</v>
      </c>
      <c r="W375" s="210" t="s">
        <v>180</v>
      </c>
      <c r="X375" s="210">
        <f t="shared" si="22"/>
        <v>22</v>
      </c>
      <c r="Y375" s="210" t="s">
        <v>180</v>
      </c>
      <c r="Z375" s="210" t="s">
        <v>1248</v>
      </c>
      <c r="AA375" s="210" t="s">
        <v>1248</v>
      </c>
      <c r="AB375" s="210" t="s">
        <v>180</v>
      </c>
      <c r="AC375" s="210" t="s">
        <v>180</v>
      </c>
      <c r="AD375" s="210" t="s">
        <v>180</v>
      </c>
    </row>
    <row r="376" spans="1:30" ht="16.5" customHeight="1" x14ac:dyDescent="0.4">
      <c r="A376" s="153" t="s">
        <v>1171</v>
      </c>
      <c r="B376" s="153" t="s">
        <v>347</v>
      </c>
      <c r="C376" s="81" t="s">
        <v>475</v>
      </c>
      <c r="D376" s="248" t="s">
        <v>305</v>
      </c>
      <c r="E376" s="210" t="s">
        <v>180</v>
      </c>
      <c r="F376" s="210" t="s">
        <v>180</v>
      </c>
      <c r="G376" s="210" t="s">
        <v>180</v>
      </c>
      <c r="H376" s="210" t="s">
        <v>180</v>
      </c>
      <c r="I376" s="210">
        <v>33</v>
      </c>
      <c r="J376" s="210" t="s">
        <v>180</v>
      </c>
      <c r="K376" s="210" t="s">
        <v>180</v>
      </c>
      <c r="L376" s="210" t="s">
        <v>180</v>
      </c>
      <c r="M376" s="210" t="s">
        <v>180</v>
      </c>
      <c r="N376" s="210" t="s">
        <v>180</v>
      </c>
      <c r="O376" s="210">
        <v>13</v>
      </c>
      <c r="P376" s="210" t="s">
        <v>180</v>
      </c>
      <c r="Q376" s="210" t="s">
        <v>180</v>
      </c>
      <c r="R376" s="210" t="s">
        <v>180</v>
      </c>
      <c r="S376" s="210" t="s">
        <v>180</v>
      </c>
      <c r="T376" s="210" t="s">
        <v>180</v>
      </c>
      <c r="U376" s="210" t="s">
        <v>180</v>
      </c>
      <c r="V376" s="210" t="s">
        <v>180</v>
      </c>
      <c r="W376" s="210" t="s">
        <v>180</v>
      </c>
      <c r="X376" s="210">
        <f t="shared" si="22"/>
        <v>46</v>
      </c>
      <c r="Y376" s="210" t="s">
        <v>180</v>
      </c>
      <c r="Z376" s="210" t="s">
        <v>1248</v>
      </c>
      <c r="AA376" s="210" t="s">
        <v>1248</v>
      </c>
      <c r="AB376" s="210" t="s">
        <v>180</v>
      </c>
      <c r="AC376" s="210" t="s">
        <v>180</v>
      </c>
      <c r="AD376" s="210" t="s">
        <v>180</v>
      </c>
    </row>
    <row r="377" spans="1:30" ht="16.5" customHeight="1" x14ac:dyDescent="0.4">
      <c r="A377" s="153" t="s">
        <v>1171</v>
      </c>
      <c r="B377" s="153" t="s">
        <v>347</v>
      </c>
      <c r="C377" s="81" t="s">
        <v>476</v>
      </c>
      <c r="D377" s="248" t="s">
        <v>305</v>
      </c>
      <c r="E377" s="210" t="s">
        <v>180</v>
      </c>
      <c r="F377" s="210" t="s">
        <v>180</v>
      </c>
      <c r="G377" s="210" t="s">
        <v>180</v>
      </c>
      <c r="H377" s="210" t="s">
        <v>180</v>
      </c>
      <c r="I377" s="210">
        <v>181</v>
      </c>
      <c r="J377" s="210" t="s">
        <v>180</v>
      </c>
      <c r="K377" s="210">
        <v>178</v>
      </c>
      <c r="L377" s="210" t="s">
        <v>180</v>
      </c>
      <c r="M377" s="210" t="s">
        <v>180</v>
      </c>
      <c r="N377" s="210" t="s">
        <v>180</v>
      </c>
      <c r="O377" s="210">
        <v>14</v>
      </c>
      <c r="P377" s="210" t="s">
        <v>180</v>
      </c>
      <c r="Q377" s="210" t="s">
        <v>180</v>
      </c>
      <c r="R377" s="210" t="s">
        <v>180</v>
      </c>
      <c r="S377" s="210" t="s">
        <v>180</v>
      </c>
      <c r="T377" s="210" t="s">
        <v>180</v>
      </c>
      <c r="U377" s="210" t="s">
        <v>180</v>
      </c>
      <c r="V377" s="210" t="s">
        <v>180</v>
      </c>
      <c r="W377" s="210">
        <v>5</v>
      </c>
      <c r="X377" s="210">
        <f t="shared" si="22"/>
        <v>378</v>
      </c>
      <c r="Y377" s="210" t="s">
        <v>180</v>
      </c>
      <c r="Z377" s="210" t="s">
        <v>1248</v>
      </c>
      <c r="AA377" s="210" t="s">
        <v>1248</v>
      </c>
      <c r="AB377" s="210" t="s">
        <v>180</v>
      </c>
      <c r="AC377" s="210" t="s">
        <v>180</v>
      </c>
      <c r="AD377" s="210" t="s">
        <v>180</v>
      </c>
    </row>
    <row r="378" spans="1:30" ht="16.5" customHeight="1" x14ac:dyDescent="0.4">
      <c r="A378" s="153" t="s">
        <v>1171</v>
      </c>
      <c r="B378" s="153" t="s">
        <v>347</v>
      </c>
      <c r="C378" s="81" t="s">
        <v>477</v>
      </c>
      <c r="D378" s="248" t="s">
        <v>305</v>
      </c>
      <c r="E378" s="210" t="s">
        <v>180</v>
      </c>
      <c r="F378" s="210" t="s">
        <v>180</v>
      </c>
      <c r="G378" s="210" t="s">
        <v>180</v>
      </c>
      <c r="H378" s="210" t="s">
        <v>180</v>
      </c>
      <c r="I378" s="210" t="s">
        <v>180</v>
      </c>
      <c r="J378" s="210" t="s">
        <v>180</v>
      </c>
      <c r="K378" s="210" t="s">
        <v>180</v>
      </c>
      <c r="L378" s="210">
        <v>13</v>
      </c>
      <c r="M378" s="210" t="s">
        <v>180</v>
      </c>
      <c r="N378" s="210" t="s">
        <v>180</v>
      </c>
      <c r="O378" s="210">
        <v>35</v>
      </c>
      <c r="P378" s="210" t="s">
        <v>180</v>
      </c>
      <c r="Q378" s="210" t="s">
        <v>180</v>
      </c>
      <c r="R378" s="210" t="s">
        <v>180</v>
      </c>
      <c r="S378" s="210" t="s">
        <v>180</v>
      </c>
      <c r="T378" s="210" t="s">
        <v>180</v>
      </c>
      <c r="U378" s="210" t="s">
        <v>180</v>
      </c>
      <c r="V378" s="210" t="s">
        <v>180</v>
      </c>
      <c r="W378" s="210" t="s">
        <v>180</v>
      </c>
      <c r="X378" s="210">
        <f t="shared" si="22"/>
        <v>48</v>
      </c>
      <c r="Y378" s="210" t="s">
        <v>180</v>
      </c>
      <c r="Z378" s="210" t="s">
        <v>1248</v>
      </c>
      <c r="AA378" s="210" t="s">
        <v>1248</v>
      </c>
      <c r="AB378" s="210" t="s">
        <v>180</v>
      </c>
      <c r="AC378" s="210" t="s">
        <v>180</v>
      </c>
      <c r="AD378" s="210" t="s">
        <v>180</v>
      </c>
    </row>
    <row r="379" spans="1:30" ht="16.5" customHeight="1" x14ac:dyDescent="0.4">
      <c r="A379" s="153" t="s">
        <v>1171</v>
      </c>
      <c r="B379" s="153" t="s">
        <v>348</v>
      </c>
      <c r="C379" s="81" t="s">
        <v>478</v>
      </c>
      <c r="D379" s="248" t="s">
        <v>305</v>
      </c>
      <c r="E379" s="210" t="s">
        <v>180</v>
      </c>
      <c r="F379" s="210" t="s">
        <v>180</v>
      </c>
      <c r="G379" s="210" t="s">
        <v>180</v>
      </c>
      <c r="H379" s="210" t="s">
        <v>180</v>
      </c>
      <c r="I379" s="210">
        <v>7</v>
      </c>
      <c r="J379" s="210" t="s">
        <v>180</v>
      </c>
      <c r="K379" s="210" t="s">
        <v>180</v>
      </c>
      <c r="L379" s="210" t="s">
        <v>180</v>
      </c>
      <c r="M379" s="210" t="s">
        <v>180</v>
      </c>
      <c r="N379" s="210" t="s">
        <v>180</v>
      </c>
      <c r="O379" s="210">
        <v>9</v>
      </c>
      <c r="P379" s="210" t="s">
        <v>180</v>
      </c>
      <c r="Q379" s="210" t="s">
        <v>180</v>
      </c>
      <c r="R379" s="210" t="s">
        <v>180</v>
      </c>
      <c r="S379" s="210" t="s">
        <v>180</v>
      </c>
      <c r="T379" s="210" t="s">
        <v>180</v>
      </c>
      <c r="U379" s="210" t="s">
        <v>180</v>
      </c>
      <c r="V379" s="210" t="s">
        <v>180</v>
      </c>
      <c r="W379" s="210">
        <v>49</v>
      </c>
      <c r="X379" s="210">
        <f t="shared" si="22"/>
        <v>65</v>
      </c>
      <c r="Y379" s="210" t="s">
        <v>180</v>
      </c>
      <c r="Z379" s="210" t="s">
        <v>1248</v>
      </c>
      <c r="AA379" s="210" t="s">
        <v>1248</v>
      </c>
      <c r="AB379" s="210" t="s">
        <v>180</v>
      </c>
      <c r="AC379" s="210" t="s">
        <v>180</v>
      </c>
      <c r="AD379" s="210" t="s">
        <v>180</v>
      </c>
    </row>
    <row r="380" spans="1:30" ht="16.5" customHeight="1" x14ac:dyDescent="0.4">
      <c r="A380" s="153" t="s">
        <v>1171</v>
      </c>
      <c r="B380" s="153" t="s">
        <v>348</v>
      </c>
      <c r="C380" s="81" t="s">
        <v>479</v>
      </c>
      <c r="D380" s="248" t="s">
        <v>305</v>
      </c>
      <c r="E380" s="210" t="s">
        <v>180</v>
      </c>
      <c r="F380" s="210" t="s">
        <v>180</v>
      </c>
      <c r="G380" s="210" t="s">
        <v>180</v>
      </c>
      <c r="H380" s="210" t="s">
        <v>180</v>
      </c>
      <c r="I380" s="210">
        <v>1</v>
      </c>
      <c r="J380" s="210" t="s">
        <v>180</v>
      </c>
      <c r="K380" s="210" t="s">
        <v>180</v>
      </c>
      <c r="L380" s="210" t="s">
        <v>180</v>
      </c>
      <c r="M380" s="210" t="s">
        <v>180</v>
      </c>
      <c r="N380" s="210" t="s">
        <v>180</v>
      </c>
      <c r="O380" s="210" t="s">
        <v>180</v>
      </c>
      <c r="P380" s="210" t="s">
        <v>180</v>
      </c>
      <c r="Q380" s="210" t="s">
        <v>180</v>
      </c>
      <c r="R380" s="210" t="s">
        <v>180</v>
      </c>
      <c r="S380" s="210" t="s">
        <v>180</v>
      </c>
      <c r="T380" s="210" t="s">
        <v>180</v>
      </c>
      <c r="U380" s="210" t="s">
        <v>180</v>
      </c>
      <c r="V380" s="210" t="s">
        <v>180</v>
      </c>
      <c r="W380" s="210" t="s">
        <v>180</v>
      </c>
      <c r="X380" s="210">
        <f t="shared" si="22"/>
        <v>1</v>
      </c>
      <c r="Y380" s="210" t="s">
        <v>180</v>
      </c>
      <c r="Z380" s="210" t="s">
        <v>1248</v>
      </c>
      <c r="AA380" s="210" t="s">
        <v>1248</v>
      </c>
      <c r="AB380" s="210" t="s">
        <v>180</v>
      </c>
      <c r="AC380" s="210" t="s">
        <v>180</v>
      </c>
      <c r="AD380" s="210" t="s">
        <v>180</v>
      </c>
    </row>
    <row r="381" spans="1:30" ht="16.5" customHeight="1" x14ac:dyDescent="0.4">
      <c r="A381" s="153" t="s">
        <v>1176</v>
      </c>
      <c r="B381" s="153" t="s">
        <v>335</v>
      </c>
      <c r="C381" s="81" t="s">
        <v>480</v>
      </c>
      <c r="D381" s="248" t="s">
        <v>305</v>
      </c>
      <c r="E381" s="210" t="s">
        <v>180</v>
      </c>
      <c r="F381" s="210" t="s">
        <v>180</v>
      </c>
      <c r="G381" s="210" t="s">
        <v>180</v>
      </c>
      <c r="H381" s="210" t="s">
        <v>180</v>
      </c>
      <c r="I381" s="210">
        <v>42</v>
      </c>
      <c r="J381" s="210">
        <v>2</v>
      </c>
      <c r="K381" s="210">
        <v>37</v>
      </c>
      <c r="L381" s="210" t="s">
        <v>180</v>
      </c>
      <c r="M381" s="210" t="s">
        <v>180</v>
      </c>
      <c r="N381" s="210" t="s">
        <v>180</v>
      </c>
      <c r="O381" s="210">
        <v>8</v>
      </c>
      <c r="P381" s="210" t="s">
        <v>180</v>
      </c>
      <c r="Q381" s="210" t="s">
        <v>180</v>
      </c>
      <c r="R381" s="210" t="s">
        <v>180</v>
      </c>
      <c r="S381" s="210" t="s">
        <v>180</v>
      </c>
      <c r="T381" s="210">
        <v>6</v>
      </c>
      <c r="U381" s="210" t="s">
        <v>180</v>
      </c>
      <c r="V381" s="210" t="s">
        <v>180</v>
      </c>
      <c r="W381" s="210" t="s">
        <v>180</v>
      </c>
      <c r="X381" s="210">
        <f t="shared" ref="X381:X431" si="23">SUM(E381:W381)</f>
        <v>95</v>
      </c>
      <c r="Y381" s="210" t="s">
        <v>180</v>
      </c>
      <c r="Z381" s="210" t="s">
        <v>1248</v>
      </c>
      <c r="AA381" s="210" t="s">
        <v>1248</v>
      </c>
      <c r="AB381" s="210" t="s">
        <v>180</v>
      </c>
      <c r="AC381" s="210" t="s">
        <v>180</v>
      </c>
      <c r="AD381" s="210" t="s">
        <v>180</v>
      </c>
    </row>
    <row r="382" spans="1:30" ht="16.5" customHeight="1" x14ac:dyDescent="0.4">
      <c r="A382" s="153" t="s">
        <v>1176</v>
      </c>
      <c r="B382" s="153" t="s">
        <v>335</v>
      </c>
      <c r="C382" s="81" t="s">
        <v>481</v>
      </c>
      <c r="D382" s="248" t="s">
        <v>305</v>
      </c>
      <c r="E382" s="210">
        <v>51</v>
      </c>
      <c r="F382" s="210">
        <v>4</v>
      </c>
      <c r="G382" s="210" t="s">
        <v>180</v>
      </c>
      <c r="H382" s="210" t="s">
        <v>180</v>
      </c>
      <c r="I382" s="210">
        <v>204</v>
      </c>
      <c r="J382" s="210">
        <v>11</v>
      </c>
      <c r="K382" s="210">
        <v>492</v>
      </c>
      <c r="L382" s="210">
        <v>125</v>
      </c>
      <c r="M382" s="210" t="s">
        <v>180</v>
      </c>
      <c r="N382" s="210" t="s">
        <v>180</v>
      </c>
      <c r="O382" s="210">
        <v>10</v>
      </c>
      <c r="P382" s="210" t="s">
        <v>180</v>
      </c>
      <c r="Q382" s="210" t="s">
        <v>180</v>
      </c>
      <c r="R382" s="210" t="s">
        <v>180</v>
      </c>
      <c r="S382" s="210" t="s">
        <v>180</v>
      </c>
      <c r="T382" s="210" t="s">
        <v>180</v>
      </c>
      <c r="U382" s="210" t="s">
        <v>180</v>
      </c>
      <c r="V382" s="210" t="s">
        <v>180</v>
      </c>
      <c r="W382" s="210" t="s">
        <v>180</v>
      </c>
      <c r="X382" s="210">
        <f t="shared" si="23"/>
        <v>897</v>
      </c>
      <c r="Y382" s="210" t="s">
        <v>180</v>
      </c>
      <c r="Z382" s="210" t="s">
        <v>1248</v>
      </c>
      <c r="AA382" s="210" t="s">
        <v>1248</v>
      </c>
      <c r="AB382" s="210" t="s">
        <v>180</v>
      </c>
      <c r="AC382" s="210" t="s">
        <v>180</v>
      </c>
      <c r="AD382" s="210" t="s">
        <v>180</v>
      </c>
    </row>
    <row r="383" spans="1:30" ht="16.5" customHeight="1" x14ac:dyDescent="0.4">
      <c r="A383" s="153" t="s">
        <v>1176</v>
      </c>
      <c r="B383" s="153" t="s">
        <v>335</v>
      </c>
      <c r="C383" s="81" t="s">
        <v>482</v>
      </c>
      <c r="D383" s="248" t="s">
        <v>305</v>
      </c>
      <c r="E383" s="210" t="s">
        <v>180</v>
      </c>
      <c r="F383" s="210" t="s">
        <v>180</v>
      </c>
      <c r="G383" s="210" t="s">
        <v>180</v>
      </c>
      <c r="H383" s="210" t="s">
        <v>180</v>
      </c>
      <c r="I383" s="210" t="s">
        <v>180</v>
      </c>
      <c r="J383" s="210" t="s">
        <v>180</v>
      </c>
      <c r="K383" s="210">
        <v>3</v>
      </c>
      <c r="L383" s="210">
        <v>13</v>
      </c>
      <c r="M383" s="210" t="s">
        <v>180</v>
      </c>
      <c r="N383" s="210" t="s">
        <v>180</v>
      </c>
      <c r="O383" s="210">
        <v>14</v>
      </c>
      <c r="P383" s="210" t="s">
        <v>180</v>
      </c>
      <c r="Q383" s="210" t="s">
        <v>180</v>
      </c>
      <c r="R383" s="210" t="s">
        <v>180</v>
      </c>
      <c r="S383" s="210" t="s">
        <v>180</v>
      </c>
      <c r="T383" s="210">
        <v>6</v>
      </c>
      <c r="U383" s="210" t="s">
        <v>180</v>
      </c>
      <c r="V383" s="210" t="s">
        <v>180</v>
      </c>
      <c r="W383" s="210" t="s">
        <v>180</v>
      </c>
      <c r="X383" s="210">
        <f t="shared" si="23"/>
        <v>36</v>
      </c>
      <c r="Y383" s="210" t="s">
        <v>180</v>
      </c>
      <c r="Z383" s="210" t="s">
        <v>1248</v>
      </c>
      <c r="AA383" s="210" t="s">
        <v>1248</v>
      </c>
      <c r="AB383" s="210" t="s">
        <v>180</v>
      </c>
      <c r="AC383" s="210" t="s">
        <v>180</v>
      </c>
      <c r="AD383" s="210" t="s">
        <v>180</v>
      </c>
    </row>
    <row r="384" spans="1:30" ht="16.5" customHeight="1" x14ac:dyDescent="0.4">
      <c r="A384" s="153" t="s">
        <v>1176</v>
      </c>
      <c r="B384" s="153" t="s">
        <v>335</v>
      </c>
      <c r="C384" s="81" t="s">
        <v>483</v>
      </c>
      <c r="D384" s="248" t="s">
        <v>305</v>
      </c>
      <c r="E384" s="210" t="s">
        <v>180</v>
      </c>
      <c r="F384" s="210" t="s">
        <v>180</v>
      </c>
      <c r="G384" s="210" t="s">
        <v>180</v>
      </c>
      <c r="H384" s="210" t="s">
        <v>180</v>
      </c>
      <c r="I384" s="210">
        <v>1</v>
      </c>
      <c r="J384" s="210" t="s">
        <v>180</v>
      </c>
      <c r="K384" s="210" t="s">
        <v>180</v>
      </c>
      <c r="L384" s="210" t="s">
        <v>180</v>
      </c>
      <c r="M384" s="210" t="s">
        <v>180</v>
      </c>
      <c r="N384" s="210" t="s">
        <v>180</v>
      </c>
      <c r="O384" s="210" t="s">
        <v>180</v>
      </c>
      <c r="P384" s="210" t="s">
        <v>180</v>
      </c>
      <c r="Q384" s="210" t="s">
        <v>180</v>
      </c>
      <c r="R384" s="210" t="s">
        <v>180</v>
      </c>
      <c r="S384" s="210" t="s">
        <v>180</v>
      </c>
      <c r="T384" s="210" t="s">
        <v>180</v>
      </c>
      <c r="U384" s="210" t="s">
        <v>180</v>
      </c>
      <c r="V384" s="210" t="s">
        <v>180</v>
      </c>
      <c r="W384" s="210" t="s">
        <v>180</v>
      </c>
      <c r="X384" s="210">
        <f t="shared" si="23"/>
        <v>1</v>
      </c>
      <c r="Y384" s="210" t="s">
        <v>180</v>
      </c>
      <c r="Z384" s="210" t="s">
        <v>1248</v>
      </c>
      <c r="AA384" s="210" t="s">
        <v>1248</v>
      </c>
      <c r="AB384" s="210" t="s">
        <v>180</v>
      </c>
      <c r="AC384" s="210" t="s">
        <v>180</v>
      </c>
      <c r="AD384" s="210" t="s">
        <v>180</v>
      </c>
    </row>
    <row r="385" spans="1:30" ht="16.5" customHeight="1" x14ac:dyDescent="0.4">
      <c r="A385" s="153" t="s">
        <v>1176</v>
      </c>
      <c r="B385" s="153" t="s">
        <v>335</v>
      </c>
      <c r="C385" s="81" t="s">
        <v>484</v>
      </c>
      <c r="D385" s="248" t="s">
        <v>305</v>
      </c>
      <c r="E385" s="210" t="s">
        <v>180</v>
      </c>
      <c r="F385" s="210" t="s">
        <v>180</v>
      </c>
      <c r="G385" s="210" t="s">
        <v>180</v>
      </c>
      <c r="H385" s="210" t="s">
        <v>180</v>
      </c>
      <c r="I385" s="210">
        <v>13</v>
      </c>
      <c r="J385" s="210" t="s">
        <v>180</v>
      </c>
      <c r="K385" s="210">
        <v>110</v>
      </c>
      <c r="L385" s="210" t="s">
        <v>180</v>
      </c>
      <c r="M385" s="210" t="s">
        <v>180</v>
      </c>
      <c r="N385" s="210" t="s">
        <v>180</v>
      </c>
      <c r="O385" s="210">
        <v>9</v>
      </c>
      <c r="P385" s="210" t="s">
        <v>180</v>
      </c>
      <c r="Q385" s="210" t="s">
        <v>180</v>
      </c>
      <c r="R385" s="210" t="s">
        <v>180</v>
      </c>
      <c r="S385" s="210" t="s">
        <v>180</v>
      </c>
      <c r="T385" s="210" t="s">
        <v>180</v>
      </c>
      <c r="U385" s="210" t="s">
        <v>180</v>
      </c>
      <c r="V385" s="210" t="s">
        <v>180</v>
      </c>
      <c r="W385" s="210" t="s">
        <v>180</v>
      </c>
      <c r="X385" s="210">
        <f t="shared" si="23"/>
        <v>132</v>
      </c>
      <c r="Y385" s="210" t="s">
        <v>180</v>
      </c>
      <c r="Z385" s="210" t="s">
        <v>1248</v>
      </c>
      <c r="AA385" s="210" t="s">
        <v>1248</v>
      </c>
      <c r="AB385" s="210" t="s">
        <v>180</v>
      </c>
      <c r="AC385" s="210" t="s">
        <v>180</v>
      </c>
      <c r="AD385" s="210" t="s">
        <v>180</v>
      </c>
    </row>
    <row r="386" spans="1:30" ht="16.5" customHeight="1" x14ac:dyDescent="0.4">
      <c r="A386" s="153" t="s">
        <v>1176</v>
      </c>
      <c r="B386" s="153" t="s">
        <v>335</v>
      </c>
      <c r="C386" s="81" t="s">
        <v>485</v>
      </c>
      <c r="D386" s="248" t="s">
        <v>305</v>
      </c>
      <c r="E386" s="210" t="s">
        <v>180</v>
      </c>
      <c r="F386" s="210" t="s">
        <v>180</v>
      </c>
      <c r="G386" s="210" t="s">
        <v>180</v>
      </c>
      <c r="H386" s="210" t="s">
        <v>180</v>
      </c>
      <c r="I386" s="210">
        <v>1</v>
      </c>
      <c r="J386" s="210" t="s">
        <v>180</v>
      </c>
      <c r="K386" s="210" t="s">
        <v>180</v>
      </c>
      <c r="L386" s="210" t="s">
        <v>180</v>
      </c>
      <c r="M386" s="210" t="s">
        <v>180</v>
      </c>
      <c r="N386" s="210" t="s">
        <v>180</v>
      </c>
      <c r="O386" s="210" t="s">
        <v>180</v>
      </c>
      <c r="P386" s="210" t="s">
        <v>180</v>
      </c>
      <c r="Q386" s="210" t="s">
        <v>180</v>
      </c>
      <c r="R386" s="210" t="s">
        <v>180</v>
      </c>
      <c r="S386" s="210" t="s">
        <v>180</v>
      </c>
      <c r="T386" s="210" t="s">
        <v>180</v>
      </c>
      <c r="U386" s="210">
        <v>1</v>
      </c>
      <c r="V386" s="210" t="s">
        <v>180</v>
      </c>
      <c r="W386" s="210" t="s">
        <v>180</v>
      </c>
      <c r="X386" s="210">
        <f t="shared" si="23"/>
        <v>2</v>
      </c>
      <c r="Y386" s="210" t="s">
        <v>180</v>
      </c>
      <c r="Z386" s="210" t="s">
        <v>1248</v>
      </c>
      <c r="AA386" s="210" t="s">
        <v>1248</v>
      </c>
      <c r="AB386" s="210" t="s">
        <v>180</v>
      </c>
      <c r="AC386" s="210" t="s">
        <v>180</v>
      </c>
      <c r="AD386" s="210" t="s">
        <v>180</v>
      </c>
    </row>
    <row r="387" spans="1:30" ht="16.5" customHeight="1" x14ac:dyDescent="0.4">
      <c r="A387" s="153" t="s">
        <v>1176</v>
      </c>
      <c r="B387" s="153" t="s">
        <v>335</v>
      </c>
      <c r="C387" s="81" t="s">
        <v>486</v>
      </c>
      <c r="D387" s="248" t="s">
        <v>305</v>
      </c>
      <c r="E387" s="210" t="s">
        <v>180</v>
      </c>
      <c r="F387" s="210" t="s">
        <v>180</v>
      </c>
      <c r="G387" s="210" t="s">
        <v>180</v>
      </c>
      <c r="H387" s="210" t="s">
        <v>180</v>
      </c>
      <c r="I387" s="210">
        <v>4</v>
      </c>
      <c r="J387" s="210">
        <v>5</v>
      </c>
      <c r="K387" s="210" t="s">
        <v>180</v>
      </c>
      <c r="L387" s="210" t="s">
        <v>180</v>
      </c>
      <c r="M387" s="210" t="s">
        <v>180</v>
      </c>
      <c r="N387" s="210" t="s">
        <v>180</v>
      </c>
      <c r="O387" s="210">
        <v>28</v>
      </c>
      <c r="P387" s="210" t="s">
        <v>180</v>
      </c>
      <c r="Q387" s="210" t="s">
        <v>180</v>
      </c>
      <c r="R387" s="210" t="s">
        <v>180</v>
      </c>
      <c r="S387" s="210" t="s">
        <v>180</v>
      </c>
      <c r="T387" s="210" t="s">
        <v>180</v>
      </c>
      <c r="U387" s="210" t="s">
        <v>180</v>
      </c>
      <c r="V387" s="210" t="s">
        <v>180</v>
      </c>
      <c r="W387" s="210" t="s">
        <v>180</v>
      </c>
      <c r="X387" s="210">
        <f t="shared" si="23"/>
        <v>37</v>
      </c>
      <c r="Y387" s="210" t="s">
        <v>180</v>
      </c>
      <c r="Z387" s="210" t="s">
        <v>1248</v>
      </c>
      <c r="AA387" s="210" t="s">
        <v>1248</v>
      </c>
      <c r="AB387" s="210" t="s">
        <v>180</v>
      </c>
      <c r="AC387" s="210" t="s">
        <v>180</v>
      </c>
      <c r="AD387" s="210" t="s">
        <v>180</v>
      </c>
    </row>
    <row r="388" spans="1:30" ht="16.5" customHeight="1" x14ac:dyDescent="0.4">
      <c r="A388" s="153" t="s">
        <v>1171</v>
      </c>
      <c r="B388" s="153" t="s">
        <v>347</v>
      </c>
      <c r="C388" s="81" t="s">
        <v>487</v>
      </c>
      <c r="D388" s="248" t="s">
        <v>305</v>
      </c>
      <c r="E388" s="210" t="s">
        <v>180</v>
      </c>
      <c r="F388" s="210" t="s">
        <v>180</v>
      </c>
      <c r="G388" s="210" t="s">
        <v>180</v>
      </c>
      <c r="H388" s="210" t="s">
        <v>180</v>
      </c>
      <c r="I388" s="210">
        <v>1</v>
      </c>
      <c r="J388" s="210" t="s">
        <v>180</v>
      </c>
      <c r="K388" s="210" t="s">
        <v>180</v>
      </c>
      <c r="L388" s="210" t="s">
        <v>180</v>
      </c>
      <c r="M388" s="210" t="s">
        <v>180</v>
      </c>
      <c r="N388" s="210" t="s">
        <v>180</v>
      </c>
      <c r="O388" s="210" t="s">
        <v>180</v>
      </c>
      <c r="P388" s="210" t="s">
        <v>180</v>
      </c>
      <c r="Q388" s="210" t="s">
        <v>180</v>
      </c>
      <c r="R388" s="210" t="s">
        <v>180</v>
      </c>
      <c r="S388" s="210" t="s">
        <v>180</v>
      </c>
      <c r="T388" s="210" t="s">
        <v>180</v>
      </c>
      <c r="U388" s="210" t="s">
        <v>180</v>
      </c>
      <c r="V388" s="210" t="s">
        <v>180</v>
      </c>
      <c r="W388" s="210" t="s">
        <v>180</v>
      </c>
      <c r="X388" s="210">
        <f t="shared" si="23"/>
        <v>1</v>
      </c>
      <c r="Y388" s="210" t="s">
        <v>180</v>
      </c>
      <c r="Z388" s="210" t="s">
        <v>1248</v>
      </c>
      <c r="AA388" s="210" t="s">
        <v>1248</v>
      </c>
      <c r="AB388" s="210" t="s">
        <v>180</v>
      </c>
      <c r="AC388" s="210" t="s">
        <v>180</v>
      </c>
      <c r="AD388" s="210" t="s">
        <v>180</v>
      </c>
    </row>
    <row r="389" spans="1:30" ht="16.5" customHeight="1" x14ac:dyDescent="0.4">
      <c r="A389" s="153" t="s">
        <v>1166</v>
      </c>
      <c r="B389" s="153" t="s">
        <v>328</v>
      </c>
      <c r="C389" s="81" t="s">
        <v>488</v>
      </c>
      <c r="D389" s="248" t="s">
        <v>305</v>
      </c>
      <c r="E389" s="210" t="s">
        <v>180</v>
      </c>
      <c r="F389" s="210" t="s">
        <v>180</v>
      </c>
      <c r="G389" s="210" t="s">
        <v>180</v>
      </c>
      <c r="H389" s="210" t="s">
        <v>180</v>
      </c>
      <c r="I389" s="210" t="s">
        <v>180</v>
      </c>
      <c r="J389" s="210" t="s">
        <v>180</v>
      </c>
      <c r="K389" s="210">
        <v>2</v>
      </c>
      <c r="L389" s="210" t="s">
        <v>180</v>
      </c>
      <c r="M389" s="210" t="s">
        <v>180</v>
      </c>
      <c r="N389" s="210" t="s">
        <v>180</v>
      </c>
      <c r="O389" s="210">
        <v>3</v>
      </c>
      <c r="P389" s="210" t="s">
        <v>180</v>
      </c>
      <c r="Q389" s="210" t="s">
        <v>180</v>
      </c>
      <c r="R389" s="210" t="s">
        <v>180</v>
      </c>
      <c r="S389" s="210" t="s">
        <v>180</v>
      </c>
      <c r="T389" s="210" t="s">
        <v>180</v>
      </c>
      <c r="U389" s="210">
        <v>1</v>
      </c>
      <c r="V389" s="210" t="s">
        <v>180</v>
      </c>
      <c r="W389" s="210" t="s">
        <v>180</v>
      </c>
      <c r="X389" s="210">
        <f t="shared" si="23"/>
        <v>6</v>
      </c>
      <c r="Y389" s="210" t="s">
        <v>180</v>
      </c>
      <c r="Z389" s="210" t="s">
        <v>1248</v>
      </c>
      <c r="AA389" s="210" t="s">
        <v>1248</v>
      </c>
      <c r="AB389" s="210" t="s">
        <v>180</v>
      </c>
      <c r="AC389" s="210" t="s">
        <v>180</v>
      </c>
      <c r="AD389" s="210" t="s">
        <v>180</v>
      </c>
    </row>
    <row r="390" spans="1:30" ht="16.5" customHeight="1" x14ac:dyDescent="0.4">
      <c r="A390" s="153" t="s">
        <v>1166</v>
      </c>
      <c r="B390" s="153" t="s">
        <v>328</v>
      </c>
      <c r="C390" s="81" t="s">
        <v>489</v>
      </c>
      <c r="D390" s="248" t="s">
        <v>305</v>
      </c>
      <c r="E390" s="210" t="s">
        <v>180</v>
      </c>
      <c r="F390" s="210" t="s">
        <v>180</v>
      </c>
      <c r="G390" s="210" t="s">
        <v>180</v>
      </c>
      <c r="H390" s="210" t="s">
        <v>180</v>
      </c>
      <c r="I390" s="210">
        <v>18</v>
      </c>
      <c r="J390" s="210" t="s">
        <v>180</v>
      </c>
      <c r="K390" s="210">
        <v>176</v>
      </c>
      <c r="L390" s="210">
        <v>2</v>
      </c>
      <c r="M390" s="210" t="s">
        <v>180</v>
      </c>
      <c r="N390" s="210" t="s">
        <v>180</v>
      </c>
      <c r="O390" s="210">
        <v>2</v>
      </c>
      <c r="P390" s="210" t="s">
        <v>180</v>
      </c>
      <c r="Q390" s="210" t="s">
        <v>180</v>
      </c>
      <c r="R390" s="210" t="s">
        <v>180</v>
      </c>
      <c r="S390" s="210" t="s">
        <v>180</v>
      </c>
      <c r="T390" s="210" t="s">
        <v>180</v>
      </c>
      <c r="U390" s="210">
        <v>1</v>
      </c>
      <c r="V390" s="210" t="s">
        <v>180</v>
      </c>
      <c r="W390" s="210" t="s">
        <v>180</v>
      </c>
      <c r="X390" s="210">
        <f t="shared" si="23"/>
        <v>199</v>
      </c>
      <c r="Y390" s="210" t="s">
        <v>180</v>
      </c>
      <c r="Z390" s="210" t="s">
        <v>1248</v>
      </c>
      <c r="AA390" s="210" t="s">
        <v>1248</v>
      </c>
      <c r="AB390" s="210" t="s">
        <v>180</v>
      </c>
      <c r="AC390" s="210" t="s">
        <v>180</v>
      </c>
      <c r="AD390" s="210" t="s">
        <v>180</v>
      </c>
    </row>
    <row r="391" spans="1:30" ht="16.5" customHeight="1" x14ac:dyDescent="0.4">
      <c r="A391" s="153" t="s">
        <v>1173</v>
      </c>
      <c r="B391" s="153" t="s">
        <v>329</v>
      </c>
      <c r="C391" s="81" t="s">
        <v>490</v>
      </c>
      <c r="D391" s="248" t="s">
        <v>305</v>
      </c>
      <c r="E391" s="210" t="s">
        <v>180</v>
      </c>
      <c r="F391" s="210" t="s">
        <v>180</v>
      </c>
      <c r="G391" s="210" t="s">
        <v>180</v>
      </c>
      <c r="H391" s="210" t="s">
        <v>180</v>
      </c>
      <c r="I391" s="210" t="s">
        <v>180</v>
      </c>
      <c r="J391" s="210" t="s">
        <v>180</v>
      </c>
      <c r="K391" s="210">
        <v>15</v>
      </c>
      <c r="L391" s="210" t="s">
        <v>180</v>
      </c>
      <c r="M391" s="210" t="s">
        <v>180</v>
      </c>
      <c r="N391" s="210" t="s">
        <v>180</v>
      </c>
      <c r="O391" s="210">
        <v>12</v>
      </c>
      <c r="P391" s="210" t="s">
        <v>180</v>
      </c>
      <c r="Q391" s="210" t="s">
        <v>180</v>
      </c>
      <c r="R391" s="210" t="s">
        <v>180</v>
      </c>
      <c r="S391" s="210" t="s">
        <v>180</v>
      </c>
      <c r="T391" s="210" t="s">
        <v>180</v>
      </c>
      <c r="U391" s="210" t="s">
        <v>180</v>
      </c>
      <c r="V391" s="210" t="s">
        <v>180</v>
      </c>
      <c r="W391" s="210" t="s">
        <v>180</v>
      </c>
      <c r="X391" s="210">
        <f t="shared" si="23"/>
        <v>27</v>
      </c>
      <c r="Y391" s="210" t="s">
        <v>180</v>
      </c>
      <c r="Z391" s="210" t="s">
        <v>1248</v>
      </c>
      <c r="AA391" s="210" t="s">
        <v>1248</v>
      </c>
      <c r="AB391" s="210" t="s">
        <v>180</v>
      </c>
      <c r="AC391" s="210" t="s">
        <v>180</v>
      </c>
      <c r="AD391" s="210" t="s">
        <v>180</v>
      </c>
    </row>
    <row r="392" spans="1:30" ht="16.5" customHeight="1" x14ac:dyDescent="0.4">
      <c r="A392" s="153" t="s">
        <v>1173</v>
      </c>
      <c r="B392" s="153" t="s">
        <v>329</v>
      </c>
      <c r="C392" s="81" t="s">
        <v>491</v>
      </c>
      <c r="D392" s="248" t="s">
        <v>305</v>
      </c>
      <c r="E392" s="210" t="s">
        <v>180</v>
      </c>
      <c r="F392" s="210" t="s">
        <v>180</v>
      </c>
      <c r="G392" s="210" t="s">
        <v>180</v>
      </c>
      <c r="H392" s="210" t="s">
        <v>180</v>
      </c>
      <c r="I392" s="210">
        <v>74</v>
      </c>
      <c r="J392" s="210" t="s">
        <v>180</v>
      </c>
      <c r="K392" s="210">
        <v>141</v>
      </c>
      <c r="L392" s="210" t="s">
        <v>180</v>
      </c>
      <c r="M392" s="210" t="s">
        <v>180</v>
      </c>
      <c r="N392" s="210" t="s">
        <v>180</v>
      </c>
      <c r="O392" s="210">
        <v>23</v>
      </c>
      <c r="P392" s="210" t="s">
        <v>180</v>
      </c>
      <c r="Q392" s="210" t="s">
        <v>180</v>
      </c>
      <c r="R392" s="210" t="s">
        <v>180</v>
      </c>
      <c r="S392" s="210" t="s">
        <v>180</v>
      </c>
      <c r="T392" s="210" t="s">
        <v>180</v>
      </c>
      <c r="U392" s="210">
        <v>9</v>
      </c>
      <c r="V392" s="210" t="s">
        <v>180</v>
      </c>
      <c r="W392" s="210" t="s">
        <v>180</v>
      </c>
      <c r="X392" s="210">
        <f t="shared" si="23"/>
        <v>247</v>
      </c>
      <c r="Y392" s="210" t="s">
        <v>180</v>
      </c>
      <c r="Z392" s="210" t="s">
        <v>1248</v>
      </c>
      <c r="AA392" s="210" t="s">
        <v>1248</v>
      </c>
      <c r="AB392" s="210" t="s">
        <v>180</v>
      </c>
      <c r="AC392" s="210" t="s">
        <v>180</v>
      </c>
      <c r="AD392" s="210" t="s">
        <v>180</v>
      </c>
    </row>
    <row r="393" spans="1:30" ht="16.5" customHeight="1" x14ac:dyDescent="0.4">
      <c r="A393" s="153" t="s">
        <v>1166</v>
      </c>
      <c r="B393" s="153" t="s">
        <v>328</v>
      </c>
      <c r="C393" s="81" t="s">
        <v>492</v>
      </c>
      <c r="D393" s="248" t="s">
        <v>305</v>
      </c>
      <c r="E393" s="210">
        <v>2</v>
      </c>
      <c r="F393" s="210">
        <v>1</v>
      </c>
      <c r="G393" s="210" t="s">
        <v>180</v>
      </c>
      <c r="H393" s="210" t="s">
        <v>180</v>
      </c>
      <c r="I393" s="210">
        <v>96</v>
      </c>
      <c r="J393" s="210" t="s">
        <v>180</v>
      </c>
      <c r="K393" s="210" t="s">
        <v>180</v>
      </c>
      <c r="L393" s="210" t="s">
        <v>180</v>
      </c>
      <c r="M393" s="210" t="s">
        <v>180</v>
      </c>
      <c r="N393" s="210" t="s">
        <v>180</v>
      </c>
      <c r="O393" s="210">
        <v>4</v>
      </c>
      <c r="P393" s="210" t="s">
        <v>180</v>
      </c>
      <c r="Q393" s="210" t="s">
        <v>180</v>
      </c>
      <c r="R393" s="210" t="s">
        <v>180</v>
      </c>
      <c r="S393" s="210" t="s">
        <v>180</v>
      </c>
      <c r="T393" s="210" t="s">
        <v>180</v>
      </c>
      <c r="U393" s="210" t="s">
        <v>180</v>
      </c>
      <c r="V393" s="210" t="s">
        <v>180</v>
      </c>
      <c r="W393" s="210">
        <v>9</v>
      </c>
      <c r="X393" s="210">
        <f t="shared" si="23"/>
        <v>112</v>
      </c>
      <c r="Y393" s="210" t="s">
        <v>180</v>
      </c>
      <c r="Z393" s="210" t="s">
        <v>1248</v>
      </c>
      <c r="AA393" s="210" t="s">
        <v>1248</v>
      </c>
      <c r="AB393" s="210" t="s">
        <v>180</v>
      </c>
      <c r="AC393" s="210" t="s">
        <v>180</v>
      </c>
      <c r="AD393" s="210" t="s">
        <v>180</v>
      </c>
    </row>
    <row r="394" spans="1:30" ht="16.5" customHeight="1" x14ac:dyDescent="0.4">
      <c r="A394" s="153" t="s">
        <v>1173</v>
      </c>
      <c r="B394" s="153" t="s">
        <v>329</v>
      </c>
      <c r="C394" s="81" t="s">
        <v>493</v>
      </c>
      <c r="D394" s="248" t="s">
        <v>305</v>
      </c>
      <c r="E394" s="210" t="s">
        <v>180</v>
      </c>
      <c r="F394" s="210" t="s">
        <v>180</v>
      </c>
      <c r="G394" s="210" t="s">
        <v>180</v>
      </c>
      <c r="H394" s="210" t="s">
        <v>180</v>
      </c>
      <c r="I394" s="210">
        <v>62</v>
      </c>
      <c r="J394" s="210" t="s">
        <v>180</v>
      </c>
      <c r="K394" s="210">
        <v>66</v>
      </c>
      <c r="L394" s="210">
        <v>26</v>
      </c>
      <c r="M394" s="210" t="s">
        <v>180</v>
      </c>
      <c r="N394" s="210" t="s">
        <v>180</v>
      </c>
      <c r="O394" s="210">
        <v>74</v>
      </c>
      <c r="P394" s="210" t="s">
        <v>180</v>
      </c>
      <c r="Q394" s="210" t="s">
        <v>180</v>
      </c>
      <c r="R394" s="210" t="s">
        <v>180</v>
      </c>
      <c r="S394" s="210" t="s">
        <v>180</v>
      </c>
      <c r="T394" s="210" t="s">
        <v>180</v>
      </c>
      <c r="U394" s="210">
        <v>124</v>
      </c>
      <c r="V394" s="210">
        <v>16</v>
      </c>
      <c r="W394" s="210" t="s">
        <v>180</v>
      </c>
      <c r="X394" s="210">
        <f t="shared" si="23"/>
        <v>368</v>
      </c>
      <c r="Y394" s="210" t="s">
        <v>180</v>
      </c>
      <c r="Z394" s="210" t="s">
        <v>1248</v>
      </c>
      <c r="AA394" s="210" t="s">
        <v>1248</v>
      </c>
      <c r="AB394" s="210" t="s">
        <v>180</v>
      </c>
      <c r="AC394" s="210" t="s">
        <v>180</v>
      </c>
      <c r="AD394" s="210" t="s">
        <v>180</v>
      </c>
    </row>
    <row r="395" spans="1:30" ht="16.5" customHeight="1" x14ac:dyDescent="0.4">
      <c r="A395" s="153" t="s">
        <v>1173</v>
      </c>
      <c r="B395" s="153" t="s">
        <v>329</v>
      </c>
      <c r="C395" s="81" t="s">
        <v>494</v>
      </c>
      <c r="D395" s="248" t="s">
        <v>305</v>
      </c>
      <c r="E395" s="210">
        <v>63</v>
      </c>
      <c r="F395" s="210">
        <v>9</v>
      </c>
      <c r="G395" s="210" t="s">
        <v>180</v>
      </c>
      <c r="H395" s="210" t="s">
        <v>180</v>
      </c>
      <c r="I395" s="210">
        <v>2276</v>
      </c>
      <c r="J395" s="210" t="s">
        <v>180</v>
      </c>
      <c r="K395" s="210">
        <v>8655</v>
      </c>
      <c r="L395" s="210">
        <v>4</v>
      </c>
      <c r="M395" s="210" t="s">
        <v>180</v>
      </c>
      <c r="N395" s="210" t="s">
        <v>180</v>
      </c>
      <c r="O395" s="210">
        <v>9</v>
      </c>
      <c r="P395" s="210" t="s">
        <v>180</v>
      </c>
      <c r="Q395" s="210" t="s">
        <v>180</v>
      </c>
      <c r="R395" s="210" t="s">
        <v>180</v>
      </c>
      <c r="S395" s="210" t="s">
        <v>180</v>
      </c>
      <c r="T395" s="210" t="s">
        <v>180</v>
      </c>
      <c r="U395" s="210" t="s">
        <v>180</v>
      </c>
      <c r="V395" s="210" t="s">
        <v>180</v>
      </c>
      <c r="W395" s="210">
        <v>3</v>
      </c>
      <c r="X395" s="210">
        <f t="shared" si="23"/>
        <v>11019</v>
      </c>
      <c r="Y395" s="210" t="s">
        <v>180</v>
      </c>
      <c r="Z395" s="210" t="s">
        <v>1248</v>
      </c>
      <c r="AA395" s="210" t="s">
        <v>1248</v>
      </c>
      <c r="AB395" s="210" t="s">
        <v>180</v>
      </c>
      <c r="AC395" s="210" t="s">
        <v>180</v>
      </c>
      <c r="AD395" s="210" t="s">
        <v>180</v>
      </c>
    </row>
    <row r="396" spans="1:30" ht="16.5" customHeight="1" x14ac:dyDescent="0.4">
      <c r="A396" s="153" t="s">
        <v>1185</v>
      </c>
      <c r="B396" s="153" t="s">
        <v>331</v>
      </c>
      <c r="C396" s="81" t="s">
        <v>495</v>
      </c>
      <c r="D396" s="248" t="s">
        <v>305</v>
      </c>
      <c r="E396" s="210" t="s">
        <v>180</v>
      </c>
      <c r="F396" s="210" t="s">
        <v>180</v>
      </c>
      <c r="G396" s="210" t="s">
        <v>180</v>
      </c>
      <c r="H396" s="210" t="s">
        <v>180</v>
      </c>
      <c r="I396" s="210" t="s">
        <v>180</v>
      </c>
      <c r="J396" s="210" t="s">
        <v>180</v>
      </c>
      <c r="K396" s="210" t="s">
        <v>180</v>
      </c>
      <c r="L396" s="210" t="s">
        <v>180</v>
      </c>
      <c r="M396" s="210" t="s">
        <v>180</v>
      </c>
      <c r="N396" s="210" t="s">
        <v>180</v>
      </c>
      <c r="O396" s="210" t="s">
        <v>180</v>
      </c>
      <c r="P396" s="210" t="s">
        <v>180</v>
      </c>
      <c r="Q396" s="210" t="s">
        <v>180</v>
      </c>
      <c r="R396" s="210" t="s">
        <v>180</v>
      </c>
      <c r="S396" s="210" t="s">
        <v>180</v>
      </c>
      <c r="T396" s="210" t="s">
        <v>180</v>
      </c>
      <c r="U396" s="210" t="s">
        <v>180</v>
      </c>
      <c r="V396" s="210" t="s">
        <v>180</v>
      </c>
      <c r="W396" s="210" t="s">
        <v>180</v>
      </c>
      <c r="X396" s="210">
        <f t="shared" si="23"/>
        <v>0</v>
      </c>
      <c r="Y396" s="210" t="s">
        <v>180</v>
      </c>
      <c r="Z396" s="210" t="s">
        <v>1248</v>
      </c>
      <c r="AA396" s="210" t="s">
        <v>1248</v>
      </c>
      <c r="AB396" s="210" t="s">
        <v>180</v>
      </c>
      <c r="AC396" s="210" t="s">
        <v>180</v>
      </c>
      <c r="AD396" s="210" t="s">
        <v>180</v>
      </c>
    </row>
    <row r="397" spans="1:30" ht="16.5" customHeight="1" x14ac:dyDescent="0.4">
      <c r="A397" s="153" t="s">
        <v>1185</v>
      </c>
      <c r="B397" s="153" t="s">
        <v>331</v>
      </c>
      <c r="C397" s="81" t="s">
        <v>496</v>
      </c>
      <c r="D397" s="248" t="s">
        <v>305</v>
      </c>
      <c r="E397" s="210" t="s">
        <v>180</v>
      </c>
      <c r="F397" s="210" t="s">
        <v>180</v>
      </c>
      <c r="G397" s="210" t="s">
        <v>180</v>
      </c>
      <c r="H397" s="210" t="s">
        <v>180</v>
      </c>
      <c r="I397" s="210" t="s">
        <v>180</v>
      </c>
      <c r="J397" s="210" t="s">
        <v>180</v>
      </c>
      <c r="K397" s="210" t="s">
        <v>180</v>
      </c>
      <c r="L397" s="210" t="s">
        <v>180</v>
      </c>
      <c r="M397" s="210" t="s">
        <v>180</v>
      </c>
      <c r="N397" s="210" t="s">
        <v>180</v>
      </c>
      <c r="O397" s="210" t="s">
        <v>180</v>
      </c>
      <c r="P397" s="210" t="s">
        <v>180</v>
      </c>
      <c r="Q397" s="210" t="s">
        <v>180</v>
      </c>
      <c r="R397" s="210" t="s">
        <v>180</v>
      </c>
      <c r="S397" s="210" t="s">
        <v>180</v>
      </c>
      <c r="T397" s="210" t="s">
        <v>180</v>
      </c>
      <c r="U397" s="210" t="s">
        <v>180</v>
      </c>
      <c r="V397" s="210" t="s">
        <v>180</v>
      </c>
      <c r="W397" s="210" t="s">
        <v>180</v>
      </c>
      <c r="X397" s="210">
        <f t="shared" si="23"/>
        <v>0</v>
      </c>
      <c r="Y397" s="210" t="s">
        <v>180</v>
      </c>
      <c r="Z397" s="210" t="s">
        <v>1248</v>
      </c>
      <c r="AA397" s="210" t="s">
        <v>1248</v>
      </c>
      <c r="AB397" s="210" t="s">
        <v>180</v>
      </c>
      <c r="AC397" s="210" t="s">
        <v>180</v>
      </c>
      <c r="AD397" s="210" t="s">
        <v>180</v>
      </c>
    </row>
    <row r="398" spans="1:30" ht="16.5" customHeight="1" x14ac:dyDescent="0.4">
      <c r="A398" s="153" t="s">
        <v>1185</v>
      </c>
      <c r="B398" s="153" t="s">
        <v>331</v>
      </c>
      <c r="C398" s="81" t="s">
        <v>497</v>
      </c>
      <c r="D398" s="248" t="s">
        <v>305</v>
      </c>
      <c r="E398" s="210">
        <v>8</v>
      </c>
      <c r="F398" s="210">
        <v>1</v>
      </c>
      <c r="G398" s="210" t="s">
        <v>180</v>
      </c>
      <c r="H398" s="210" t="s">
        <v>180</v>
      </c>
      <c r="I398" s="210" t="s">
        <v>180</v>
      </c>
      <c r="J398" s="210">
        <v>1</v>
      </c>
      <c r="K398" s="210" t="s">
        <v>180</v>
      </c>
      <c r="L398" s="210" t="s">
        <v>180</v>
      </c>
      <c r="M398" s="210" t="s">
        <v>180</v>
      </c>
      <c r="N398" s="210" t="s">
        <v>180</v>
      </c>
      <c r="O398" s="210" t="s">
        <v>180</v>
      </c>
      <c r="P398" s="210" t="s">
        <v>180</v>
      </c>
      <c r="Q398" s="210" t="s">
        <v>180</v>
      </c>
      <c r="R398" s="210" t="s">
        <v>180</v>
      </c>
      <c r="S398" s="210" t="s">
        <v>180</v>
      </c>
      <c r="T398" s="210" t="s">
        <v>180</v>
      </c>
      <c r="U398" s="210" t="s">
        <v>180</v>
      </c>
      <c r="V398" s="210" t="s">
        <v>180</v>
      </c>
      <c r="W398" s="210">
        <v>2</v>
      </c>
      <c r="X398" s="210">
        <f t="shared" si="23"/>
        <v>12</v>
      </c>
      <c r="Y398" s="210" t="s">
        <v>180</v>
      </c>
      <c r="Z398" s="210" t="s">
        <v>1248</v>
      </c>
      <c r="AA398" s="210" t="s">
        <v>1248</v>
      </c>
      <c r="AB398" s="210" t="s">
        <v>180</v>
      </c>
      <c r="AC398" s="210" t="s">
        <v>180</v>
      </c>
      <c r="AD398" s="210" t="s">
        <v>180</v>
      </c>
    </row>
    <row r="399" spans="1:30" ht="16.5" customHeight="1" x14ac:dyDescent="0.4">
      <c r="A399" s="153" t="s">
        <v>1185</v>
      </c>
      <c r="B399" s="153" t="s">
        <v>330</v>
      </c>
      <c r="C399" s="81" t="s">
        <v>498</v>
      </c>
      <c r="D399" s="248" t="s">
        <v>305</v>
      </c>
      <c r="E399" s="210">
        <v>6</v>
      </c>
      <c r="F399" s="210">
        <v>3</v>
      </c>
      <c r="G399" s="210" t="s">
        <v>180</v>
      </c>
      <c r="H399" s="210" t="s">
        <v>180</v>
      </c>
      <c r="I399" s="210">
        <v>110</v>
      </c>
      <c r="J399" s="210" t="s">
        <v>180</v>
      </c>
      <c r="K399" s="210">
        <v>1</v>
      </c>
      <c r="L399" s="210">
        <v>1</v>
      </c>
      <c r="M399" s="210" t="s">
        <v>180</v>
      </c>
      <c r="N399" s="210" t="s">
        <v>180</v>
      </c>
      <c r="O399" s="210">
        <v>3</v>
      </c>
      <c r="P399" s="210" t="s">
        <v>180</v>
      </c>
      <c r="Q399" s="210" t="s">
        <v>180</v>
      </c>
      <c r="R399" s="210" t="s">
        <v>180</v>
      </c>
      <c r="S399" s="210" t="s">
        <v>180</v>
      </c>
      <c r="T399" s="210" t="s">
        <v>180</v>
      </c>
      <c r="U399" s="210">
        <v>3</v>
      </c>
      <c r="V399" s="210">
        <v>13</v>
      </c>
      <c r="W399" s="210" t="s">
        <v>180</v>
      </c>
      <c r="X399" s="210">
        <f t="shared" si="23"/>
        <v>140</v>
      </c>
      <c r="Y399" s="210" t="s">
        <v>180</v>
      </c>
      <c r="Z399" s="210" t="s">
        <v>1248</v>
      </c>
      <c r="AA399" s="210" t="s">
        <v>1248</v>
      </c>
      <c r="AB399" s="210" t="s">
        <v>180</v>
      </c>
      <c r="AC399" s="210" t="s">
        <v>180</v>
      </c>
      <c r="AD399" s="210" t="s">
        <v>180</v>
      </c>
    </row>
    <row r="400" spans="1:30" ht="16.5" customHeight="1" x14ac:dyDescent="0.4">
      <c r="A400" s="153" t="s">
        <v>1185</v>
      </c>
      <c r="B400" s="153" t="s">
        <v>330</v>
      </c>
      <c r="C400" s="81" t="s">
        <v>499</v>
      </c>
      <c r="D400" s="248" t="s">
        <v>305</v>
      </c>
      <c r="E400" s="210">
        <v>5</v>
      </c>
      <c r="F400" s="210">
        <v>2</v>
      </c>
      <c r="G400" s="210" t="s">
        <v>180</v>
      </c>
      <c r="H400" s="210" t="s">
        <v>180</v>
      </c>
      <c r="I400" s="210">
        <v>1</v>
      </c>
      <c r="J400" s="210" t="s">
        <v>180</v>
      </c>
      <c r="K400" s="210">
        <v>3</v>
      </c>
      <c r="L400" s="210" t="s">
        <v>180</v>
      </c>
      <c r="M400" s="210" t="s">
        <v>180</v>
      </c>
      <c r="N400" s="210" t="s">
        <v>180</v>
      </c>
      <c r="O400" s="210" t="s">
        <v>180</v>
      </c>
      <c r="P400" s="210" t="s">
        <v>180</v>
      </c>
      <c r="Q400" s="210" t="s">
        <v>180</v>
      </c>
      <c r="R400" s="210" t="s">
        <v>180</v>
      </c>
      <c r="S400" s="210" t="s">
        <v>180</v>
      </c>
      <c r="T400" s="210">
        <v>10</v>
      </c>
      <c r="U400" s="210" t="s">
        <v>180</v>
      </c>
      <c r="V400" s="210" t="s">
        <v>180</v>
      </c>
      <c r="W400" s="210" t="s">
        <v>180</v>
      </c>
      <c r="X400" s="210">
        <f t="shared" si="23"/>
        <v>21</v>
      </c>
      <c r="Y400" s="210" t="s">
        <v>180</v>
      </c>
      <c r="Z400" s="210" t="s">
        <v>1248</v>
      </c>
      <c r="AA400" s="210" t="s">
        <v>1248</v>
      </c>
      <c r="AB400" s="210" t="s">
        <v>180</v>
      </c>
      <c r="AC400" s="210" t="s">
        <v>180</v>
      </c>
      <c r="AD400" s="210" t="s">
        <v>180</v>
      </c>
    </row>
    <row r="401" spans="1:30" ht="16.5" customHeight="1" x14ac:dyDescent="0.4">
      <c r="A401" s="153" t="s">
        <v>1185</v>
      </c>
      <c r="B401" s="153" t="s">
        <v>330</v>
      </c>
      <c r="C401" s="81" t="s">
        <v>500</v>
      </c>
      <c r="D401" s="248" t="s">
        <v>305</v>
      </c>
      <c r="E401" s="210">
        <v>5</v>
      </c>
      <c r="F401" s="210">
        <v>28</v>
      </c>
      <c r="G401" s="210" t="s">
        <v>180</v>
      </c>
      <c r="H401" s="210" t="s">
        <v>180</v>
      </c>
      <c r="I401" s="210" t="s">
        <v>180</v>
      </c>
      <c r="J401" s="210" t="s">
        <v>180</v>
      </c>
      <c r="K401" s="210">
        <v>13</v>
      </c>
      <c r="L401" s="210">
        <v>3</v>
      </c>
      <c r="M401" s="210" t="s">
        <v>180</v>
      </c>
      <c r="N401" s="210" t="s">
        <v>180</v>
      </c>
      <c r="O401" s="210" t="s">
        <v>180</v>
      </c>
      <c r="P401" s="210" t="s">
        <v>180</v>
      </c>
      <c r="Q401" s="210" t="s">
        <v>180</v>
      </c>
      <c r="R401" s="210" t="s">
        <v>180</v>
      </c>
      <c r="S401" s="210" t="s">
        <v>180</v>
      </c>
      <c r="T401" s="210" t="s">
        <v>180</v>
      </c>
      <c r="U401" s="210">
        <v>2</v>
      </c>
      <c r="V401" s="210">
        <v>12</v>
      </c>
      <c r="W401" s="210" t="s">
        <v>180</v>
      </c>
      <c r="X401" s="210">
        <f t="shared" si="23"/>
        <v>63</v>
      </c>
      <c r="Y401" s="210" t="s">
        <v>180</v>
      </c>
      <c r="Z401" s="210" t="s">
        <v>1248</v>
      </c>
      <c r="AA401" s="210" t="s">
        <v>1248</v>
      </c>
      <c r="AB401" s="210" t="s">
        <v>180</v>
      </c>
      <c r="AC401" s="210" t="s">
        <v>180</v>
      </c>
      <c r="AD401" s="210" t="s">
        <v>180</v>
      </c>
    </row>
    <row r="402" spans="1:30" ht="16.5" customHeight="1" x14ac:dyDescent="0.4">
      <c r="A402" s="153" t="s">
        <v>1185</v>
      </c>
      <c r="B402" s="153" t="s">
        <v>331</v>
      </c>
      <c r="C402" s="81" t="s">
        <v>501</v>
      </c>
      <c r="D402" s="248" t="s">
        <v>305</v>
      </c>
      <c r="E402" s="210">
        <v>11</v>
      </c>
      <c r="F402" s="210">
        <v>3</v>
      </c>
      <c r="G402" s="210" t="s">
        <v>180</v>
      </c>
      <c r="H402" s="210" t="s">
        <v>180</v>
      </c>
      <c r="I402" s="210">
        <v>65</v>
      </c>
      <c r="J402" s="210">
        <v>1</v>
      </c>
      <c r="K402" s="210">
        <v>23</v>
      </c>
      <c r="L402" s="210">
        <v>1</v>
      </c>
      <c r="M402" s="210" t="s">
        <v>180</v>
      </c>
      <c r="N402" s="210">
        <v>2</v>
      </c>
      <c r="O402" s="210">
        <v>17</v>
      </c>
      <c r="P402" s="210" t="s">
        <v>180</v>
      </c>
      <c r="Q402" s="210" t="s">
        <v>180</v>
      </c>
      <c r="R402" s="210" t="s">
        <v>180</v>
      </c>
      <c r="S402" s="210" t="s">
        <v>180</v>
      </c>
      <c r="T402" s="210" t="s">
        <v>180</v>
      </c>
      <c r="U402" s="210" t="s">
        <v>180</v>
      </c>
      <c r="V402" s="210" t="s">
        <v>180</v>
      </c>
      <c r="W402" s="210" t="s">
        <v>180</v>
      </c>
      <c r="X402" s="210">
        <f t="shared" si="23"/>
        <v>123</v>
      </c>
      <c r="Y402" s="210" t="s">
        <v>180</v>
      </c>
      <c r="Z402" s="210" t="s">
        <v>1248</v>
      </c>
      <c r="AA402" s="210" t="s">
        <v>1248</v>
      </c>
      <c r="AB402" s="210" t="s">
        <v>180</v>
      </c>
      <c r="AC402" s="210" t="s">
        <v>180</v>
      </c>
      <c r="AD402" s="210" t="s">
        <v>180</v>
      </c>
    </row>
    <row r="403" spans="1:30" ht="16.5" customHeight="1" x14ac:dyDescent="0.4">
      <c r="A403" s="153" t="s">
        <v>1168</v>
      </c>
      <c r="B403" s="153" t="s">
        <v>339</v>
      </c>
      <c r="C403" s="81" t="s">
        <v>502</v>
      </c>
      <c r="D403" s="248" t="s">
        <v>305</v>
      </c>
      <c r="E403" s="210">
        <v>84</v>
      </c>
      <c r="F403" s="210">
        <v>24</v>
      </c>
      <c r="G403" s="210" t="s">
        <v>180</v>
      </c>
      <c r="H403" s="210" t="s">
        <v>180</v>
      </c>
      <c r="I403" s="210">
        <v>124</v>
      </c>
      <c r="J403" s="210">
        <v>72</v>
      </c>
      <c r="K403" s="210">
        <v>93</v>
      </c>
      <c r="L403" s="210">
        <v>12</v>
      </c>
      <c r="M403" s="210" t="s">
        <v>180</v>
      </c>
      <c r="N403" s="210" t="s">
        <v>180</v>
      </c>
      <c r="O403" s="210">
        <v>63</v>
      </c>
      <c r="P403" s="210" t="s">
        <v>180</v>
      </c>
      <c r="Q403" s="210" t="s">
        <v>180</v>
      </c>
      <c r="R403" s="210" t="s">
        <v>180</v>
      </c>
      <c r="S403" s="210" t="s">
        <v>180</v>
      </c>
      <c r="T403" s="210" t="s">
        <v>180</v>
      </c>
      <c r="U403" s="210" t="s">
        <v>180</v>
      </c>
      <c r="V403" s="210" t="s">
        <v>180</v>
      </c>
      <c r="W403" s="210">
        <v>9</v>
      </c>
      <c r="X403" s="210">
        <f t="shared" si="23"/>
        <v>481</v>
      </c>
      <c r="Y403" s="210" t="s">
        <v>180</v>
      </c>
      <c r="Z403" s="210" t="s">
        <v>1248</v>
      </c>
      <c r="AA403" s="210" t="s">
        <v>1248</v>
      </c>
      <c r="AB403" s="210" t="s">
        <v>180</v>
      </c>
      <c r="AC403" s="210" t="s">
        <v>180</v>
      </c>
      <c r="AD403" s="210" t="s">
        <v>180</v>
      </c>
    </row>
    <row r="404" spans="1:30" ht="16.5" customHeight="1" x14ac:dyDescent="0.4">
      <c r="A404" s="153" t="s">
        <v>1168</v>
      </c>
      <c r="B404" s="153" t="s">
        <v>339</v>
      </c>
      <c r="C404" s="81" t="s">
        <v>503</v>
      </c>
      <c r="D404" s="248" t="s">
        <v>305</v>
      </c>
      <c r="E404" s="210" t="s">
        <v>180</v>
      </c>
      <c r="F404" s="210" t="s">
        <v>180</v>
      </c>
      <c r="G404" s="210" t="s">
        <v>180</v>
      </c>
      <c r="H404" s="210" t="s">
        <v>180</v>
      </c>
      <c r="I404" s="210" t="s">
        <v>180</v>
      </c>
      <c r="J404" s="210" t="s">
        <v>180</v>
      </c>
      <c r="K404" s="210" t="s">
        <v>180</v>
      </c>
      <c r="L404" s="210" t="s">
        <v>180</v>
      </c>
      <c r="M404" s="210" t="s">
        <v>180</v>
      </c>
      <c r="N404" s="210" t="s">
        <v>180</v>
      </c>
      <c r="O404" s="210" t="s">
        <v>180</v>
      </c>
      <c r="P404" s="210" t="s">
        <v>180</v>
      </c>
      <c r="Q404" s="210" t="s">
        <v>180</v>
      </c>
      <c r="R404" s="210" t="s">
        <v>180</v>
      </c>
      <c r="S404" s="210" t="s">
        <v>180</v>
      </c>
      <c r="T404" s="210" t="s">
        <v>180</v>
      </c>
      <c r="U404" s="210" t="s">
        <v>180</v>
      </c>
      <c r="V404" s="210" t="s">
        <v>180</v>
      </c>
      <c r="W404" s="210" t="s">
        <v>180</v>
      </c>
      <c r="X404" s="210">
        <f t="shared" si="23"/>
        <v>0</v>
      </c>
      <c r="Y404" s="210" t="s">
        <v>180</v>
      </c>
      <c r="Z404" s="210" t="s">
        <v>1248</v>
      </c>
      <c r="AA404" s="210" t="s">
        <v>1248</v>
      </c>
      <c r="AB404" s="210" t="s">
        <v>180</v>
      </c>
      <c r="AC404" s="210" t="s">
        <v>180</v>
      </c>
      <c r="AD404" s="210" t="s">
        <v>180</v>
      </c>
    </row>
    <row r="405" spans="1:30" ht="16.5" customHeight="1" x14ac:dyDescent="0.4">
      <c r="A405" s="153" t="s">
        <v>1168</v>
      </c>
      <c r="B405" s="153" t="s">
        <v>339</v>
      </c>
      <c r="C405" s="81" t="s">
        <v>504</v>
      </c>
      <c r="D405" s="248" t="s">
        <v>305</v>
      </c>
      <c r="E405" s="210" t="s">
        <v>180</v>
      </c>
      <c r="F405" s="210" t="s">
        <v>180</v>
      </c>
      <c r="G405" s="210" t="s">
        <v>180</v>
      </c>
      <c r="H405" s="210" t="s">
        <v>180</v>
      </c>
      <c r="I405" s="210" t="s">
        <v>180</v>
      </c>
      <c r="J405" s="210" t="s">
        <v>180</v>
      </c>
      <c r="K405" s="210" t="s">
        <v>180</v>
      </c>
      <c r="L405" s="210" t="s">
        <v>180</v>
      </c>
      <c r="M405" s="210" t="s">
        <v>180</v>
      </c>
      <c r="N405" s="210" t="s">
        <v>180</v>
      </c>
      <c r="O405" s="210" t="s">
        <v>180</v>
      </c>
      <c r="P405" s="210" t="s">
        <v>180</v>
      </c>
      <c r="Q405" s="210" t="s">
        <v>180</v>
      </c>
      <c r="R405" s="210" t="s">
        <v>180</v>
      </c>
      <c r="S405" s="210" t="s">
        <v>180</v>
      </c>
      <c r="T405" s="210" t="s">
        <v>180</v>
      </c>
      <c r="U405" s="210" t="s">
        <v>180</v>
      </c>
      <c r="V405" s="210" t="s">
        <v>180</v>
      </c>
      <c r="W405" s="210" t="s">
        <v>180</v>
      </c>
      <c r="X405" s="210">
        <f t="shared" si="23"/>
        <v>0</v>
      </c>
      <c r="Y405" s="210" t="s">
        <v>180</v>
      </c>
      <c r="Z405" s="210" t="s">
        <v>1248</v>
      </c>
      <c r="AA405" s="210" t="s">
        <v>1248</v>
      </c>
      <c r="AB405" s="210" t="s">
        <v>180</v>
      </c>
      <c r="AC405" s="210" t="s">
        <v>180</v>
      </c>
      <c r="AD405" s="210" t="s">
        <v>180</v>
      </c>
    </row>
    <row r="406" spans="1:30" ht="16.5" customHeight="1" x14ac:dyDescent="0.4">
      <c r="A406" s="153" t="s">
        <v>1168</v>
      </c>
      <c r="B406" s="153" t="s">
        <v>339</v>
      </c>
      <c r="C406" s="81" t="s">
        <v>505</v>
      </c>
      <c r="D406" s="248" t="s">
        <v>305</v>
      </c>
      <c r="E406" s="210" t="s">
        <v>180</v>
      </c>
      <c r="F406" s="210" t="s">
        <v>180</v>
      </c>
      <c r="G406" s="210" t="s">
        <v>180</v>
      </c>
      <c r="H406" s="210" t="s">
        <v>180</v>
      </c>
      <c r="I406" s="210">
        <v>297</v>
      </c>
      <c r="J406" s="210" t="s">
        <v>180</v>
      </c>
      <c r="K406" s="210" t="s">
        <v>180</v>
      </c>
      <c r="L406" s="210" t="s">
        <v>180</v>
      </c>
      <c r="M406" s="210" t="s">
        <v>180</v>
      </c>
      <c r="N406" s="210" t="s">
        <v>180</v>
      </c>
      <c r="O406" s="210" t="s">
        <v>180</v>
      </c>
      <c r="P406" s="210" t="s">
        <v>180</v>
      </c>
      <c r="Q406" s="210" t="s">
        <v>180</v>
      </c>
      <c r="R406" s="210" t="s">
        <v>180</v>
      </c>
      <c r="S406" s="210" t="s">
        <v>180</v>
      </c>
      <c r="T406" s="210" t="s">
        <v>180</v>
      </c>
      <c r="U406" s="210" t="s">
        <v>180</v>
      </c>
      <c r="V406" s="210" t="s">
        <v>180</v>
      </c>
      <c r="W406" s="210" t="s">
        <v>180</v>
      </c>
      <c r="X406" s="210">
        <f t="shared" si="23"/>
        <v>297</v>
      </c>
      <c r="Y406" s="210" t="s">
        <v>180</v>
      </c>
      <c r="Z406" s="210" t="s">
        <v>1248</v>
      </c>
      <c r="AA406" s="210" t="s">
        <v>1248</v>
      </c>
      <c r="AB406" s="210" t="s">
        <v>180</v>
      </c>
      <c r="AC406" s="210" t="s">
        <v>180</v>
      </c>
      <c r="AD406" s="210" t="s">
        <v>180</v>
      </c>
    </row>
    <row r="407" spans="1:30" ht="16.5" customHeight="1" x14ac:dyDescent="0.4">
      <c r="A407" s="153" t="s">
        <v>1168</v>
      </c>
      <c r="B407" s="153" t="s">
        <v>339</v>
      </c>
      <c r="C407" s="81" t="s">
        <v>506</v>
      </c>
      <c r="D407" s="248" t="s">
        <v>305</v>
      </c>
      <c r="E407" s="210" t="s">
        <v>180</v>
      </c>
      <c r="F407" s="210" t="s">
        <v>180</v>
      </c>
      <c r="G407" s="210" t="s">
        <v>180</v>
      </c>
      <c r="H407" s="210" t="s">
        <v>180</v>
      </c>
      <c r="I407" s="210">
        <v>331</v>
      </c>
      <c r="J407" s="210" t="s">
        <v>180</v>
      </c>
      <c r="K407" s="210">
        <v>256</v>
      </c>
      <c r="L407" s="210" t="s">
        <v>180</v>
      </c>
      <c r="M407" s="210" t="s">
        <v>180</v>
      </c>
      <c r="N407" s="210" t="s">
        <v>180</v>
      </c>
      <c r="O407" s="210">
        <v>24</v>
      </c>
      <c r="P407" s="210" t="s">
        <v>180</v>
      </c>
      <c r="Q407" s="210" t="s">
        <v>180</v>
      </c>
      <c r="R407" s="210" t="s">
        <v>180</v>
      </c>
      <c r="S407" s="210" t="s">
        <v>180</v>
      </c>
      <c r="T407" s="210" t="s">
        <v>180</v>
      </c>
      <c r="U407" s="210">
        <v>167</v>
      </c>
      <c r="V407" s="210" t="s">
        <v>180</v>
      </c>
      <c r="W407" s="210" t="s">
        <v>180</v>
      </c>
      <c r="X407" s="210">
        <f t="shared" si="23"/>
        <v>778</v>
      </c>
      <c r="Y407" s="210" t="s">
        <v>180</v>
      </c>
      <c r="Z407" s="210" t="s">
        <v>1248</v>
      </c>
      <c r="AA407" s="210" t="s">
        <v>1248</v>
      </c>
      <c r="AB407" s="210" t="s">
        <v>180</v>
      </c>
      <c r="AC407" s="210" t="s">
        <v>180</v>
      </c>
      <c r="AD407" s="210" t="s">
        <v>180</v>
      </c>
    </row>
    <row r="408" spans="1:30" ht="16.5" customHeight="1" x14ac:dyDescent="0.4">
      <c r="A408" s="153" t="s">
        <v>1168</v>
      </c>
      <c r="B408" s="153" t="s">
        <v>339</v>
      </c>
      <c r="C408" s="81" t="s">
        <v>507</v>
      </c>
      <c r="D408" s="248" t="s">
        <v>305</v>
      </c>
      <c r="E408" s="210" t="s">
        <v>180</v>
      </c>
      <c r="F408" s="210" t="s">
        <v>180</v>
      </c>
      <c r="G408" s="210" t="s">
        <v>180</v>
      </c>
      <c r="H408" s="210" t="s">
        <v>180</v>
      </c>
      <c r="I408" s="210">
        <v>223</v>
      </c>
      <c r="J408" s="210" t="s">
        <v>180</v>
      </c>
      <c r="K408" s="210" t="s">
        <v>180</v>
      </c>
      <c r="L408" s="210" t="s">
        <v>180</v>
      </c>
      <c r="M408" s="210" t="s">
        <v>180</v>
      </c>
      <c r="N408" s="210" t="s">
        <v>180</v>
      </c>
      <c r="O408" s="210">
        <v>219</v>
      </c>
      <c r="P408" s="210" t="s">
        <v>180</v>
      </c>
      <c r="Q408" s="210" t="s">
        <v>180</v>
      </c>
      <c r="R408" s="210" t="s">
        <v>180</v>
      </c>
      <c r="S408" s="210" t="s">
        <v>180</v>
      </c>
      <c r="T408" s="210">
        <v>13</v>
      </c>
      <c r="U408" s="210" t="s">
        <v>180</v>
      </c>
      <c r="V408" s="210" t="s">
        <v>180</v>
      </c>
      <c r="W408" s="210" t="s">
        <v>180</v>
      </c>
      <c r="X408" s="210">
        <f t="shared" si="23"/>
        <v>455</v>
      </c>
      <c r="Y408" s="210" t="s">
        <v>180</v>
      </c>
      <c r="Z408" s="210" t="s">
        <v>1248</v>
      </c>
      <c r="AA408" s="210" t="s">
        <v>1248</v>
      </c>
      <c r="AB408" s="210" t="s">
        <v>180</v>
      </c>
      <c r="AC408" s="210" t="s">
        <v>180</v>
      </c>
      <c r="AD408" s="210" t="s">
        <v>180</v>
      </c>
    </row>
    <row r="409" spans="1:30" ht="16.5" customHeight="1" x14ac:dyDescent="0.4">
      <c r="A409" s="153" t="s">
        <v>1168</v>
      </c>
      <c r="B409" s="153" t="s">
        <v>339</v>
      </c>
      <c r="C409" s="81" t="s">
        <v>508</v>
      </c>
      <c r="D409" s="248" t="s">
        <v>305</v>
      </c>
      <c r="E409" s="210" t="s">
        <v>180</v>
      </c>
      <c r="F409" s="210" t="s">
        <v>180</v>
      </c>
      <c r="G409" s="210" t="s">
        <v>180</v>
      </c>
      <c r="H409" s="210" t="s">
        <v>180</v>
      </c>
      <c r="I409" s="210">
        <v>295</v>
      </c>
      <c r="J409" s="210">
        <v>194</v>
      </c>
      <c r="K409" s="210" t="s">
        <v>180</v>
      </c>
      <c r="L409" s="210" t="s">
        <v>180</v>
      </c>
      <c r="M409" s="210" t="s">
        <v>180</v>
      </c>
      <c r="N409" s="210" t="s">
        <v>180</v>
      </c>
      <c r="O409" s="210">
        <v>22</v>
      </c>
      <c r="P409" s="210" t="s">
        <v>180</v>
      </c>
      <c r="Q409" s="210" t="s">
        <v>180</v>
      </c>
      <c r="R409" s="210" t="s">
        <v>180</v>
      </c>
      <c r="S409" s="210" t="s">
        <v>180</v>
      </c>
      <c r="T409" s="210" t="s">
        <v>180</v>
      </c>
      <c r="U409" s="210" t="s">
        <v>180</v>
      </c>
      <c r="V409" s="210" t="s">
        <v>180</v>
      </c>
      <c r="W409" s="210" t="s">
        <v>180</v>
      </c>
      <c r="X409" s="210">
        <f t="shared" si="23"/>
        <v>511</v>
      </c>
      <c r="Y409" s="210" t="s">
        <v>180</v>
      </c>
      <c r="Z409" s="210" t="s">
        <v>1248</v>
      </c>
      <c r="AA409" s="210" t="s">
        <v>1248</v>
      </c>
      <c r="AB409" s="210" t="s">
        <v>180</v>
      </c>
      <c r="AC409" s="210" t="s">
        <v>180</v>
      </c>
      <c r="AD409" s="210" t="s">
        <v>180</v>
      </c>
    </row>
    <row r="410" spans="1:30" ht="16.5" customHeight="1" x14ac:dyDescent="0.4">
      <c r="A410" s="153" t="s">
        <v>1168</v>
      </c>
      <c r="B410" s="153" t="s">
        <v>339</v>
      </c>
      <c r="C410" s="81" t="s">
        <v>509</v>
      </c>
      <c r="D410" s="248" t="s">
        <v>305</v>
      </c>
      <c r="E410" s="210" t="s">
        <v>180</v>
      </c>
      <c r="F410" s="210" t="s">
        <v>180</v>
      </c>
      <c r="G410" s="210" t="s">
        <v>180</v>
      </c>
      <c r="H410" s="210" t="s">
        <v>180</v>
      </c>
      <c r="I410" s="210">
        <v>72</v>
      </c>
      <c r="J410" s="210">
        <v>89</v>
      </c>
      <c r="K410" s="210">
        <v>16</v>
      </c>
      <c r="L410" s="210" t="s">
        <v>180</v>
      </c>
      <c r="M410" s="210" t="s">
        <v>180</v>
      </c>
      <c r="N410" s="210" t="s">
        <v>180</v>
      </c>
      <c r="O410" s="210">
        <v>11</v>
      </c>
      <c r="P410" s="210" t="s">
        <v>180</v>
      </c>
      <c r="Q410" s="210" t="s">
        <v>180</v>
      </c>
      <c r="R410" s="210" t="s">
        <v>180</v>
      </c>
      <c r="S410" s="210" t="s">
        <v>180</v>
      </c>
      <c r="T410" s="210">
        <v>136</v>
      </c>
      <c r="U410" s="210" t="s">
        <v>180</v>
      </c>
      <c r="V410" s="210" t="s">
        <v>180</v>
      </c>
      <c r="W410" s="210">
        <v>252</v>
      </c>
      <c r="X410" s="210">
        <f t="shared" si="23"/>
        <v>576</v>
      </c>
      <c r="Y410" s="210" t="s">
        <v>180</v>
      </c>
      <c r="Z410" s="210" t="s">
        <v>1248</v>
      </c>
      <c r="AA410" s="210" t="s">
        <v>1248</v>
      </c>
      <c r="AB410" s="210" t="s">
        <v>180</v>
      </c>
      <c r="AC410" s="210" t="s">
        <v>180</v>
      </c>
      <c r="AD410" s="210" t="s">
        <v>180</v>
      </c>
    </row>
    <row r="411" spans="1:30" ht="16.5" customHeight="1" x14ac:dyDescent="0.4">
      <c r="A411" s="153" t="s">
        <v>1168</v>
      </c>
      <c r="B411" s="153" t="s">
        <v>339</v>
      </c>
      <c r="C411" s="81" t="s">
        <v>510</v>
      </c>
      <c r="D411" s="248" t="s">
        <v>305</v>
      </c>
      <c r="E411" s="210" t="s">
        <v>180</v>
      </c>
      <c r="F411" s="210" t="s">
        <v>180</v>
      </c>
      <c r="G411" s="210" t="s">
        <v>180</v>
      </c>
      <c r="H411" s="210" t="s">
        <v>180</v>
      </c>
      <c r="I411" s="210">
        <v>14</v>
      </c>
      <c r="J411" s="210">
        <v>113</v>
      </c>
      <c r="K411" s="210">
        <v>11</v>
      </c>
      <c r="L411" s="210" t="s">
        <v>180</v>
      </c>
      <c r="M411" s="210" t="s">
        <v>180</v>
      </c>
      <c r="N411" s="210" t="s">
        <v>180</v>
      </c>
      <c r="O411" s="210" t="s">
        <v>180</v>
      </c>
      <c r="P411" s="210" t="s">
        <v>180</v>
      </c>
      <c r="Q411" s="210" t="s">
        <v>180</v>
      </c>
      <c r="R411" s="210" t="s">
        <v>180</v>
      </c>
      <c r="S411" s="210" t="s">
        <v>180</v>
      </c>
      <c r="T411" s="210">
        <v>108</v>
      </c>
      <c r="U411" s="210" t="s">
        <v>180</v>
      </c>
      <c r="V411" s="210" t="s">
        <v>180</v>
      </c>
      <c r="W411" s="210">
        <v>170</v>
      </c>
      <c r="X411" s="210">
        <f t="shared" si="23"/>
        <v>416</v>
      </c>
      <c r="Y411" s="210" t="s">
        <v>180</v>
      </c>
      <c r="Z411" s="210" t="s">
        <v>1248</v>
      </c>
      <c r="AA411" s="210" t="s">
        <v>1248</v>
      </c>
      <c r="AB411" s="210" t="s">
        <v>180</v>
      </c>
      <c r="AC411" s="210" t="s">
        <v>180</v>
      </c>
      <c r="AD411" s="210" t="s">
        <v>180</v>
      </c>
    </row>
    <row r="412" spans="1:30" ht="16.5" customHeight="1" x14ac:dyDescent="0.4">
      <c r="A412" s="153" t="s">
        <v>1168</v>
      </c>
      <c r="B412" s="153" t="s">
        <v>339</v>
      </c>
      <c r="C412" s="81" t="s">
        <v>511</v>
      </c>
      <c r="D412" s="248" t="s">
        <v>305</v>
      </c>
      <c r="E412" s="210" t="s">
        <v>180</v>
      </c>
      <c r="F412" s="210" t="s">
        <v>180</v>
      </c>
      <c r="G412" s="210" t="s">
        <v>180</v>
      </c>
      <c r="H412" s="210" t="s">
        <v>180</v>
      </c>
      <c r="I412" s="210" t="s">
        <v>180</v>
      </c>
      <c r="J412" s="210" t="s">
        <v>180</v>
      </c>
      <c r="K412" s="210" t="s">
        <v>180</v>
      </c>
      <c r="L412" s="210" t="s">
        <v>180</v>
      </c>
      <c r="M412" s="210" t="s">
        <v>180</v>
      </c>
      <c r="N412" s="210" t="s">
        <v>180</v>
      </c>
      <c r="O412" s="210" t="s">
        <v>180</v>
      </c>
      <c r="P412" s="210" t="s">
        <v>180</v>
      </c>
      <c r="Q412" s="210" t="s">
        <v>180</v>
      </c>
      <c r="R412" s="210" t="s">
        <v>180</v>
      </c>
      <c r="S412" s="210" t="s">
        <v>180</v>
      </c>
      <c r="T412" s="210" t="s">
        <v>180</v>
      </c>
      <c r="U412" s="210">
        <v>1</v>
      </c>
      <c r="V412" s="210" t="s">
        <v>180</v>
      </c>
      <c r="W412" s="210" t="s">
        <v>180</v>
      </c>
      <c r="X412" s="210">
        <f t="shared" si="23"/>
        <v>1</v>
      </c>
      <c r="Y412" s="210" t="s">
        <v>180</v>
      </c>
      <c r="Z412" s="210" t="s">
        <v>1248</v>
      </c>
      <c r="AA412" s="210" t="s">
        <v>1248</v>
      </c>
      <c r="AB412" s="210" t="s">
        <v>180</v>
      </c>
      <c r="AC412" s="210" t="s">
        <v>180</v>
      </c>
      <c r="AD412" s="210" t="s">
        <v>180</v>
      </c>
    </row>
    <row r="413" spans="1:30" ht="16.5" customHeight="1" x14ac:dyDescent="0.4">
      <c r="A413" s="153" t="s">
        <v>1168</v>
      </c>
      <c r="B413" s="153" t="s">
        <v>339</v>
      </c>
      <c r="C413" s="81" t="s">
        <v>512</v>
      </c>
      <c r="D413" s="248" t="s">
        <v>305</v>
      </c>
      <c r="E413" s="210" t="s">
        <v>180</v>
      </c>
      <c r="F413" s="210" t="s">
        <v>180</v>
      </c>
      <c r="G413" s="210" t="s">
        <v>180</v>
      </c>
      <c r="H413" s="210" t="s">
        <v>180</v>
      </c>
      <c r="I413" s="210" t="s">
        <v>180</v>
      </c>
      <c r="J413" s="210" t="s">
        <v>180</v>
      </c>
      <c r="K413" s="210" t="s">
        <v>180</v>
      </c>
      <c r="L413" s="210" t="s">
        <v>180</v>
      </c>
      <c r="M413" s="210" t="s">
        <v>180</v>
      </c>
      <c r="N413" s="210" t="s">
        <v>180</v>
      </c>
      <c r="O413" s="210" t="s">
        <v>180</v>
      </c>
      <c r="P413" s="210" t="s">
        <v>180</v>
      </c>
      <c r="Q413" s="210" t="s">
        <v>180</v>
      </c>
      <c r="R413" s="210" t="s">
        <v>180</v>
      </c>
      <c r="S413" s="210" t="s">
        <v>180</v>
      </c>
      <c r="T413" s="210" t="s">
        <v>180</v>
      </c>
      <c r="U413" s="210" t="s">
        <v>180</v>
      </c>
      <c r="V413" s="210" t="s">
        <v>180</v>
      </c>
      <c r="W413" s="210" t="s">
        <v>180</v>
      </c>
      <c r="X413" s="210">
        <f t="shared" si="23"/>
        <v>0</v>
      </c>
      <c r="Y413" s="210" t="s">
        <v>180</v>
      </c>
      <c r="Z413" s="210" t="s">
        <v>1248</v>
      </c>
      <c r="AA413" s="210" t="s">
        <v>1248</v>
      </c>
      <c r="AB413" s="210" t="s">
        <v>180</v>
      </c>
      <c r="AC413" s="210" t="s">
        <v>180</v>
      </c>
      <c r="AD413" s="210" t="s">
        <v>180</v>
      </c>
    </row>
    <row r="414" spans="1:30" ht="16.5" customHeight="1" x14ac:dyDescent="0.4">
      <c r="A414" s="153" t="s">
        <v>1168</v>
      </c>
      <c r="B414" s="153" t="s">
        <v>339</v>
      </c>
      <c r="C414" s="81" t="s">
        <v>513</v>
      </c>
      <c r="D414" s="248" t="s">
        <v>305</v>
      </c>
      <c r="E414" s="210" t="s">
        <v>180</v>
      </c>
      <c r="F414" s="210" t="s">
        <v>180</v>
      </c>
      <c r="G414" s="210" t="s">
        <v>180</v>
      </c>
      <c r="H414" s="210" t="s">
        <v>180</v>
      </c>
      <c r="I414" s="210">
        <v>405</v>
      </c>
      <c r="J414" s="210">
        <v>17</v>
      </c>
      <c r="K414" s="210">
        <v>32</v>
      </c>
      <c r="L414" s="210" t="s">
        <v>180</v>
      </c>
      <c r="M414" s="210" t="s">
        <v>180</v>
      </c>
      <c r="N414" s="210" t="s">
        <v>180</v>
      </c>
      <c r="O414" s="210">
        <v>64</v>
      </c>
      <c r="P414" s="210" t="s">
        <v>180</v>
      </c>
      <c r="Q414" s="210" t="s">
        <v>180</v>
      </c>
      <c r="R414" s="210" t="s">
        <v>180</v>
      </c>
      <c r="S414" s="210" t="s">
        <v>180</v>
      </c>
      <c r="T414" s="210">
        <v>10</v>
      </c>
      <c r="U414" s="210" t="s">
        <v>180</v>
      </c>
      <c r="V414" s="210" t="s">
        <v>180</v>
      </c>
      <c r="W414" s="210">
        <v>233</v>
      </c>
      <c r="X414" s="210">
        <f t="shared" si="23"/>
        <v>761</v>
      </c>
      <c r="Y414" s="210" t="s">
        <v>180</v>
      </c>
      <c r="Z414" s="210" t="s">
        <v>1248</v>
      </c>
      <c r="AA414" s="210" t="s">
        <v>1248</v>
      </c>
      <c r="AB414" s="210" t="s">
        <v>180</v>
      </c>
      <c r="AC414" s="210" t="s">
        <v>180</v>
      </c>
      <c r="AD414" s="210" t="s">
        <v>180</v>
      </c>
    </row>
    <row r="415" spans="1:30" ht="16.5" customHeight="1" x14ac:dyDescent="0.4">
      <c r="A415" s="153" t="s">
        <v>1168</v>
      </c>
      <c r="B415" s="153" t="s">
        <v>339</v>
      </c>
      <c r="C415" s="81" t="s">
        <v>514</v>
      </c>
      <c r="D415" s="248" t="s">
        <v>305</v>
      </c>
      <c r="E415" s="210" t="s">
        <v>180</v>
      </c>
      <c r="F415" s="210" t="s">
        <v>180</v>
      </c>
      <c r="G415" s="210" t="s">
        <v>180</v>
      </c>
      <c r="H415" s="210" t="s">
        <v>180</v>
      </c>
      <c r="I415" s="210">
        <v>134</v>
      </c>
      <c r="J415" s="210">
        <v>59</v>
      </c>
      <c r="K415" s="210" t="s">
        <v>180</v>
      </c>
      <c r="L415" s="210" t="s">
        <v>180</v>
      </c>
      <c r="M415" s="210" t="s">
        <v>180</v>
      </c>
      <c r="N415" s="210" t="s">
        <v>180</v>
      </c>
      <c r="O415" s="210">
        <v>3</v>
      </c>
      <c r="P415" s="210" t="s">
        <v>180</v>
      </c>
      <c r="Q415" s="210" t="s">
        <v>180</v>
      </c>
      <c r="R415" s="210" t="s">
        <v>180</v>
      </c>
      <c r="S415" s="210" t="s">
        <v>180</v>
      </c>
      <c r="T415" s="210">
        <v>2</v>
      </c>
      <c r="U415" s="210" t="s">
        <v>180</v>
      </c>
      <c r="V415" s="210" t="s">
        <v>180</v>
      </c>
      <c r="W415" s="210" t="s">
        <v>180</v>
      </c>
      <c r="X415" s="210">
        <f t="shared" si="23"/>
        <v>198</v>
      </c>
      <c r="Y415" s="210" t="s">
        <v>180</v>
      </c>
      <c r="Z415" s="210" t="s">
        <v>1248</v>
      </c>
      <c r="AA415" s="210" t="s">
        <v>1248</v>
      </c>
      <c r="AB415" s="210" t="s">
        <v>180</v>
      </c>
      <c r="AC415" s="210" t="s">
        <v>180</v>
      </c>
      <c r="AD415" s="210" t="s">
        <v>180</v>
      </c>
    </row>
    <row r="416" spans="1:30" ht="16.5" customHeight="1" x14ac:dyDescent="0.4">
      <c r="A416" s="153" t="s">
        <v>1168</v>
      </c>
      <c r="B416" s="153" t="s">
        <v>339</v>
      </c>
      <c r="C416" s="81" t="s">
        <v>515</v>
      </c>
      <c r="D416" s="248" t="s">
        <v>305</v>
      </c>
      <c r="E416" s="210" t="s">
        <v>180</v>
      </c>
      <c r="F416" s="210" t="s">
        <v>180</v>
      </c>
      <c r="G416" s="210" t="s">
        <v>180</v>
      </c>
      <c r="H416" s="210" t="s">
        <v>180</v>
      </c>
      <c r="I416" s="210" t="s">
        <v>180</v>
      </c>
      <c r="J416" s="210" t="s">
        <v>180</v>
      </c>
      <c r="K416" s="210" t="s">
        <v>180</v>
      </c>
      <c r="L416" s="210" t="s">
        <v>180</v>
      </c>
      <c r="M416" s="210" t="s">
        <v>180</v>
      </c>
      <c r="N416" s="210" t="s">
        <v>180</v>
      </c>
      <c r="O416" s="210" t="s">
        <v>180</v>
      </c>
      <c r="P416" s="210" t="s">
        <v>180</v>
      </c>
      <c r="Q416" s="210" t="s">
        <v>180</v>
      </c>
      <c r="R416" s="210" t="s">
        <v>180</v>
      </c>
      <c r="S416" s="210" t="s">
        <v>180</v>
      </c>
      <c r="T416" s="210" t="s">
        <v>180</v>
      </c>
      <c r="U416" s="210" t="s">
        <v>180</v>
      </c>
      <c r="V416" s="210" t="s">
        <v>180</v>
      </c>
      <c r="W416" s="210" t="s">
        <v>180</v>
      </c>
      <c r="X416" s="210">
        <f t="shared" si="23"/>
        <v>0</v>
      </c>
      <c r="Y416" s="210" t="s">
        <v>180</v>
      </c>
      <c r="Z416" s="210" t="s">
        <v>1248</v>
      </c>
      <c r="AA416" s="210" t="s">
        <v>1248</v>
      </c>
      <c r="AB416" s="210" t="s">
        <v>180</v>
      </c>
      <c r="AC416" s="210" t="s">
        <v>180</v>
      </c>
      <c r="AD416" s="210" t="s">
        <v>180</v>
      </c>
    </row>
    <row r="417" spans="1:30" ht="16.5" customHeight="1" x14ac:dyDescent="0.4">
      <c r="A417" s="153" t="s">
        <v>1168</v>
      </c>
      <c r="B417" s="153" t="s">
        <v>339</v>
      </c>
      <c r="C417" s="81" t="s">
        <v>516</v>
      </c>
      <c r="D417" s="248" t="s">
        <v>305</v>
      </c>
      <c r="E417" s="210">
        <v>8</v>
      </c>
      <c r="F417" s="210">
        <v>4</v>
      </c>
      <c r="G417" s="210" t="s">
        <v>180</v>
      </c>
      <c r="H417" s="210" t="s">
        <v>180</v>
      </c>
      <c r="I417" s="210">
        <v>90</v>
      </c>
      <c r="J417" s="210">
        <v>3</v>
      </c>
      <c r="K417" s="210">
        <v>1</v>
      </c>
      <c r="L417" s="210" t="s">
        <v>180</v>
      </c>
      <c r="M417" s="210" t="s">
        <v>180</v>
      </c>
      <c r="N417" s="210" t="s">
        <v>180</v>
      </c>
      <c r="O417" s="210">
        <v>2</v>
      </c>
      <c r="P417" s="210" t="s">
        <v>180</v>
      </c>
      <c r="Q417" s="210" t="s">
        <v>180</v>
      </c>
      <c r="R417" s="210" t="s">
        <v>180</v>
      </c>
      <c r="S417" s="210" t="s">
        <v>180</v>
      </c>
      <c r="T417" s="210" t="s">
        <v>180</v>
      </c>
      <c r="U417" s="210" t="s">
        <v>180</v>
      </c>
      <c r="V417" s="210" t="s">
        <v>180</v>
      </c>
      <c r="W417" s="210" t="s">
        <v>180</v>
      </c>
      <c r="X417" s="210">
        <f t="shared" si="23"/>
        <v>108</v>
      </c>
      <c r="Y417" s="210" t="s">
        <v>180</v>
      </c>
      <c r="Z417" s="210" t="s">
        <v>1248</v>
      </c>
      <c r="AA417" s="210" t="s">
        <v>1248</v>
      </c>
      <c r="AB417" s="210" t="s">
        <v>180</v>
      </c>
      <c r="AC417" s="210" t="s">
        <v>180</v>
      </c>
      <c r="AD417" s="210" t="s">
        <v>180</v>
      </c>
    </row>
    <row r="418" spans="1:30" ht="16.5" customHeight="1" x14ac:dyDescent="0.4">
      <c r="A418" s="153" t="s">
        <v>1168</v>
      </c>
      <c r="B418" s="153" t="s">
        <v>339</v>
      </c>
      <c r="C418" s="81" t="s">
        <v>517</v>
      </c>
      <c r="D418" s="248" t="s">
        <v>305</v>
      </c>
      <c r="E418" s="210" t="s">
        <v>180</v>
      </c>
      <c r="F418" s="210" t="s">
        <v>180</v>
      </c>
      <c r="G418" s="210" t="s">
        <v>180</v>
      </c>
      <c r="H418" s="210" t="s">
        <v>180</v>
      </c>
      <c r="I418" s="210">
        <v>2</v>
      </c>
      <c r="J418" s="210" t="s">
        <v>180</v>
      </c>
      <c r="K418" s="210" t="s">
        <v>180</v>
      </c>
      <c r="L418" s="210" t="s">
        <v>180</v>
      </c>
      <c r="M418" s="210" t="s">
        <v>180</v>
      </c>
      <c r="N418" s="210" t="s">
        <v>180</v>
      </c>
      <c r="O418" s="210" t="s">
        <v>180</v>
      </c>
      <c r="P418" s="210" t="s">
        <v>180</v>
      </c>
      <c r="Q418" s="210" t="s">
        <v>180</v>
      </c>
      <c r="R418" s="210" t="s">
        <v>180</v>
      </c>
      <c r="S418" s="210" t="s">
        <v>180</v>
      </c>
      <c r="T418" s="210">
        <v>1</v>
      </c>
      <c r="U418" s="210" t="s">
        <v>180</v>
      </c>
      <c r="V418" s="210" t="s">
        <v>180</v>
      </c>
      <c r="W418" s="210" t="s">
        <v>180</v>
      </c>
      <c r="X418" s="210">
        <f t="shared" si="23"/>
        <v>3</v>
      </c>
      <c r="Y418" s="210" t="s">
        <v>180</v>
      </c>
      <c r="Z418" s="210" t="s">
        <v>1248</v>
      </c>
      <c r="AA418" s="210" t="s">
        <v>1248</v>
      </c>
      <c r="AB418" s="210" t="s">
        <v>180</v>
      </c>
      <c r="AC418" s="210" t="s">
        <v>180</v>
      </c>
      <c r="AD418" s="210" t="s">
        <v>180</v>
      </c>
    </row>
    <row r="419" spans="1:30" ht="16.5" customHeight="1" x14ac:dyDescent="0.4">
      <c r="A419" s="153" t="s">
        <v>1168</v>
      </c>
      <c r="B419" s="153" t="s">
        <v>339</v>
      </c>
      <c r="C419" s="81" t="s">
        <v>518</v>
      </c>
      <c r="D419" s="248" t="s">
        <v>305</v>
      </c>
      <c r="E419" s="210">
        <v>4</v>
      </c>
      <c r="F419" s="210" t="s">
        <v>180</v>
      </c>
      <c r="G419" s="210" t="s">
        <v>180</v>
      </c>
      <c r="H419" s="210" t="s">
        <v>180</v>
      </c>
      <c r="I419" s="210">
        <v>31</v>
      </c>
      <c r="J419" s="210" t="s">
        <v>180</v>
      </c>
      <c r="K419" s="210" t="s">
        <v>180</v>
      </c>
      <c r="L419" s="210">
        <v>4</v>
      </c>
      <c r="M419" s="210" t="s">
        <v>180</v>
      </c>
      <c r="N419" s="210" t="s">
        <v>180</v>
      </c>
      <c r="O419" s="210">
        <v>48</v>
      </c>
      <c r="P419" s="210" t="s">
        <v>180</v>
      </c>
      <c r="Q419" s="210" t="s">
        <v>180</v>
      </c>
      <c r="R419" s="210" t="s">
        <v>180</v>
      </c>
      <c r="S419" s="210" t="s">
        <v>180</v>
      </c>
      <c r="T419" s="210" t="s">
        <v>180</v>
      </c>
      <c r="U419" s="210" t="s">
        <v>180</v>
      </c>
      <c r="V419" s="210" t="s">
        <v>180</v>
      </c>
      <c r="W419" s="210" t="s">
        <v>180</v>
      </c>
      <c r="X419" s="210">
        <f t="shared" si="23"/>
        <v>87</v>
      </c>
      <c r="Y419" s="210" t="s">
        <v>180</v>
      </c>
      <c r="Z419" s="210" t="s">
        <v>1248</v>
      </c>
      <c r="AA419" s="210" t="s">
        <v>1248</v>
      </c>
      <c r="AB419" s="210" t="s">
        <v>180</v>
      </c>
      <c r="AC419" s="210" t="s">
        <v>180</v>
      </c>
      <c r="AD419" s="210" t="s">
        <v>180</v>
      </c>
    </row>
    <row r="420" spans="1:30" ht="16.5" customHeight="1" x14ac:dyDescent="0.4">
      <c r="A420" s="153" t="s">
        <v>1168</v>
      </c>
      <c r="B420" s="153" t="s">
        <v>339</v>
      </c>
      <c r="C420" s="81" t="s">
        <v>519</v>
      </c>
      <c r="D420" s="248" t="s">
        <v>305</v>
      </c>
      <c r="E420" s="210" t="s">
        <v>180</v>
      </c>
      <c r="F420" s="210" t="s">
        <v>180</v>
      </c>
      <c r="G420" s="210" t="s">
        <v>180</v>
      </c>
      <c r="H420" s="210" t="s">
        <v>180</v>
      </c>
      <c r="I420" s="210">
        <v>484</v>
      </c>
      <c r="J420" s="210">
        <v>5</v>
      </c>
      <c r="K420" s="210">
        <v>40</v>
      </c>
      <c r="L420" s="210" t="s">
        <v>180</v>
      </c>
      <c r="M420" s="210" t="s">
        <v>180</v>
      </c>
      <c r="N420" s="210" t="s">
        <v>180</v>
      </c>
      <c r="O420" s="210">
        <v>35</v>
      </c>
      <c r="P420" s="210" t="s">
        <v>180</v>
      </c>
      <c r="Q420" s="210" t="s">
        <v>180</v>
      </c>
      <c r="R420" s="210" t="s">
        <v>180</v>
      </c>
      <c r="S420" s="210" t="s">
        <v>180</v>
      </c>
      <c r="T420" s="210">
        <v>196</v>
      </c>
      <c r="U420" s="210">
        <v>29</v>
      </c>
      <c r="V420" s="210" t="s">
        <v>180</v>
      </c>
      <c r="W420" s="210" t="s">
        <v>180</v>
      </c>
      <c r="X420" s="210">
        <f t="shared" si="23"/>
        <v>789</v>
      </c>
      <c r="Y420" s="210" t="s">
        <v>180</v>
      </c>
      <c r="Z420" s="210" t="s">
        <v>1248</v>
      </c>
      <c r="AA420" s="210" t="s">
        <v>1248</v>
      </c>
      <c r="AB420" s="210" t="s">
        <v>180</v>
      </c>
      <c r="AC420" s="210" t="s">
        <v>180</v>
      </c>
      <c r="AD420" s="210" t="s">
        <v>180</v>
      </c>
    </row>
    <row r="421" spans="1:30" ht="16.5" customHeight="1" x14ac:dyDescent="0.4">
      <c r="A421" s="153" t="s">
        <v>1167</v>
      </c>
      <c r="B421" s="153" t="s">
        <v>336</v>
      </c>
      <c r="C421" s="81" t="s">
        <v>520</v>
      </c>
      <c r="D421" s="248" t="s">
        <v>305</v>
      </c>
      <c r="E421" s="210" t="s">
        <v>180</v>
      </c>
      <c r="F421" s="210" t="s">
        <v>180</v>
      </c>
      <c r="G421" s="210" t="s">
        <v>180</v>
      </c>
      <c r="H421" s="210" t="s">
        <v>180</v>
      </c>
      <c r="I421" s="210">
        <v>85</v>
      </c>
      <c r="J421" s="210" t="s">
        <v>180</v>
      </c>
      <c r="K421" s="210" t="s">
        <v>180</v>
      </c>
      <c r="L421" s="210" t="s">
        <v>180</v>
      </c>
      <c r="M421" s="210" t="s">
        <v>180</v>
      </c>
      <c r="N421" s="210" t="s">
        <v>180</v>
      </c>
      <c r="O421" s="210" t="s">
        <v>180</v>
      </c>
      <c r="P421" s="210" t="s">
        <v>180</v>
      </c>
      <c r="Q421" s="210" t="s">
        <v>180</v>
      </c>
      <c r="R421" s="210" t="s">
        <v>180</v>
      </c>
      <c r="S421" s="210" t="s">
        <v>180</v>
      </c>
      <c r="T421" s="210">
        <v>90</v>
      </c>
      <c r="U421" s="210" t="s">
        <v>180</v>
      </c>
      <c r="V421" s="210" t="s">
        <v>180</v>
      </c>
      <c r="W421" s="210">
        <v>1</v>
      </c>
      <c r="X421" s="210">
        <f t="shared" si="23"/>
        <v>176</v>
      </c>
      <c r="Y421" s="210" t="s">
        <v>180</v>
      </c>
      <c r="Z421" s="210" t="s">
        <v>1248</v>
      </c>
      <c r="AA421" s="210" t="s">
        <v>1248</v>
      </c>
      <c r="AB421" s="210" t="s">
        <v>180</v>
      </c>
      <c r="AC421" s="210" t="s">
        <v>180</v>
      </c>
      <c r="AD421" s="210" t="s">
        <v>180</v>
      </c>
    </row>
    <row r="422" spans="1:30" ht="16.5" customHeight="1" x14ac:dyDescent="0.4">
      <c r="A422" s="153" t="s">
        <v>1167</v>
      </c>
      <c r="B422" s="153" t="s">
        <v>336</v>
      </c>
      <c r="C422" s="81" t="s">
        <v>521</v>
      </c>
      <c r="D422" s="248" t="s">
        <v>305</v>
      </c>
      <c r="E422" s="210" t="s">
        <v>180</v>
      </c>
      <c r="F422" s="210" t="s">
        <v>180</v>
      </c>
      <c r="G422" s="210" t="s">
        <v>180</v>
      </c>
      <c r="H422" s="210" t="s">
        <v>180</v>
      </c>
      <c r="I422" s="210" t="s">
        <v>180</v>
      </c>
      <c r="J422" s="210" t="s">
        <v>180</v>
      </c>
      <c r="K422" s="210" t="s">
        <v>180</v>
      </c>
      <c r="L422" s="210" t="s">
        <v>180</v>
      </c>
      <c r="M422" s="210" t="s">
        <v>180</v>
      </c>
      <c r="N422" s="210" t="s">
        <v>180</v>
      </c>
      <c r="O422" s="210" t="s">
        <v>180</v>
      </c>
      <c r="P422" s="210" t="s">
        <v>180</v>
      </c>
      <c r="Q422" s="210" t="s">
        <v>180</v>
      </c>
      <c r="R422" s="210" t="s">
        <v>180</v>
      </c>
      <c r="S422" s="210" t="s">
        <v>180</v>
      </c>
      <c r="T422" s="210" t="s">
        <v>180</v>
      </c>
      <c r="U422" s="210" t="s">
        <v>180</v>
      </c>
      <c r="V422" s="210" t="s">
        <v>180</v>
      </c>
      <c r="W422" s="210" t="s">
        <v>180</v>
      </c>
      <c r="X422" s="210">
        <f t="shared" si="23"/>
        <v>0</v>
      </c>
      <c r="Y422" s="210" t="s">
        <v>180</v>
      </c>
      <c r="Z422" s="210" t="s">
        <v>1248</v>
      </c>
      <c r="AA422" s="210" t="s">
        <v>1248</v>
      </c>
      <c r="AB422" s="210" t="s">
        <v>180</v>
      </c>
      <c r="AC422" s="210" t="s">
        <v>180</v>
      </c>
      <c r="AD422" s="210" t="s">
        <v>180</v>
      </c>
    </row>
    <row r="423" spans="1:30" ht="16.5" customHeight="1" x14ac:dyDescent="0.4">
      <c r="A423" s="153" t="s">
        <v>1167</v>
      </c>
      <c r="B423" s="153" t="s">
        <v>336</v>
      </c>
      <c r="C423" s="81" t="s">
        <v>522</v>
      </c>
      <c r="D423" s="248" t="s">
        <v>305</v>
      </c>
      <c r="E423" s="210" t="s">
        <v>180</v>
      </c>
      <c r="F423" s="210" t="s">
        <v>180</v>
      </c>
      <c r="G423" s="210" t="s">
        <v>180</v>
      </c>
      <c r="H423" s="210" t="s">
        <v>180</v>
      </c>
      <c r="I423" s="210">
        <v>17</v>
      </c>
      <c r="J423" s="210" t="s">
        <v>180</v>
      </c>
      <c r="K423" s="210" t="s">
        <v>180</v>
      </c>
      <c r="L423" s="210" t="s">
        <v>180</v>
      </c>
      <c r="M423" s="210" t="s">
        <v>180</v>
      </c>
      <c r="N423" s="210" t="s">
        <v>180</v>
      </c>
      <c r="O423" s="210" t="s">
        <v>180</v>
      </c>
      <c r="P423" s="210" t="s">
        <v>180</v>
      </c>
      <c r="Q423" s="210" t="s">
        <v>180</v>
      </c>
      <c r="R423" s="210" t="s">
        <v>180</v>
      </c>
      <c r="S423" s="210" t="s">
        <v>180</v>
      </c>
      <c r="T423" s="210" t="s">
        <v>180</v>
      </c>
      <c r="U423" s="210" t="s">
        <v>180</v>
      </c>
      <c r="V423" s="210" t="s">
        <v>180</v>
      </c>
      <c r="W423" s="210" t="s">
        <v>180</v>
      </c>
      <c r="X423" s="210">
        <f t="shared" si="23"/>
        <v>17</v>
      </c>
      <c r="Y423" s="210" t="s">
        <v>180</v>
      </c>
      <c r="Z423" s="210" t="s">
        <v>1248</v>
      </c>
      <c r="AA423" s="210" t="s">
        <v>1248</v>
      </c>
      <c r="AB423" s="210" t="s">
        <v>180</v>
      </c>
      <c r="AC423" s="210" t="s">
        <v>180</v>
      </c>
      <c r="AD423" s="210" t="s">
        <v>180</v>
      </c>
    </row>
    <row r="424" spans="1:30" ht="16.5" customHeight="1" x14ac:dyDescent="0.4">
      <c r="A424" s="153" t="s">
        <v>1167</v>
      </c>
      <c r="B424" s="153" t="s">
        <v>336</v>
      </c>
      <c r="C424" s="81" t="s">
        <v>523</v>
      </c>
      <c r="D424" s="248" t="s">
        <v>305</v>
      </c>
      <c r="E424" s="210" t="s">
        <v>180</v>
      </c>
      <c r="F424" s="210" t="s">
        <v>180</v>
      </c>
      <c r="G424" s="210" t="s">
        <v>180</v>
      </c>
      <c r="H424" s="210" t="s">
        <v>180</v>
      </c>
      <c r="I424" s="210">
        <v>67</v>
      </c>
      <c r="J424" s="210" t="s">
        <v>180</v>
      </c>
      <c r="K424" s="210">
        <v>27</v>
      </c>
      <c r="L424" s="210" t="s">
        <v>180</v>
      </c>
      <c r="M424" s="210" t="s">
        <v>180</v>
      </c>
      <c r="N424" s="210" t="s">
        <v>180</v>
      </c>
      <c r="O424" s="210">
        <v>11</v>
      </c>
      <c r="P424" s="210" t="s">
        <v>180</v>
      </c>
      <c r="Q424" s="210" t="s">
        <v>180</v>
      </c>
      <c r="R424" s="210" t="s">
        <v>180</v>
      </c>
      <c r="S424" s="210" t="s">
        <v>180</v>
      </c>
      <c r="T424" s="210">
        <v>1</v>
      </c>
      <c r="U424" s="210" t="s">
        <v>180</v>
      </c>
      <c r="V424" s="210" t="s">
        <v>180</v>
      </c>
      <c r="W424" s="210" t="s">
        <v>180</v>
      </c>
      <c r="X424" s="210">
        <f t="shared" si="23"/>
        <v>106</v>
      </c>
      <c r="Y424" s="210" t="s">
        <v>180</v>
      </c>
      <c r="Z424" s="210" t="s">
        <v>1248</v>
      </c>
      <c r="AA424" s="210" t="s">
        <v>1248</v>
      </c>
      <c r="AB424" s="210" t="s">
        <v>180</v>
      </c>
      <c r="AC424" s="210" t="s">
        <v>180</v>
      </c>
      <c r="AD424" s="210" t="s">
        <v>180</v>
      </c>
    </row>
    <row r="425" spans="1:30" ht="16.5" customHeight="1" x14ac:dyDescent="0.4">
      <c r="A425" s="153" t="s">
        <v>1167</v>
      </c>
      <c r="B425" s="153" t="s">
        <v>336</v>
      </c>
      <c r="C425" s="81" t="s">
        <v>524</v>
      </c>
      <c r="D425" s="248" t="s">
        <v>305</v>
      </c>
      <c r="E425" s="210">
        <v>12</v>
      </c>
      <c r="F425" s="210">
        <v>16</v>
      </c>
      <c r="G425" s="210" t="s">
        <v>180</v>
      </c>
      <c r="H425" s="210" t="s">
        <v>180</v>
      </c>
      <c r="I425" s="210">
        <v>2</v>
      </c>
      <c r="J425" s="210">
        <v>11</v>
      </c>
      <c r="K425" s="210">
        <v>12</v>
      </c>
      <c r="L425" s="210">
        <v>11</v>
      </c>
      <c r="M425" s="210" t="s">
        <v>180</v>
      </c>
      <c r="N425" s="210" t="s">
        <v>180</v>
      </c>
      <c r="O425" s="210">
        <v>4</v>
      </c>
      <c r="P425" s="210" t="s">
        <v>180</v>
      </c>
      <c r="Q425" s="210" t="s">
        <v>180</v>
      </c>
      <c r="R425" s="210" t="s">
        <v>180</v>
      </c>
      <c r="S425" s="210" t="s">
        <v>180</v>
      </c>
      <c r="T425" s="210" t="s">
        <v>180</v>
      </c>
      <c r="U425" s="210" t="s">
        <v>180</v>
      </c>
      <c r="V425" s="210" t="s">
        <v>180</v>
      </c>
      <c r="W425" s="210">
        <v>17</v>
      </c>
      <c r="X425" s="210">
        <f t="shared" si="23"/>
        <v>85</v>
      </c>
      <c r="Y425" s="210" t="s">
        <v>180</v>
      </c>
      <c r="Z425" s="210" t="s">
        <v>1248</v>
      </c>
      <c r="AA425" s="210" t="s">
        <v>1248</v>
      </c>
      <c r="AB425" s="210" t="s">
        <v>180</v>
      </c>
      <c r="AC425" s="210" t="s">
        <v>180</v>
      </c>
      <c r="AD425" s="210" t="s">
        <v>180</v>
      </c>
    </row>
    <row r="426" spans="1:30" ht="16.5" customHeight="1" x14ac:dyDescent="0.4">
      <c r="A426" s="153" t="s">
        <v>1167</v>
      </c>
      <c r="B426" s="153" t="s">
        <v>336</v>
      </c>
      <c r="C426" s="81" t="s">
        <v>525</v>
      </c>
      <c r="D426" s="248" t="s">
        <v>305</v>
      </c>
      <c r="E426" s="210">
        <v>3</v>
      </c>
      <c r="F426" s="210">
        <v>1</v>
      </c>
      <c r="G426" s="210" t="s">
        <v>180</v>
      </c>
      <c r="H426" s="210" t="s">
        <v>180</v>
      </c>
      <c r="I426" s="210">
        <v>3</v>
      </c>
      <c r="J426" s="210">
        <v>2</v>
      </c>
      <c r="K426" s="210">
        <v>4</v>
      </c>
      <c r="L426" s="210" t="s">
        <v>180</v>
      </c>
      <c r="M426" s="210" t="s">
        <v>180</v>
      </c>
      <c r="N426" s="210" t="s">
        <v>180</v>
      </c>
      <c r="O426" s="210">
        <v>2</v>
      </c>
      <c r="P426" s="210" t="s">
        <v>180</v>
      </c>
      <c r="Q426" s="210" t="s">
        <v>180</v>
      </c>
      <c r="R426" s="210" t="s">
        <v>180</v>
      </c>
      <c r="S426" s="210" t="s">
        <v>180</v>
      </c>
      <c r="T426" s="210" t="s">
        <v>180</v>
      </c>
      <c r="U426" s="210" t="s">
        <v>180</v>
      </c>
      <c r="V426" s="210" t="s">
        <v>180</v>
      </c>
      <c r="W426" s="210">
        <v>4</v>
      </c>
      <c r="X426" s="210">
        <f t="shared" si="23"/>
        <v>19</v>
      </c>
      <c r="Y426" s="210" t="s">
        <v>180</v>
      </c>
      <c r="Z426" s="210" t="s">
        <v>1248</v>
      </c>
      <c r="AA426" s="210" t="s">
        <v>1248</v>
      </c>
      <c r="AB426" s="210" t="s">
        <v>180</v>
      </c>
      <c r="AC426" s="210" t="s">
        <v>180</v>
      </c>
      <c r="AD426" s="210" t="s">
        <v>180</v>
      </c>
    </row>
    <row r="427" spans="1:30" ht="16.5" customHeight="1" x14ac:dyDescent="0.4">
      <c r="A427" s="153" t="s">
        <v>1167</v>
      </c>
      <c r="B427" s="153" t="s">
        <v>336</v>
      </c>
      <c r="C427" s="81" t="s">
        <v>526</v>
      </c>
      <c r="D427" s="248" t="s">
        <v>305</v>
      </c>
      <c r="E427" s="210" t="s">
        <v>180</v>
      </c>
      <c r="F427" s="210" t="s">
        <v>180</v>
      </c>
      <c r="G427" s="210" t="s">
        <v>180</v>
      </c>
      <c r="H427" s="210" t="s">
        <v>180</v>
      </c>
      <c r="I427" s="210" t="s">
        <v>180</v>
      </c>
      <c r="J427" s="210" t="s">
        <v>180</v>
      </c>
      <c r="K427" s="210">
        <v>10</v>
      </c>
      <c r="L427" s="210" t="s">
        <v>180</v>
      </c>
      <c r="M427" s="210" t="s">
        <v>180</v>
      </c>
      <c r="N427" s="210" t="s">
        <v>180</v>
      </c>
      <c r="O427" s="210">
        <v>18</v>
      </c>
      <c r="P427" s="210" t="s">
        <v>180</v>
      </c>
      <c r="Q427" s="210" t="s">
        <v>180</v>
      </c>
      <c r="R427" s="210" t="s">
        <v>180</v>
      </c>
      <c r="S427" s="210" t="s">
        <v>180</v>
      </c>
      <c r="T427" s="210" t="s">
        <v>180</v>
      </c>
      <c r="U427" s="210" t="s">
        <v>180</v>
      </c>
      <c r="V427" s="210" t="s">
        <v>180</v>
      </c>
      <c r="W427" s="210" t="s">
        <v>180</v>
      </c>
      <c r="X427" s="210">
        <f t="shared" si="23"/>
        <v>28</v>
      </c>
      <c r="Y427" s="210" t="s">
        <v>180</v>
      </c>
      <c r="Z427" s="210" t="s">
        <v>1248</v>
      </c>
      <c r="AA427" s="210" t="s">
        <v>1248</v>
      </c>
      <c r="AB427" s="210" t="s">
        <v>180</v>
      </c>
      <c r="AC427" s="210" t="s">
        <v>180</v>
      </c>
      <c r="AD427" s="210" t="s">
        <v>180</v>
      </c>
    </row>
    <row r="428" spans="1:30" ht="16.5" customHeight="1" x14ac:dyDescent="0.4">
      <c r="A428" s="153" t="s">
        <v>346</v>
      </c>
      <c r="B428" s="153" t="s">
        <v>338</v>
      </c>
      <c r="C428" s="81" t="s">
        <v>527</v>
      </c>
      <c r="D428" s="248" t="s">
        <v>305</v>
      </c>
      <c r="E428" s="210" t="s">
        <v>180</v>
      </c>
      <c r="F428" s="210" t="s">
        <v>180</v>
      </c>
      <c r="G428" s="210" t="s">
        <v>180</v>
      </c>
      <c r="H428" s="210" t="s">
        <v>180</v>
      </c>
      <c r="I428" s="210">
        <v>155</v>
      </c>
      <c r="J428" s="210" t="s">
        <v>180</v>
      </c>
      <c r="K428" s="210" t="s">
        <v>180</v>
      </c>
      <c r="L428" s="210" t="s">
        <v>180</v>
      </c>
      <c r="M428" s="210" t="s">
        <v>180</v>
      </c>
      <c r="N428" s="210" t="s">
        <v>180</v>
      </c>
      <c r="O428" s="210">
        <v>7</v>
      </c>
      <c r="P428" s="210" t="s">
        <v>180</v>
      </c>
      <c r="Q428" s="210" t="s">
        <v>180</v>
      </c>
      <c r="R428" s="210" t="s">
        <v>180</v>
      </c>
      <c r="S428" s="210" t="s">
        <v>180</v>
      </c>
      <c r="T428" s="210" t="s">
        <v>180</v>
      </c>
      <c r="U428" s="210" t="s">
        <v>180</v>
      </c>
      <c r="V428" s="210" t="s">
        <v>180</v>
      </c>
      <c r="W428" s="210">
        <v>196</v>
      </c>
      <c r="X428" s="210">
        <f t="shared" si="23"/>
        <v>358</v>
      </c>
      <c r="Y428" s="210" t="s">
        <v>180</v>
      </c>
      <c r="Z428" s="210" t="s">
        <v>1248</v>
      </c>
      <c r="AA428" s="210" t="s">
        <v>1248</v>
      </c>
      <c r="AB428" s="210" t="s">
        <v>180</v>
      </c>
      <c r="AC428" s="210" t="s">
        <v>180</v>
      </c>
      <c r="AD428" s="210" t="s">
        <v>180</v>
      </c>
    </row>
    <row r="429" spans="1:30" ht="16.5" customHeight="1" x14ac:dyDescent="0.4">
      <c r="A429" s="153" t="s">
        <v>346</v>
      </c>
      <c r="B429" s="153" t="s">
        <v>338</v>
      </c>
      <c r="C429" s="81" t="s">
        <v>528</v>
      </c>
      <c r="D429" s="248" t="s">
        <v>305</v>
      </c>
      <c r="E429" s="210">
        <v>7</v>
      </c>
      <c r="F429" s="210" t="s">
        <v>180</v>
      </c>
      <c r="G429" s="210" t="s">
        <v>180</v>
      </c>
      <c r="H429" s="210" t="s">
        <v>180</v>
      </c>
      <c r="I429" s="210">
        <v>35</v>
      </c>
      <c r="J429" s="210" t="s">
        <v>180</v>
      </c>
      <c r="K429" s="210" t="s">
        <v>180</v>
      </c>
      <c r="L429" s="210" t="s">
        <v>180</v>
      </c>
      <c r="M429" s="210" t="s">
        <v>180</v>
      </c>
      <c r="N429" s="210" t="s">
        <v>180</v>
      </c>
      <c r="O429" s="210">
        <v>34</v>
      </c>
      <c r="P429" s="210" t="s">
        <v>180</v>
      </c>
      <c r="Q429" s="210" t="s">
        <v>180</v>
      </c>
      <c r="R429" s="210" t="s">
        <v>180</v>
      </c>
      <c r="S429" s="210" t="s">
        <v>180</v>
      </c>
      <c r="T429" s="210">
        <v>175</v>
      </c>
      <c r="U429" s="210">
        <v>12</v>
      </c>
      <c r="V429" s="210" t="s">
        <v>180</v>
      </c>
      <c r="W429" s="210">
        <v>169</v>
      </c>
      <c r="X429" s="210">
        <f t="shared" si="23"/>
        <v>432</v>
      </c>
      <c r="Y429" s="210" t="s">
        <v>180</v>
      </c>
      <c r="Z429" s="210" t="s">
        <v>1248</v>
      </c>
      <c r="AA429" s="210" t="s">
        <v>1248</v>
      </c>
      <c r="AB429" s="210" t="s">
        <v>180</v>
      </c>
      <c r="AC429" s="210" t="s">
        <v>180</v>
      </c>
      <c r="AD429" s="210" t="s">
        <v>180</v>
      </c>
    </row>
    <row r="430" spans="1:30" ht="16.5" customHeight="1" x14ac:dyDescent="0.4">
      <c r="A430" s="153" t="s">
        <v>346</v>
      </c>
      <c r="B430" s="153" t="s">
        <v>338</v>
      </c>
      <c r="C430" s="81" t="s">
        <v>529</v>
      </c>
      <c r="D430" s="248" t="s">
        <v>305</v>
      </c>
      <c r="E430" s="210" t="s">
        <v>180</v>
      </c>
      <c r="F430" s="210" t="s">
        <v>180</v>
      </c>
      <c r="G430" s="210" t="s">
        <v>180</v>
      </c>
      <c r="H430" s="210" t="s">
        <v>180</v>
      </c>
      <c r="I430" s="210" t="s">
        <v>180</v>
      </c>
      <c r="J430" s="210" t="s">
        <v>180</v>
      </c>
      <c r="K430" s="210" t="s">
        <v>180</v>
      </c>
      <c r="L430" s="210" t="s">
        <v>180</v>
      </c>
      <c r="M430" s="210" t="s">
        <v>180</v>
      </c>
      <c r="N430" s="210" t="s">
        <v>180</v>
      </c>
      <c r="O430" s="210" t="s">
        <v>180</v>
      </c>
      <c r="P430" s="210" t="s">
        <v>180</v>
      </c>
      <c r="Q430" s="210" t="s">
        <v>180</v>
      </c>
      <c r="R430" s="210" t="s">
        <v>180</v>
      </c>
      <c r="S430" s="210" t="s">
        <v>180</v>
      </c>
      <c r="T430" s="210" t="s">
        <v>180</v>
      </c>
      <c r="U430" s="210" t="s">
        <v>180</v>
      </c>
      <c r="V430" s="210" t="s">
        <v>180</v>
      </c>
      <c r="W430" s="210" t="s">
        <v>180</v>
      </c>
      <c r="X430" s="210">
        <f t="shared" si="23"/>
        <v>0</v>
      </c>
      <c r="Y430" s="210" t="s">
        <v>180</v>
      </c>
      <c r="Z430" s="210" t="s">
        <v>1248</v>
      </c>
      <c r="AA430" s="210" t="s">
        <v>1248</v>
      </c>
      <c r="AB430" s="210" t="s">
        <v>180</v>
      </c>
      <c r="AC430" s="210" t="s">
        <v>180</v>
      </c>
      <c r="AD430" s="210" t="s">
        <v>180</v>
      </c>
    </row>
    <row r="431" spans="1:30" ht="16.5" customHeight="1" x14ac:dyDescent="0.4">
      <c r="A431" s="153" t="s">
        <v>346</v>
      </c>
      <c r="B431" s="153" t="s">
        <v>338</v>
      </c>
      <c r="C431" s="167" t="s">
        <v>530</v>
      </c>
      <c r="D431" s="249" t="s">
        <v>305</v>
      </c>
      <c r="E431" s="212">
        <v>8</v>
      </c>
      <c r="F431" s="212" t="s">
        <v>180</v>
      </c>
      <c r="G431" s="212" t="s">
        <v>180</v>
      </c>
      <c r="H431" s="212" t="s">
        <v>180</v>
      </c>
      <c r="I431" s="212" t="s">
        <v>180</v>
      </c>
      <c r="J431" s="212" t="s">
        <v>180</v>
      </c>
      <c r="K431" s="212" t="s">
        <v>180</v>
      </c>
      <c r="L431" s="212" t="s">
        <v>180</v>
      </c>
      <c r="M431" s="212" t="s">
        <v>180</v>
      </c>
      <c r="N431" s="212" t="s">
        <v>180</v>
      </c>
      <c r="O431" s="212" t="s">
        <v>180</v>
      </c>
      <c r="P431" s="212" t="s">
        <v>180</v>
      </c>
      <c r="Q431" s="212" t="s">
        <v>180</v>
      </c>
      <c r="R431" s="212" t="s">
        <v>180</v>
      </c>
      <c r="S431" s="212" t="s">
        <v>180</v>
      </c>
      <c r="T431" s="212">
        <v>4</v>
      </c>
      <c r="U431" s="212" t="s">
        <v>180</v>
      </c>
      <c r="V431" s="212" t="s">
        <v>180</v>
      </c>
      <c r="W431" s="212" t="s">
        <v>180</v>
      </c>
      <c r="X431" s="212">
        <f t="shared" si="23"/>
        <v>12</v>
      </c>
      <c r="Y431" s="212" t="s">
        <v>180</v>
      </c>
      <c r="Z431" s="212" t="s">
        <v>1248</v>
      </c>
      <c r="AA431" s="212" t="s">
        <v>1248</v>
      </c>
      <c r="AB431" s="212" t="s">
        <v>180</v>
      </c>
      <c r="AC431" s="212" t="s">
        <v>180</v>
      </c>
      <c r="AD431" s="212" t="s">
        <v>180</v>
      </c>
    </row>
    <row r="432" spans="1:30" ht="12.6" customHeight="1" x14ac:dyDescent="0.4">
      <c r="C432" s="80"/>
      <c r="D432" s="250"/>
      <c r="E432" s="251"/>
      <c r="F432" s="251"/>
      <c r="G432" s="251"/>
      <c r="H432" s="251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251"/>
      <c r="T432" s="251"/>
      <c r="U432" s="251"/>
      <c r="V432" s="251"/>
      <c r="W432" s="251"/>
      <c r="X432" s="251"/>
      <c r="Y432" s="251"/>
      <c r="Z432" s="251"/>
      <c r="AA432" s="251"/>
      <c r="AB432" s="251"/>
      <c r="AC432" s="251"/>
      <c r="AD432" s="251"/>
    </row>
    <row r="433" spans="1:36" ht="21.75" customHeight="1" x14ac:dyDescent="0.4">
      <c r="C433" s="386" t="s">
        <v>1254</v>
      </c>
      <c r="D433" s="387"/>
      <c r="E433" s="387"/>
      <c r="F433" s="387"/>
      <c r="G433" s="387"/>
      <c r="H433" s="387"/>
      <c r="I433" s="387"/>
      <c r="J433" s="387"/>
      <c r="K433" s="387"/>
      <c r="L433" s="387"/>
      <c r="M433" s="387"/>
      <c r="N433" s="387"/>
      <c r="O433" s="387"/>
      <c r="P433" s="387"/>
      <c r="Q433" s="387"/>
      <c r="R433" s="252"/>
      <c r="S433" s="218"/>
      <c r="T433" s="218"/>
      <c r="U433" s="218"/>
      <c r="V433" s="218"/>
      <c r="W433" s="218"/>
      <c r="X433" s="218"/>
      <c r="Z433" s="254"/>
      <c r="AA433" s="218"/>
    </row>
    <row r="434" spans="1:36" x14ac:dyDescent="0.4">
      <c r="C434" s="157"/>
      <c r="D434" s="256"/>
      <c r="E434" s="218"/>
      <c r="F434" s="218"/>
      <c r="G434" s="218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/>
      <c r="T434" s="218"/>
      <c r="U434" s="218"/>
      <c r="V434" s="218"/>
      <c r="W434" s="218"/>
      <c r="X434" s="218"/>
      <c r="AA434" s="218"/>
    </row>
    <row r="435" spans="1:36" x14ac:dyDescent="0.4">
      <c r="C435" s="157"/>
      <c r="D435" s="256"/>
      <c r="E435" s="218"/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8"/>
      <c r="X435" s="218"/>
      <c r="AA435" s="218"/>
    </row>
    <row r="436" spans="1:36" x14ac:dyDescent="0.4">
      <c r="C436" s="157"/>
      <c r="D436" s="256"/>
      <c r="E436" s="218"/>
      <c r="F436" s="218"/>
      <c r="G436" s="218"/>
      <c r="H436" s="218"/>
      <c r="I436" s="218"/>
      <c r="J436" s="218"/>
      <c r="K436" s="218"/>
      <c r="L436" s="218"/>
      <c r="M436" s="218"/>
      <c r="N436" s="218"/>
      <c r="O436" s="218"/>
      <c r="P436" s="218"/>
      <c r="Q436" s="218"/>
      <c r="R436" s="218"/>
      <c r="S436" s="218"/>
      <c r="T436" s="218"/>
      <c r="U436" s="218"/>
      <c r="V436" s="218"/>
      <c r="W436" s="218"/>
      <c r="X436" s="218"/>
      <c r="AA436" s="218"/>
    </row>
    <row r="437" spans="1:36" x14ac:dyDescent="0.4">
      <c r="C437" s="157"/>
      <c r="D437" s="256"/>
      <c r="E437" s="218"/>
      <c r="F437" s="218"/>
      <c r="G437" s="218"/>
      <c r="H437" s="218"/>
      <c r="I437" s="218"/>
      <c r="J437" s="218"/>
      <c r="K437" s="218"/>
      <c r="L437" s="218"/>
      <c r="M437" s="218"/>
      <c r="N437" s="218"/>
      <c r="O437" s="218"/>
      <c r="P437" s="218"/>
      <c r="Q437" s="218"/>
      <c r="R437" s="218"/>
      <c r="S437" s="218"/>
      <c r="T437" s="218"/>
      <c r="U437" s="218"/>
      <c r="V437" s="218"/>
      <c r="W437" s="218"/>
      <c r="X437" s="218"/>
      <c r="AA437" s="218"/>
    </row>
    <row r="438" spans="1:36" x14ac:dyDescent="0.4">
      <c r="C438" s="157"/>
      <c r="D438" s="256"/>
      <c r="E438" s="218"/>
      <c r="F438" s="218"/>
      <c r="G438" s="218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  <c r="W438" s="218"/>
      <c r="X438" s="218"/>
      <c r="AA438" s="218"/>
    </row>
    <row r="439" spans="1:36" x14ac:dyDescent="0.4">
      <c r="C439" s="157"/>
      <c r="D439" s="256"/>
      <c r="E439" s="218"/>
      <c r="F439" s="218"/>
      <c r="G439" s="218"/>
      <c r="H439" s="218"/>
      <c r="I439" s="218"/>
      <c r="J439" s="218"/>
      <c r="K439" s="218"/>
      <c r="L439" s="218"/>
      <c r="M439" s="218"/>
      <c r="N439" s="218"/>
      <c r="O439" s="218"/>
      <c r="P439" s="218"/>
      <c r="Q439" s="218"/>
      <c r="R439" s="218"/>
      <c r="S439" s="218"/>
      <c r="T439" s="218"/>
      <c r="U439" s="218"/>
      <c r="V439" s="218"/>
      <c r="W439" s="218"/>
      <c r="X439" s="218"/>
      <c r="AA439" s="218"/>
    </row>
    <row r="440" spans="1:36" x14ac:dyDescent="0.4">
      <c r="C440" s="157"/>
      <c r="D440" s="256"/>
      <c r="E440" s="218"/>
      <c r="F440" s="218"/>
      <c r="G440" s="218"/>
      <c r="H440" s="218"/>
      <c r="I440" s="218"/>
      <c r="J440" s="218"/>
      <c r="K440" s="218"/>
      <c r="L440" s="218"/>
      <c r="M440" s="218"/>
      <c r="N440" s="218"/>
      <c r="O440" s="218"/>
      <c r="P440" s="218"/>
      <c r="Q440" s="218"/>
      <c r="R440" s="218"/>
      <c r="S440" s="218"/>
      <c r="T440" s="218"/>
      <c r="U440" s="218"/>
      <c r="V440" s="218"/>
      <c r="W440" s="218"/>
      <c r="X440" s="218"/>
      <c r="AA440" s="218"/>
    </row>
    <row r="441" spans="1:36" x14ac:dyDescent="0.4">
      <c r="C441" s="157"/>
      <c r="D441" s="256"/>
      <c r="E441" s="218"/>
      <c r="F441" s="218"/>
      <c r="G441" s="218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  <c r="W441" s="218"/>
      <c r="X441" s="218"/>
      <c r="AA441" s="218"/>
    </row>
    <row r="442" spans="1:36" x14ac:dyDescent="0.4">
      <c r="C442" s="157"/>
      <c r="D442" s="256"/>
      <c r="E442" s="218"/>
      <c r="F442" s="218"/>
      <c r="G442" s="218"/>
      <c r="H442" s="218"/>
      <c r="I442" s="218"/>
      <c r="J442" s="218"/>
      <c r="K442" s="218"/>
      <c r="L442" s="218"/>
      <c r="M442" s="218"/>
      <c r="N442" s="218"/>
      <c r="O442" s="218"/>
      <c r="P442" s="218"/>
      <c r="Q442" s="218"/>
      <c r="R442" s="218"/>
      <c r="S442" s="218"/>
      <c r="T442" s="218"/>
      <c r="U442" s="218"/>
      <c r="V442" s="218"/>
      <c r="W442" s="218"/>
      <c r="X442" s="218"/>
      <c r="AA442" s="218"/>
    </row>
    <row r="443" spans="1:36" x14ac:dyDescent="0.4">
      <c r="C443" s="157"/>
      <c r="D443" s="256"/>
      <c r="E443" s="218"/>
      <c r="F443" s="218"/>
      <c r="G443" s="218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  <c r="W443" s="218"/>
      <c r="X443" s="218"/>
      <c r="AA443" s="218"/>
    </row>
    <row r="444" spans="1:36" x14ac:dyDescent="0.4">
      <c r="C444" s="157"/>
      <c r="D444" s="256"/>
      <c r="E444" s="218"/>
      <c r="F444" s="218"/>
      <c r="G444" s="218"/>
      <c r="H444" s="218"/>
      <c r="I444" s="218"/>
      <c r="J444" s="218"/>
      <c r="K444" s="218"/>
      <c r="L444" s="218"/>
      <c r="M444" s="218"/>
      <c r="N444" s="218"/>
      <c r="O444" s="218"/>
      <c r="P444" s="218"/>
      <c r="Q444" s="218"/>
      <c r="R444" s="218"/>
      <c r="S444" s="218"/>
      <c r="T444" s="218"/>
      <c r="U444" s="218"/>
      <c r="V444" s="218"/>
      <c r="W444" s="218"/>
      <c r="X444" s="218"/>
      <c r="AA444" s="218"/>
    </row>
    <row r="445" spans="1:36" s="255" customFormat="1" x14ac:dyDescent="0.4">
      <c r="A445" s="153"/>
      <c r="B445" s="153"/>
      <c r="C445" s="157"/>
      <c r="D445" s="256"/>
      <c r="E445" s="218"/>
      <c r="F445" s="218"/>
      <c r="G445" s="218"/>
      <c r="H445" s="218"/>
      <c r="I445" s="218"/>
      <c r="J445" s="218"/>
      <c r="K445" s="218"/>
      <c r="L445" s="218"/>
      <c r="M445" s="218"/>
      <c r="N445" s="218"/>
      <c r="O445" s="218"/>
      <c r="P445" s="218"/>
      <c r="Q445" s="218"/>
      <c r="Y445" s="253"/>
      <c r="Z445" s="257"/>
      <c r="AE445" s="153"/>
      <c r="AF445" s="153"/>
      <c r="AG445" s="153"/>
      <c r="AH445" s="153"/>
      <c r="AI445" s="153"/>
      <c r="AJ445" s="153"/>
    </row>
  </sheetData>
  <autoFilter ref="A3:D431"/>
  <mergeCells count="24">
    <mergeCell ref="C4:C5"/>
    <mergeCell ref="C433:Q433"/>
    <mergeCell ref="Z1:AD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W2:W3"/>
    <mergeCell ref="X2:X3"/>
    <mergeCell ref="Y2:AD2"/>
    <mergeCell ref="N2:N3"/>
    <mergeCell ref="O2:O3"/>
    <mergeCell ref="P2:P3"/>
    <mergeCell ref="T2:T3"/>
    <mergeCell ref="U2:U3"/>
    <mergeCell ref="V2:V3"/>
    <mergeCell ref="Q2:Q3"/>
    <mergeCell ref="R2:R3"/>
    <mergeCell ref="S2:S3"/>
  </mergeCells>
  <phoneticPr fontId="3"/>
  <pageMargins left="0.78740157480314965" right="0.35433070866141736" top="0.78740157480314965" bottom="0.78740157480314965" header="0.51181102362204722" footer="0.51181102362204722"/>
  <pageSetup paperSize="9" scale="58" fitToHeight="0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リスト!$J$2:$J$22</xm:f>
          </x14:formula1>
          <xm:sqref>C68</xm:sqref>
        </x14:dataValidation>
        <x14:dataValidation type="list" allowBlank="1" showInputMessage="1" showErrorMessage="1">
          <x14:formula1>
            <xm:f>リスト!$I$2:$I$31</xm:f>
          </x14:formula1>
          <xm:sqref>C70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F0"/>
  </sheetPr>
  <dimension ref="B1:AC46"/>
  <sheetViews>
    <sheetView showGridLines="0" view="pageBreakPreview" zoomScale="80" zoomScaleNormal="25" zoomScaleSheetLayoutView="80" workbookViewId="0">
      <pane xSplit="2" ySplit="5" topLeftCell="C6" activePane="bottomRight" state="frozen"/>
      <selection activeCell="AI4" sqref="AI4"/>
      <selection pane="topRight" activeCell="AI4" sqref="AI4"/>
      <selection pane="bottomLeft" activeCell="AI4" sqref="AI4"/>
      <selection pane="bottomRight" activeCell="W10" sqref="W10"/>
    </sheetView>
  </sheetViews>
  <sheetFormatPr defaultColWidth="9" defaultRowHeight="18.75" x14ac:dyDescent="0.15"/>
  <cols>
    <col min="1" max="1" width="6" style="104" customWidth="1"/>
    <col min="2" max="2" width="12.625" style="114" customWidth="1"/>
    <col min="3" max="3" width="9" style="104" customWidth="1"/>
    <col min="4" max="4" width="8" style="178" customWidth="1"/>
    <col min="5" max="5" width="9" style="104" customWidth="1"/>
    <col min="6" max="6" width="8" style="178" customWidth="1"/>
    <col min="7" max="7" width="9" style="104" customWidth="1"/>
    <col min="8" max="8" width="8" style="178" customWidth="1"/>
    <col min="9" max="9" width="9" style="104" customWidth="1"/>
    <col min="10" max="10" width="8" style="178" customWidth="1"/>
    <col min="11" max="11" width="9" style="104" customWidth="1"/>
    <col min="12" max="12" width="8" style="178" customWidth="1"/>
    <col min="13" max="13" width="9" style="104" customWidth="1"/>
    <col min="14" max="14" width="8" style="178" customWidth="1"/>
    <col min="15" max="15" width="9" style="104" customWidth="1"/>
    <col min="16" max="16" width="8" style="178" customWidth="1"/>
    <col min="17" max="17" width="9" style="104" customWidth="1"/>
    <col min="18" max="18" width="8" style="178" customWidth="1"/>
    <col min="19" max="19" width="9" style="104" customWidth="1"/>
    <col min="20" max="20" width="8" style="178" customWidth="1"/>
    <col min="21" max="21" width="9" style="104" customWidth="1"/>
    <col min="22" max="22" width="8" style="178" customWidth="1"/>
    <col min="23" max="23" width="9" style="104" customWidth="1"/>
    <col min="24" max="24" width="8" style="178" customWidth="1"/>
    <col min="25" max="25" width="9" style="104" customWidth="1"/>
    <col min="26" max="26" width="8" style="178" customWidth="1"/>
    <col min="27" max="27" width="12.5" style="156" bestFit="1" customWidth="1"/>
    <col min="28" max="28" width="5.875" style="156" customWidth="1"/>
    <col min="29" max="16384" width="9" style="104"/>
  </cols>
  <sheetData>
    <row r="1" spans="2:29" s="171" customFormat="1" ht="15" customHeight="1" x14ac:dyDescent="0.15">
      <c r="B1" s="83" t="s">
        <v>276</v>
      </c>
      <c r="C1" s="80"/>
      <c r="D1" s="170"/>
      <c r="E1" s="80"/>
      <c r="F1" s="170"/>
      <c r="G1" s="80"/>
      <c r="H1" s="170"/>
      <c r="I1" s="80"/>
      <c r="J1" s="170"/>
      <c r="K1" s="80"/>
      <c r="L1" s="170"/>
      <c r="M1" s="260"/>
      <c r="N1" s="260"/>
      <c r="O1" s="97"/>
      <c r="P1" s="170"/>
      <c r="Q1" s="80"/>
      <c r="R1" s="170"/>
      <c r="S1" s="80"/>
      <c r="T1" s="170"/>
      <c r="U1" s="80"/>
      <c r="V1" s="170"/>
      <c r="W1" s="80"/>
      <c r="X1" s="260"/>
      <c r="Y1" s="260"/>
      <c r="Z1" s="260" t="s">
        <v>1242</v>
      </c>
      <c r="AA1" s="80"/>
      <c r="AB1" s="80"/>
      <c r="AC1" s="83"/>
    </row>
    <row r="2" spans="2:29" ht="16.5" customHeight="1" x14ac:dyDescent="0.15">
      <c r="B2" s="172"/>
      <c r="C2" s="395" t="s">
        <v>973</v>
      </c>
      <c r="D2" s="403"/>
      <c r="E2" s="395" t="s">
        <v>316</v>
      </c>
      <c r="F2" s="403"/>
      <c r="G2" s="395" t="s">
        <v>250</v>
      </c>
      <c r="H2" s="396"/>
      <c r="I2" s="395" t="s">
        <v>251</v>
      </c>
      <c r="J2" s="396"/>
      <c r="K2" s="395" t="s">
        <v>252</v>
      </c>
      <c r="L2" s="396"/>
      <c r="M2" s="395" t="s">
        <v>255</v>
      </c>
      <c r="N2" s="396"/>
      <c r="O2" s="395" t="s">
        <v>254</v>
      </c>
      <c r="P2" s="330"/>
      <c r="Q2" s="395" t="s">
        <v>1161</v>
      </c>
      <c r="R2" s="396"/>
      <c r="S2" s="395" t="s">
        <v>1160</v>
      </c>
      <c r="T2" s="396"/>
      <c r="U2" s="399" t="s">
        <v>1150</v>
      </c>
      <c r="V2" s="400"/>
      <c r="W2" s="399" t="s">
        <v>1151</v>
      </c>
      <c r="X2" s="400"/>
      <c r="Y2" s="395" t="s">
        <v>253</v>
      </c>
      <c r="Z2" s="396"/>
      <c r="AA2" s="394" t="s">
        <v>49</v>
      </c>
      <c r="AC2" s="106"/>
    </row>
    <row r="3" spans="2:29" ht="17.25" customHeight="1" x14ac:dyDescent="0.15">
      <c r="B3" s="105"/>
      <c r="C3" s="404"/>
      <c r="D3" s="405"/>
      <c r="E3" s="404"/>
      <c r="F3" s="405"/>
      <c r="G3" s="397"/>
      <c r="H3" s="398"/>
      <c r="I3" s="397"/>
      <c r="J3" s="398"/>
      <c r="K3" s="397"/>
      <c r="L3" s="398"/>
      <c r="M3" s="397"/>
      <c r="N3" s="398"/>
      <c r="O3" s="406"/>
      <c r="P3" s="407"/>
      <c r="Q3" s="397"/>
      <c r="R3" s="398"/>
      <c r="S3" s="397"/>
      <c r="T3" s="398"/>
      <c r="U3" s="401"/>
      <c r="V3" s="402"/>
      <c r="W3" s="401"/>
      <c r="X3" s="402"/>
      <c r="Y3" s="397"/>
      <c r="Z3" s="398"/>
      <c r="AA3" s="394"/>
      <c r="AC3" s="106"/>
    </row>
    <row r="4" spans="2:29" ht="33" customHeight="1" x14ac:dyDescent="0.15">
      <c r="B4" s="108"/>
      <c r="C4" s="168" t="s">
        <v>256</v>
      </c>
      <c r="D4" s="169" t="s">
        <v>249</v>
      </c>
      <c r="E4" s="168" t="s">
        <v>256</v>
      </c>
      <c r="F4" s="169" t="s">
        <v>249</v>
      </c>
      <c r="G4" s="168" t="s">
        <v>256</v>
      </c>
      <c r="H4" s="169" t="s">
        <v>249</v>
      </c>
      <c r="I4" s="168" t="s">
        <v>256</v>
      </c>
      <c r="J4" s="169" t="s">
        <v>249</v>
      </c>
      <c r="K4" s="168" t="s">
        <v>256</v>
      </c>
      <c r="L4" s="169" t="s">
        <v>249</v>
      </c>
      <c r="M4" s="168" t="s">
        <v>256</v>
      </c>
      <c r="N4" s="169" t="s">
        <v>249</v>
      </c>
      <c r="O4" s="168" t="s">
        <v>256</v>
      </c>
      <c r="P4" s="169" t="s">
        <v>249</v>
      </c>
      <c r="Q4" s="168" t="s">
        <v>256</v>
      </c>
      <c r="R4" s="169" t="s">
        <v>249</v>
      </c>
      <c r="S4" s="168" t="s">
        <v>256</v>
      </c>
      <c r="T4" s="169" t="s">
        <v>249</v>
      </c>
      <c r="U4" s="168" t="s">
        <v>256</v>
      </c>
      <c r="V4" s="169" t="s">
        <v>249</v>
      </c>
      <c r="W4" s="168" t="s">
        <v>256</v>
      </c>
      <c r="X4" s="169" t="s">
        <v>249</v>
      </c>
      <c r="Y4" s="168" t="s">
        <v>256</v>
      </c>
      <c r="Z4" s="169" t="s">
        <v>249</v>
      </c>
      <c r="AA4" s="394"/>
      <c r="AC4" s="101"/>
    </row>
    <row r="5" spans="2:29" ht="16.5" customHeight="1" x14ac:dyDescent="0.15">
      <c r="B5" s="86" t="s">
        <v>215</v>
      </c>
      <c r="C5" s="99">
        <v>132.9</v>
      </c>
      <c r="D5" s="99">
        <v>2.5417252213347328</v>
      </c>
      <c r="E5" s="99">
        <v>1058</v>
      </c>
      <c r="F5" s="99">
        <v>20.234351272928123</v>
      </c>
      <c r="G5" s="99">
        <v>4221</v>
      </c>
      <c r="H5" s="99">
        <v>80.727029038780344</v>
      </c>
      <c r="I5" s="99">
        <v>2715.8</v>
      </c>
      <c r="J5" s="99">
        <v>51.939934959374469</v>
      </c>
      <c r="K5" s="99">
        <v>235.6</v>
      </c>
      <c r="L5" s="99">
        <v>4.5058725518921223</v>
      </c>
      <c r="M5" s="99">
        <v>911.5</v>
      </c>
      <c r="N5" s="99">
        <v>17.432524749786371</v>
      </c>
      <c r="O5" s="99">
        <v>6</v>
      </c>
      <c r="P5" s="99">
        <v>0.11475057432662451</v>
      </c>
      <c r="Q5" s="99">
        <v>2444.6999999999998</v>
      </c>
      <c r="R5" s="99">
        <v>46.755121509383152</v>
      </c>
      <c r="S5" s="99">
        <v>19.600000000000001</v>
      </c>
      <c r="T5" s="99">
        <v>0.37485187613364007</v>
      </c>
      <c r="U5" s="99">
        <v>2484</v>
      </c>
      <c r="V5" s="99">
        <v>47.506737771222546</v>
      </c>
      <c r="W5" s="99">
        <v>12.3</v>
      </c>
      <c r="X5" s="99">
        <v>0.23523867736958023</v>
      </c>
      <c r="Y5" s="99">
        <v>1483.4</v>
      </c>
      <c r="Z5" s="99">
        <v>28.3701669926858</v>
      </c>
      <c r="AA5" s="155">
        <v>5228732</v>
      </c>
      <c r="AB5" s="82"/>
      <c r="AC5" s="101"/>
    </row>
    <row r="6" spans="2:29" ht="13.5" customHeight="1" x14ac:dyDescent="0.15">
      <c r="B6" s="160" t="s">
        <v>542</v>
      </c>
      <c r="C6" s="220">
        <v>41.1</v>
      </c>
      <c r="D6" s="220">
        <v>2.0952550883856085</v>
      </c>
      <c r="E6" s="220">
        <v>424.8</v>
      </c>
      <c r="F6" s="220">
        <v>21.656067190905269</v>
      </c>
      <c r="G6" s="220">
        <v>1807.8</v>
      </c>
      <c r="H6" s="220">
        <v>92.160636223442893</v>
      </c>
      <c r="I6" s="220">
        <v>1183.5</v>
      </c>
      <c r="J6" s="220">
        <v>60.334170245848362</v>
      </c>
      <c r="K6" s="220">
        <v>107.7</v>
      </c>
      <c r="L6" s="220">
        <v>5.4904859615360113</v>
      </c>
      <c r="M6" s="220">
        <v>455.6</v>
      </c>
      <c r="N6" s="220">
        <v>23.226234021130981</v>
      </c>
      <c r="O6" s="220">
        <v>0</v>
      </c>
      <c r="P6" s="220">
        <v>0</v>
      </c>
      <c r="Q6" s="220">
        <v>1067.4000000000001</v>
      </c>
      <c r="R6" s="220">
        <v>54.41545696697807</v>
      </c>
      <c r="S6" s="220">
        <v>3.6</v>
      </c>
      <c r="T6" s="220">
        <v>0.18352599314326498</v>
      </c>
      <c r="U6" s="220">
        <v>1049</v>
      </c>
      <c r="V6" s="220">
        <v>53.477435224245816</v>
      </c>
      <c r="W6" s="220">
        <v>2.7262498361900929</v>
      </c>
      <c r="X6" s="220">
        <v>0.13898269687318063</v>
      </c>
      <c r="Y6" s="220">
        <v>654.6</v>
      </c>
      <c r="Z6" s="220">
        <v>33.371143086550347</v>
      </c>
      <c r="AA6" s="155">
        <v>1961575</v>
      </c>
      <c r="AC6" s="101"/>
    </row>
    <row r="7" spans="2:29" ht="13.5" customHeight="1" x14ac:dyDescent="0.15">
      <c r="B7" s="192" t="s">
        <v>342</v>
      </c>
      <c r="C7" s="221">
        <v>3</v>
      </c>
      <c r="D7" s="221">
        <v>2.6678523788350379</v>
      </c>
      <c r="E7" s="221">
        <v>41.5</v>
      </c>
      <c r="F7" s="221">
        <v>36.905291240551357</v>
      </c>
      <c r="G7" s="221">
        <v>154.1</v>
      </c>
      <c r="H7" s="221">
        <v>137.03868385949309</v>
      </c>
      <c r="I7" s="221">
        <v>105.1</v>
      </c>
      <c r="J7" s="221">
        <v>93.463761671854158</v>
      </c>
      <c r="K7" s="221">
        <v>4</v>
      </c>
      <c r="L7" s="221">
        <v>3.5571365051133834</v>
      </c>
      <c r="M7" s="221">
        <v>39.799999999999997</v>
      </c>
      <c r="N7" s="221">
        <v>35.393508225878165</v>
      </c>
      <c r="O7" s="221">
        <v>0</v>
      </c>
      <c r="P7" s="221">
        <v>0</v>
      </c>
      <c r="Q7" s="221">
        <v>57.9</v>
      </c>
      <c r="R7" s="221">
        <v>51.489550911516226</v>
      </c>
      <c r="S7" s="221">
        <v>1</v>
      </c>
      <c r="T7" s="221">
        <v>0.88928412627834585</v>
      </c>
      <c r="U7" s="221">
        <v>63.5</v>
      </c>
      <c r="V7" s="221">
        <v>56.469542018674971</v>
      </c>
      <c r="W7" s="221">
        <v>50.217467335415712</v>
      </c>
      <c r="X7" s="221">
        <v>44.657596563286539</v>
      </c>
      <c r="Y7" s="221">
        <v>48</v>
      </c>
      <c r="Z7" s="221">
        <v>42.685638061360606</v>
      </c>
      <c r="AA7" s="155">
        <v>112450</v>
      </c>
      <c r="AC7" s="101"/>
    </row>
    <row r="8" spans="2:29" ht="13.5" customHeight="1" x14ac:dyDescent="0.15">
      <c r="B8" s="192" t="s">
        <v>343</v>
      </c>
      <c r="C8" s="221">
        <v>5.6</v>
      </c>
      <c r="D8" s="221">
        <v>2.2231838374535013</v>
      </c>
      <c r="E8" s="221">
        <v>61.2</v>
      </c>
      <c r="F8" s="221">
        <v>24.296223366456129</v>
      </c>
      <c r="G8" s="221">
        <v>293.3</v>
      </c>
      <c r="H8" s="221">
        <v>116.43925348662715</v>
      </c>
      <c r="I8" s="221">
        <v>163.69999999999999</v>
      </c>
      <c r="J8" s="221">
        <v>64.988427534131816</v>
      </c>
      <c r="K8" s="221">
        <v>13.6</v>
      </c>
      <c r="L8" s="221">
        <v>5.3991607481013615</v>
      </c>
      <c r="M8" s="221">
        <v>64.599999999999994</v>
      </c>
      <c r="N8" s="221">
        <v>25.646013553481463</v>
      </c>
      <c r="O8" s="221">
        <v>0</v>
      </c>
      <c r="P8" s="221">
        <v>0</v>
      </c>
      <c r="Q8" s="221">
        <v>146.5</v>
      </c>
      <c r="R8" s="221">
        <v>58.160077176238929</v>
      </c>
      <c r="S8" s="221">
        <v>0</v>
      </c>
      <c r="T8" s="221">
        <v>0</v>
      </c>
      <c r="U8" s="221">
        <v>162.5</v>
      </c>
      <c r="V8" s="221">
        <v>64.512030997534652</v>
      </c>
      <c r="W8" s="221">
        <v>25.611090113396134</v>
      </c>
      <c r="X8" s="221">
        <v>10.167528857083473</v>
      </c>
      <c r="Y8" s="221">
        <v>71</v>
      </c>
      <c r="Z8" s="221">
        <v>28.186795081999755</v>
      </c>
      <c r="AA8" s="155">
        <v>251891</v>
      </c>
      <c r="AC8" s="101"/>
    </row>
    <row r="9" spans="2:29" ht="13.5" customHeight="1" x14ac:dyDescent="0.15">
      <c r="B9" s="192" t="s">
        <v>344</v>
      </c>
      <c r="C9" s="221">
        <v>24.8</v>
      </c>
      <c r="D9" s="221">
        <v>7.4834714858613696</v>
      </c>
      <c r="E9" s="221">
        <v>92.8</v>
      </c>
      <c r="F9" s="221">
        <v>28.002667495481248</v>
      </c>
      <c r="G9" s="221">
        <v>382.5</v>
      </c>
      <c r="H9" s="221">
        <v>115.42047755411184</v>
      </c>
      <c r="I9" s="221">
        <v>213.3</v>
      </c>
      <c r="J9" s="221">
        <v>64.363889836057666</v>
      </c>
      <c r="K9" s="221">
        <v>33.1</v>
      </c>
      <c r="L9" s="221">
        <v>9.9880204105649728</v>
      </c>
      <c r="M9" s="221">
        <v>78</v>
      </c>
      <c r="N9" s="221">
        <v>23.53672483456398</v>
      </c>
      <c r="O9" s="221">
        <v>4</v>
      </c>
      <c r="P9" s="221">
        <v>1.2070115299776401</v>
      </c>
      <c r="Q9" s="221">
        <v>192.4</v>
      </c>
      <c r="R9" s="221">
        <v>58.05725459192449</v>
      </c>
      <c r="S9" s="221">
        <v>5</v>
      </c>
      <c r="T9" s="221">
        <v>1.5087644124720503</v>
      </c>
      <c r="U9" s="221">
        <v>225.9</v>
      </c>
      <c r="V9" s="221">
        <v>68.165976155487229</v>
      </c>
      <c r="W9" s="221">
        <v>20.569279792963492</v>
      </c>
      <c r="X9" s="221">
        <v>6.2068394683607551</v>
      </c>
      <c r="Y9" s="221">
        <v>100</v>
      </c>
      <c r="Z9" s="221">
        <v>30.175288249441003</v>
      </c>
      <c r="AA9" s="155">
        <v>331397</v>
      </c>
      <c r="AC9" s="101"/>
    </row>
    <row r="10" spans="2:29" ht="13.5" customHeight="1" x14ac:dyDescent="0.15">
      <c r="B10" s="192" t="s">
        <v>558</v>
      </c>
      <c r="C10" s="221">
        <v>2</v>
      </c>
      <c r="D10" s="221">
        <v>1.0168078334875492</v>
      </c>
      <c r="E10" s="221">
        <v>26.1</v>
      </c>
      <c r="F10" s="221">
        <v>13.269342227012517</v>
      </c>
      <c r="G10" s="221">
        <v>117.5</v>
      </c>
      <c r="H10" s="221">
        <v>59.737460217393519</v>
      </c>
      <c r="I10" s="221">
        <v>98.5</v>
      </c>
      <c r="J10" s="221">
        <v>50.077785799261804</v>
      </c>
      <c r="K10" s="221">
        <v>3.7</v>
      </c>
      <c r="L10" s="221">
        <v>1.8810944919519663</v>
      </c>
      <c r="M10" s="221">
        <v>30</v>
      </c>
      <c r="N10" s="221">
        <v>15.252117502313238</v>
      </c>
      <c r="O10" s="221">
        <v>0</v>
      </c>
      <c r="P10" s="221">
        <v>0</v>
      </c>
      <c r="Q10" s="221">
        <v>44.3</v>
      </c>
      <c r="R10" s="221">
        <v>22.522293511749215</v>
      </c>
      <c r="S10" s="221">
        <v>0</v>
      </c>
      <c r="T10" s="221">
        <v>0</v>
      </c>
      <c r="U10" s="221">
        <v>35.299999999999997</v>
      </c>
      <c r="V10" s="221">
        <v>17.946658261055241</v>
      </c>
      <c r="W10" s="221">
        <v>9.1241513523825031</v>
      </c>
      <c r="X10" s="221">
        <v>4.6387542845142731</v>
      </c>
      <c r="Y10" s="221">
        <v>60.9</v>
      </c>
      <c r="Z10" s="221">
        <v>30.961798529695869</v>
      </c>
      <c r="AA10" s="155">
        <v>196694</v>
      </c>
      <c r="AC10" s="101"/>
    </row>
    <row r="11" spans="2:29" ht="13.5" customHeight="1" x14ac:dyDescent="0.15">
      <c r="B11" s="192" t="s">
        <v>562</v>
      </c>
      <c r="C11" s="221">
        <v>3</v>
      </c>
      <c r="D11" s="221">
        <v>1.326441731625466</v>
      </c>
      <c r="E11" s="221">
        <v>32</v>
      </c>
      <c r="F11" s="221">
        <v>14.14871180400497</v>
      </c>
      <c r="G11" s="221">
        <v>144.80000000000001</v>
      </c>
      <c r="H11" s="221">
        <v>64.022920913122491</v>
      </c>
      <c r="I11" s="221">
        <v>104.8</v>
      </c>
      <c r="J11" s="221">
        <v>46.337031158116275</v>
      </c>
      <c r="K11" s="221">
        <v>2</v>
      </c>
      <c r="L11" s="221">
        <v>0.88429448775031061</v>
      </c>
      <c r="M11" s="221">
        <v>26.1</v>
      </c>
      <c r="N11" s="221">
        <v>11.540043065141555</v>
      </c>
      <c r="O11" s="221">
        <v>0</v>
      </c>
      <c r="P11" s="221">
        <v>0</v>
      </c>
      <c r="Q11" s="221">
        <v>63.5</v>
      </c>
      <c r="R11" s="221">
        <v>28.076349986072362</v>
      </c>
      <c r="S11" s="221">
        <v>0</v>
      </c>
      <c r="T11" s="221">
        <v>0</v>
      </c>
      <c r="U11" s="221">
        <v>42.4</v>
      </c>
      <c r="V11" s="221">
        <v>18.747043140306584</v>
      </c>
      <c r="W11" s="221">
        <v>8.2889534552951929</v>
      </c>
      <c r="X11" s="221">
        <v>3.664937924868215</v>
      </c>
      <c r="Y11" s="221">
        <v>42</v>
      </c>
      <c r="Z11" s="221">
        <v>18.570184242756525</v>
      </c>
      <c r="AA11" s="155">
        <v>226169</v>
      </c>
      <c r="AC11" s="101"/>
    </row>
    <row r="12" spans="2:29" ht="13.5" customHeight="1" x14ac:dyDescent="0.15">
      <c r="B12" s="192" t="s">
        <v>949</v>
      </c>
      <c r="C12" s="221">
        <v>0</v>
      </c>
      <c r="D12" s="221">
        <v>0</v>
      </c>
      <c r="E12" s="221">
        <v>23.6</v>
      </c>
      <c r="F12" s="221">
        <v>15.436641091553673</v>
      </c>
      <c r="G12" s="221">
        <v>72</v>
      </c>
      <c r="H12" s="221">
        <v>47.094837228468826</v>
      </c>
      <c r="I12" s="221">
        <v>55.9</v>
      </c>
      <c r="J12" s="221">
        <v>36.563908348213992</v>
      </c>
      <c r="K12" s="221">
        <v>4.7</v>
      </c>
      <c r="L12" s="221">
        <v>3.0742463190806042</v>
      </c>
      <c r="M12" s="221">
        <v>7</v>
      </c>
      <c r="N12" s="221">
        <v>4.5786647305455803</v>
      </c>
      <c r="O12" s="221">
        <v>0</v>
      </c>
      <c r="P12" s="221">
        <v>0</v>
      </c>
      <c r="Q12" s="221">
        <v>58.8</v>
      </c>
      <c r="R12" s="221">
        <v>38.460783736582876</v>
      </c>
      <c r="S12" s="221">
        <v>0</v>
      </c>
      <c r="T12" s="221">
        <v>0</v>
      </c>
      <c r="U12" s="221">
        <v>59.7</v>
      </c>
      <c r="V12" s="221">
        <v>39.049469201938741</v>
      </c>
      <c r="W12" s="221">
        <v>25.542061054491828</v>
      </c>
      <c r="X12" s="221">
        <v>16.706933442234799</v>
      </c>
      <c r="Y12" s="221">
        <v>26.2</v>
      </c>
      <c r="Z12" s="221">
        <v>17.137287991470604</v>
      </c>
      <c r="AA12" s="155">
        <v>152883</v>
      </c>
      <c r="AC12" s="101"/>
    </row>
    <row r="13" spans="2:29" ht="13.5" customHeight="1" x14ac:dyDescent="0.15">
      <c r="B13" s="192" t="s">
        <v>950</v>
      </c>
      <c r="C13" s="221">
        <v>2.9</v>
      </c>
      <c r="D13" s="221">
        <v>2.9059572122851844</v>
      </c>
      <c r="E13" s="221">
        <v>25.5</v>
      </c>
      <c r="F13" s="221">
        <v>25.552382383886968</v>
      </c>
      <c r="G13" s="221">
        <v>56.2</v>
      </c>
      <c r="H13" s="221">
        <v>56.315446665664609</v>
      </c>
      <c r="I13" s="221">
        <v>45.9</v>
      </c>
      <c r="J13" s="221">
        <v>45.994288290996543</v>
      </c>
      <c r="K13" s="221">
        <v>0</v>
      </c>
      <c r="L13" s="221">
        <v>0</v>
      </c>
      <c r="M13" s="221">
        <v>7</v>
      </c>
      <c r="N13" s="221">
        <v>7.0143794779297561</v>
      </c>
      <c r="O13" s="221">
        <v>0</v>
      </c>
      <c r="P13" s="221">
        <v>0</v>
      </c>
      <c r="Q13" s="221">
        <v>37.1</v>
      </c>
      <c r="R13" s="221">
        <v>37.176211233027708</v>
      </c>
      <c r="S13" s="221">
        <v>0</v>
      </c>
      <c r="T13" s="221">
        <v>0</v>
      </c>
      <c r="U13" s="221">
        <v>42.5</v>
      </c>
      <c r="V13" s="221">
        <v>42.587303973144948</v>
      </c>
      <c r="W13" s="221">
        <v>42.674787287083468</v>
      </c>
      <c r="X13" s="221">
        <v>42.762450310219414</v>
      </c>
      <c r="Y13" s="221">
        <v>16.899999999999999</v>
      </c>
      <c r="Z13" s="221">
        <v>16.934716168144696</v>
      </c>
      <c r="AA13" s="155">
        <v>99795</v>
      </c>
      <c r="AC13" s="101"/>
    </row>
    <row r="14" spans="2:29" ht="13.5" customHeight="1" x14ac:dyDescent="0.15">
      <c r="B14" s="192" t="s">
        <v>951</v>
      </c>
      <c r="C14" s="221">
        <v>0</v>
      </c>
      <c r="D14" s="221">
        <v>0</v>
      </c>
      <c r="E14" s="221">
        <v>7.8</v>
      </c>
      <c r="F14" s="221">
        <v>25.993068515062653</v>
      </c>
      <c r="G14" s="221">
        <v>7</v>
      </c>
      <c r="H14" s="221">
        <v>23.327112769928021</v>
      </c>
      <c r="I14" s="221">
        <v>5.7</v>
      </c>
      <c r="J14" s="221">
        <v>18.994934684084246</v>
      </c>
      <c r="K14" s="221">
        <v>0</v>
      </c>
      <c r="L14" s="221">
        <v>0</v>
      </c>
      <c r="M14" s="221">
        <v>0.9</v>
      </c>
      <c r="N14" s="221">
        <v>2.9992002132764597</v>
      </c>
      <c r="O14" s="221">
        <v>0</v>
      </c>
      <c r="P14" s="221">
        <v>0</v>
      </c>
      <c r="Q14" s="221">
        <v>5</v>
      </c>
      <c r="R14" s="221">
        <v>16.662223407091442</v>
      </c>
      <c r="S14" s="221">
        <v>1</v>
      </c>
      <c r="T14" s="221">
        <v>3.3324446814182882</v>
      </c>
      <c r="U14" s="221">
        <v>4.9000000000000004</v>
      </c>
      <c r="V14" s="221">
        <v>16.328978938949614</v>
      </c>
      <c r="W14" s="221">
        <v>54.415419018093885</v>
      </c>
      <c r="X14" s="221">
        <v>181.33637369399457</v>
      </c>
      <c r="Y14" s="221">
        <v>0</v>
      </c>
      <c r="Z14" s="221">
        <v>0</v>
      </c>
      <c r="AA14" s="155">
        <v>30008</v>
      </c>
      <c r="AC14" s="101"/>
    </row>
    <row r="15" spans="2:29" ht="13.5" customHeight="1" x14ac:dyDescent="0.15">
      <c r="B15" s="192" t="s">
        <v>952</v>
      </c>
      <c r="C15" s="221">
        <v>1</v>
      </c>
      <c r="D15" s="221">
        <v>2.4924603075696021</v>
      </c>
      <c r="E15" s="221">
        <v>5</v>
      </c>
      <c r="F15" s="221">
        <v>12.46230153784801</v>
      </c>
      <c r="G15" s="221">
        <v>20</v>
      </c>
      <c r="H15" s="221">
        <v>49.849206151392039</v>
      </c>
      <c r="I15" s="221">
        <v>15.9</v>
      </c>
      <c r="J15" s="221">
        <v>39.63011889035667</v>
      </c>
      <c r="K15" s="221">
        <v>2</v>
      </c>
      <c r="L15" s="221">
        <v>4.9849206151392043</v>
      </c>
      <c r="M15" s="221">
        <v>3.9</v>
      </c>
      <c r="N15" s="221">
        <v>9.7205951995214477</v>
      </c>
      <c r="O15" s="221">
        <v>0</v>
      </c>
      <c r="P15" s="221">
        <v>0</v>
      </c>
      <c r="Q15" s="221">
        <v>11.8</v>
      </c>
      <c r="R15" s="221">
        <v>29.411031629321307</v>
      </c>
      <c r="S15" s="221">
        <v>0</v>
      </c>
      <c r="T15" s="221">
        <v>0</v>
      </c>
      <c r="U15" s="221">
        <v>17</v>
      </c>
      <c r="V15" s="221">
        <v>42.371825228683235</v>
      </c>
      <c r="W15" s="221">
        <v>105.61009254176923</v>
      </c>
      <c r="X15" s="221">
        <v>263.22896373911226</v>
      </c>
      <c r="Y15" s="221">
        <v>9</v>
      </c>
      <c r="Z15" s="221">
        <v>22.432142768126418</v>
      </c>
      <c r="AA15" s="155">
        <v>40121</v>
      </c>
      <c r="AC15" s="101"/>
    </row>
    <row r="16" spans="2:29" ht="13.5" customHeight="1" x14ac:dyDescent="0.15">
      <c r="B16" s="192" t="s">
        <v>953</v>
      </c>
      <c r="C16" s="221">
        <v>6.9</v>
      </c>
      <c r="D16" s="221">
        <v>11.336750788643535</v>
      </c>
      <c r="E16" s="221">
        <v>8.4</v>
      </c>
      <c r="F16" s="221">
        <v>13.801261829652995</v>
      </c>
      <c r="G16" s="221">
        <v>28.8</v>
      </c>
      <c r="H16" s="221">
        <v>47.318611987381708</v>
      </c>
      <c r="I16" s="221">
        <v>15</v>
      </c>
      <c r="J16" s="221">
        <v>24.645110410094635</v>
      </c>
      <c r="K16" s="221">
        <v>6.6</v>
      </c>
      <c r="L16" s="221">
        <v>10.843848580441639</v>
      </c>
      <c r="M16" s="221">
        <v>7.6</v>
      </c>
      <c r="N16" s="221">
        <v>12.486855941114616</v>
      </c>
      <c r="O16" s="221">
        <v>0</v>
      </c>
      <c r="P16" s="221">
        <v>0</v>
      </c>
      <c r="Q16" s="221">
        <v>29.5</v>
      </c>
      <c r="R16" s="221">
        <v>48.468717139852792</v>
      </c>
      <c r="S16" s="221">
        <v>0</v>
      </c>
      <c r="T16" s="221">
        <v>0</v>
      </c>
      <c r="U16" s="221">
        <v>34.5</v>
      </c>
      <c r="V16" s="221">
        <v>56.683753943217674</v>
      </c>
      <c r="W16" s="221">
        <v>93.131824959282454</v>
      </c>
      <c r="X16" s="221">
        <v>153.01627392100823</v>
      </c>
      <c r="Y16" s="221">
        <v>15</v>
      </c>
      <c r="Z16" s="221">
        <v>24.645110410094635</v>
      </c>
      <c r="AA16" s="155">
        <v>60864</v>
      </c>
      <c r="AC16" s="101"/>
    </row>
    <row r="17" spans="2:29" ht="13.5" customHeight="1" x14ac:dyDescent="0.15">
      <c r="B17" s="192" t="s">
        <v>954</v>
      </c>
      <c r="C17" s="221">
        <v>0</v>
      </c>
      <c r="D17" s="221">
        <v>0</v>
      </c>
      <c r="E17" s="221">
        <v>2</v>
      </c>
      <c r="F17" s="221">
        <v>9.9556971476927671</v>
      </c>
      <c r="G17" s="221">
        <v>11</v>
      </c>
      <c r="H17" s="221">
        <v>54.756334312310223</v>
      </c>
      <c r="I17" s="221">
        <v>1</v>
      </c>
      <c r="J17" s="221">
        <v>4.9778485738463836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4</v>
      </c>
      <c r="R17" s="221">
        <v>19.911394295385534</v>
      </c>
      <c r="S17" s="221">
        <v>0</v>
      </c>
      <c r="T17" s="221">
        <v>0</v>
      </c>
      <c r="U17" s="221">
        <v>5</v>
      </c>
      <c r="V17" s="221">
        <v>24.889242869231918</v>
      </c>
      <c r="W17" s="221">
        <v>123.89488212072237</v>
      </c>
      <c r="X17" s="221">
        <v>616.72996227150372</v>
      </c>
      <c r="Y17" s="221">
        <v>4</v>
      </c>
      <c r="Z17" s="221">
        <v>19.911394295385534</v>
      </c>
      <c r="AA17" s="155">
        <v>20089</v>
      </c>
      <c r="AC17" s="101"/>
    </row>
    <row r="18" spans="2:29" ht="13.5" customHeight="1" x14ac:dyDescent="0.15">
      <c r="B18" s="192" t="s">
        <v>955</v>
      </c>
      <c r="C18" s="221">
        <v>0</v>
      </c>
      <c r="D18" s="221">
        <v>0</v>
      </c>
      <c r="E18" s="221">
        <v>8</v>
      </c>
      <c r="F18" s="221">
        <v>11.729861294390194</v>
      </c>
      <c r="G18" s="221">
        <v>28</v>
      </c>
      <c r="H18" s="221">
        <v>41.05451453036568</v>
      </c>
      <c r="I18" s="221">
        <v>21.4</v>
      </c>
      <c r="J18" s="221">
        <v>31.377378962493765</v>
      </c>
      <c r="K18" s="221">
        <v>1</v>
      </c>
      <c r="L18" s="221">
        <v>1.4662326617987742</v>
      </c>
      <c r="M18" s="221">
        <v>3</v>
      </c>
      <c r="N18" s="221">
        <v>4.3986979853963231</v>
      </c>
      <c r="O18" s="221">
        <v>0</v>
      </c>
      <c r="P18" s="221">
        <v>0</v>
      </c>
      <c r="Q18" s="221">
        <v>13.2</v>
      </c>
      <c r="R18" s="221">
        <v>19.354271135743819</v>
      </c>
      <c r="S18" s="221">
        <v>0</v>
      </c>
      <c r="T18" s="221">
        <v>0</v>
      </c>
      <c r="U18" s="221">
        <v>13</v>
      </c>
      <c r="V18" s="221">
        <v>19.061024603384066</v>
      </c>
      <c r="W18" s="221">
        <v>27.947896840831746</v>
      </c>
      <c r="X18" s="221">
        <v>40.978119176610285</v>
      </c>
      <c r="Y18" s="221">
        <v>14</v>
      </c>
      <c r="Z18" s="221">
        <v>20.52725726518284</v>
      </c>
      <c r="AA18" s="155">
        <v>68202</v>
      </c>
      <c r="AC18" s="101"/>
    </row>
    <row r="19" spans="2:29" ht="13.5" customHeight="1" x14ac:dyDescent="0.15">
      <c r="B19" s="192" t="s">
        <v>956</v>
      </c>
      <c r="C19" s="221">
        <v>0</v>
      </c>
      <c r="D19" s="221">
        <v>0</v>
      </c>
      <c r="E19" s="221">
        <v>6</v>
      </c>
      <c r="F19" s="221">
        <v>27.721308445758638</v>
      </c>
      <c r="G19" s="221">
        <v>3</v>
      </c>
      <c r="H19" s="221">
        <v>13.860654222879319</v>
      </c>
      <c r="I19" s="221">
        <v>1</v>
      </c>
      <c r="J19" s="221">
        <v>4.6202180742931072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8</v>
      </c>
      <c r="R19" s="221">
        <v>36.961744594344857</v>
      </c>
      <c r="S19" s="221">
        <v>0</v>
      </c>
      <c r="T19" s="221">
        <v>0</v>
      </c>
      <c r="U19" s="221">
        <v>10</v>
      </c>
      <c r="V19" s="221">
        <v>46.202180742931063</v>
      </c>
      <c r="W19" s="221">
        <v>213.464150540247</v>
      </c>
      <c r="X19" s="221">
        <v>986.25092653967374</v>
      </c>
      <c r="Y19" s="221">
        <v>4</v>
      </c>
      <c r="Z19" s="221">
        <v>18.480872297172429</v>
      </c>
      <c r="AA19" s="155">
        <v>21644</v>
      </c>
      <c r="AC19" s="101"/>
    </row>
    <row r="20" spans="2:29" ht="13.5" customHeight="1" x14ac:dyDescent="0.15">
      <c r="B20" s="192" t="s">
        <v>957</v>
      </c>
      <c r="C20" s="221">
        <v>3</v>
      </c>
      <c r="D20" s="221">
        <v>2.6989339211011649</v>
      </c>
      <c r="E20" s="221">
        <v>9</v>
      </c>
      <c r="F20" s="221">
        <v>8.0968017633034961</v>
      </c>
      <c r="G20" s="221">
        <v>20</v>
      </c>
      <c r="H20" s="221">
        <v>17.9928928073411</v>
      </c>
      <c r="I20" s="221">
        <v>27</v>
      </c>
      <c r="J20" s="221">
        <v>24.290405289910485</v>
      </c>
      <c r="K20" s="221">
        <v>0</v>
      </c>
      <c r="L20" s="221">
        <v>0</v>
      </c>
      <c r="M20" s="221">
        <v>1</v>
      </c>
      <c r="N20" s="221">
        <v>0.89964464036705505</v>
      </c>
      <c r="O20" s="221">
        <v>0</v>
      </c>
      <c r="P20" s="221">
        <v>0</v>
      </c>
      <c r="Q20" s="221">
        <v>15.1</v>
      </c>
      <c r="R20" s="221">
        <v>13.584634069542531</v>
      </c>
      <c r="S20" s="221">
        <v>0</v>
      </c>
      <c r="T20" s="221">
        <v>0</v>
      </c>
      <c r="U20" s="221">
        <v>15</v>
      </c>
      <c r="V20" s="221">
        <v>13.494669605505825</v>
      </c>
      <c r="W20" s="221">
        <v>12.140407184117516</v>
      </c>
      <c r="X20" s="221">
        <v>10.922052255065013</v>
      </c>
      <c r="Y20" s="221">
        <v>3</v>
      </c>
      <c r="Z20" s="221">
        <v>2.6989339211011649</v>
      </c>
      <c r="AA20" s="155">
        <v>111155</v>
      </c>
      <c r="AC20" s="101"/>
    </row>
    <row r="21" spans="2:29" ht="13.5" customHeight="1" x14ac:dyDescent="0.15">
      <c r="B21" s="192" t="s">
        <v>958</v>
      </c>
      <c r="C21" s="221">
        <v>0</v>
      </c>
      <c r="D21" s="221">
        <v>0</v>
      </c>
      <c r="E21" s="221">
        <v>11</v>
      </c>
      <c r="F21" s="221">
        <v>32.933145714200172</v>
      </c>
      <c r="G21" s="221">
        <v>31</v>
      </c>
      <c r="H21" s="221">
        <v>92.811592467291391</v>
      </c>
      <c r="I21" s="221">
        <v>15</v>
      </c>
      <c r="J21" s="221">
        <v>44.908835064818419</v>
      </c>
      <c r="K21" s="221">
        <v>2</v>
      </c>
      <c r="L21" s="221">
        <v>5.9878446753091223</v>
      </c>
      <c r="M21" s="221">
        <v>4</v>
      </c>
      <c r="N21" s="221">
        <v>11.975689350618245</v>
      </c>
      <c r="O21" s="221">
        <v>0</v>
      </c>
      <c r="P21" s="221">
        <v>0</v>
      </c>
      <c r="Q21" s="221">
        <v>20</v>
      </c>
      <c r="R21" s="221">
        <v>59.878446753091218</v>
      </c>
      <c r="S21" s="221">
        <v>0</v>
      </c>
      <c r="T21" s="221">
        <v>0</v>
      </c>
      <c r="U21" s="221">
        <v>24</v>
      </c>
      <c r="V21" s="221">
        <v>71.854136103709465</v>
      </c>
      <c r="W21" s="221">
        <v>215.12570313376682</v>
      </c>
      <c r="X21" s="221">
        <v>644.06964801582831</v>
      </c>
      <c r="Y21" s="221">
        <v>14.5</v>
      </c>
      <c r="Z21" s="221">
        <v>43.411873895991135</v>
      </c>
      <c r="AA21" s="155">
        <v>33401</v>
      </c>
      <c r="AC21" s="101"/>
    </row>
    <row r="22" spans="2:29" ht="13.5" customHeight="1" x14ac:dyDescent="0.15">
      <c r="B22" s="192" t="s">
        <v>959</v>
      </c>
      <c r="C22" s="221">
        <v>1.1000000000000001</v>
      </c>
      <c r="D22" s="221">
        <v>0.62322946175637406</v>
      </c>
      <c r="E22" s="221">
        <v>51.4</v>
      </c>
      <c r="F22" s="221">
        <v>29.121813031161473</v>
      </c>
      <c r="G22" s="221">
        <v>234.1</v>
      </c>
      <c r="H22" s="221">
        <v>132.63456090651559</v>
      </c>
      <c r="I22" s="221">
        <v>159.4</v>
      </c>
      <c r="J22" s="221">
        <v>90.31161473087819</v>
      </c>
      <c r="K22" s="221">
        <v>8.9</v>
      </c>
      <c r="L22" s="221">
        <v>5.0424929178470252</v>
      </c>
      <c r="M22" s="221">
        <v>40.4</v>
      </c>
      <c r="N22" s="221">
        <v>22.889518413597735</v>
      </c>
      <c r="O22" s="221">
        <v>0</v>
      </c>
      <c r="P22" s="221">
        <v>0</v>
      </c>
      <c r="Q22" s="221">
        <v>115.4</v>
      </c>
      <c r="R22" s="221">
        <v>65.382436260623237</v>
      </c>
      <c r="S22" s="221">
        <v>0</v>
      </c>
      <c r="T22" s="221">
        <v>0</v>
      </c>
      <c r="U22" s="221">
        <v>115.4</v>
      </c>
      <c r="V22" s="221">
        <v>65.382436260623237</v>
      </c>
      <c r="W22" s="221">
        <v>37.043873235480589</v>
      </c>
      <c r="X22" s="221">
        <v>20.988030161745378</v>
      </c>
      <c r="Y22" s="221">
        <v>47</v>
      </c>
      <c r="Z22" s="221">
        <v>26.628895184135981</v>
      </c>
      <c r="AA22" s="155">
        <v>176500</v>
      </c>
      <c r="AC22" s="101"/>
    </row>
    <row r="23" spans="2:29" ht="13.5" customHeight="1" x14ac:dyDescent="0.15">
      <c r="B23" s="192" t="s">
        <v>960</v>
      </c>
      <c r="C23" s="221">
        <v>4</v>
      </c>
      <c r="D23" s="221">
        <v>1.9391024864141631</v>
      </c>
      <c r="E23" s="221">
        <v>32</v>
      </c>
      <c r="F23" s="221">
        <v>15.512819891313304</v>
      </c>
      <c r="G23" s="221">
        <v>122.5</v>
      </c>
      <c r="H23" s="221">
        <v>59.385013646433748</v>
      </c>
      <c r="I23" s="221">
        <v>98.2</v>
      </c>
      <c r="J23" s="221">
        <v>47.604966041467705</v>
      </c>
      <c r="K23" s="221">
        <v>6.4</v>
      </c>
      <c r="L23" s="221">
        <v>3.1025639782626611</v>
      </c>
      <c r="M23" s="221">
        <v>31.3</v>
      </c>
      <c r="N23" s="221">
        <v>15.173476956190829</v>
      </c>
      <c r="O23" s="221">
        <v>0</v>
      </c>
      <c r="P23" s="221">
        <v>0</v>
      </c>
      <c r="Q23" s="221">
        <v>72.7</v>
      </c>
      <c r="R23" s="221">
        <v>35.243187690577415</v>
      </c>
      <c r="S23" s="221">
        <v>0</v>
      </c>
      <c r="T23" s="221">
        <v>0</v>
      </c>
      <c r="U23" s="221">
        <v>63.5</v>
      </c>
      <c r="V23" s="221">
        <v>30.783251971824843</v>
      </c>
      <c r="W23" s="221">
        <v>14.922970109619813</v>
      </c>
      <c r="X23" s="221">
        <v>7.2342921110620049</v>
      </c>
      <c r="Y23" s="221">
        <v>44</v>
      </c>
      <c r="Z23" s="221">
        <v>21.330127350555795</v>
      </c>
      <c r="AA23" s="155">
        <v>206281</v>
      </c>
      <c r="AC23" s="101"/>
    </row>
    <row r="24" spans="2:29" ht="13.5" customHeight="1" x14ac:dyDescent="0.15">
      <c r="B24" s="192" t="s">
        <v>961</v>
      </c>
      <c r="C24" s="221">
        <v>0</v>
      </c>
      <c r="D24" s="221">
        <v>0</v>
      </c>
      <c r="E24" s="221">
        <v>2</v>
      </c>
      <c r="F24" s="221">
        <v>9.6903919763554445</v>
      </c>
      <c r="G24" s="221">
        <v>5</v>
      </c>
      <c r="H24" s="221">
        <v>24.225979940888607</v>
      </c>
      <c r="I24" s="221">
        <v>1</v>
      </c>
      <c r="J24" s="221">
        <v>4.8451959881777222</v>
      </c>
      <c r="K24" s="221">
        <v>1</v>
      </c>
      <c r="L24" s="221">
        <v>4.8451959881777222</v>
      </c>
      <c r="M24" s="221">
        <v>1</v>
      </c>
      <c r="N24" s="221">
        <v>4.8451959881777222</v>
      </c>
      <c r="O24" s="221">
        <v>0</v>
      </c>
      <c r="P24" s="221">
        <v>0</v>
      </c>
      <c r="Q24" s="221">
        <v>6</v>
      </c>
      <c r="R24" s="221">
        <v>29.071175929066332</v>
      </c>
      <c r="S24" s="221">
        <v>0</v>
      </c>
      <c r="T24" s="221">
        <v>0</v>
      </c>
      <c r="U24" s="221">
        <v>6</v>
      </c>
      <c r="V24" s="221">
        <v>29.071175929066332</v>
      </c>
      <c r="W24" s="221">
        <v>140.85554498312095</v>
      </c>
      <c r="X24" s="221">
        <v>682.47272146480429</v>
      </c>
      <c r="Y24" s="221">
        <v>7</v>
      </c>
      <c r="Z24" s="221">
        <v>33.916371917244057</v>
      </c>
      <c r="AA24" s="155">
        <v>20639</v>
      </c>
      <c r="AC24" s="101"/>
    </row>
    <row r="25" spans="2:29" ht="13.5" customHeight="1" x14ac:dyDescent="0.15">
      <c r="B25" s="192" t="s">
        <v>962</v>
      </c>
      <c r="C25" s="221">
        <v>1</v>
      </c>
      <c r="D25" s="221">
        <v>2.2885389967045038</v>
      </c>
      <c r="E25" s="221">
        <v>7</v>
      </c>
      <c r="F25" s="221">
        <v>16.019772976931527</v>
      </c>
      <c r="G25" s="221">
        <v>10</v>
      </c>
      <c r="H25" s="221">
        <v>22.88538996704504</v>
      </c>
      <c r="I25" s="221">
        <v>11</v>
      </c>
      <c r="J25" s="221">
        <v>25.173928963749542</v>
      </c>
      <c r="K25" s="221">
        <v>0.1</v>
      </c>
      <c r="L25" s="221">
        <v>0.22885389967045039</v>
      </c>
      <c r="M25" s="221">
        <v>1</v>
      </c>
      <c r="N25" s="221">
        <v>2.2885389967045038</v>
      </c>
      <c r="O25" s="221">
        <v>0</v>
      </c>
      <c r="P25" s="221">
        <v>0</v>
      </c>
      <c r="Q25" s="221">
        <v>16</v>
      </c>
      <c r="R25" s="221">
        <v>36.61662394727206</v>
      </c>
      <c r="S25" s="221">
        <v>0</v>
      </c>
      <c r="T25" s="221">
        <v>0</v>
      </c>
      <c r="U25" s="221">
        <v>12</v>
      </c>
      <c r="V25" s="221">
        <v>27.462467960454045</v>
      </c>
      <c r="W25" s="221">
        <v>62.848928873247083</v>
      </c>
      <c r="X25" s="221">
        <v>143.83222462753361</v>
      </c>
      <c r="Y25" s="221">
        <v>11.3</v>
      </c>
      <c r="Z25" s="221">
        <v>25.860490662760892</v>
      </c>
      <c r="AA25" s="155">
        <v>43696</v>
      </c>
      <c r="AC25" s="101"/>
    </row>
    <row r="26" spans="2:29" ht="13.5" customHeight="1" x14ac:dyDescent="0.15">
      <c r="B26" s="192" t="s">
        <v>963</v>
      </c>
      <c r="C26" s="221">
        <v>14.4</v>
      </c>
      <c r="D26" s="221">
        <v>4.3018976148367667</v>
      </c>
      <c r="E26" s="221">
        <v>50.7</v>
      </c>
      <c r="F26" s="221">
        <v>15.146264518904452</v>
      </c>
      <c r="G26" s="221">
        <v>296.10000000000002</v>
      </c>
      <c r="H26" s="221">
        <v>88.457769705081034</v>
      </c>
      <c r="I26" s="221">
        <v>156.1</v>
      </c>
      <c r="J26" s="221">
        <v>46.633765116390229</v>
      </c>
      <c r="K26" s="221">
        <v>8.1</v>
      </c>
      <c r="L26" s="221">
        <v>2.4198174083456814</v>
      </c>
      <c r="M26" s="221">
        <v>36.9</v>
      </c>
      <c r="N26" s="221">
        <v>11.023612638019216</v>
      </c>
      <c r="O26" s="221">
        <v>0</v>
      </c>
      <c r="P26" s="221">
        <v>0</v>
      </c>
      <c r="Q26" s="221">
        <v>150.9</v>
      </c>
      <c r="R26" s="221">
        <v>45.080302088810285</v>
      </c>
      <c r="S26" s="221">
        <v>2</v>
      </c>
      <c r="T26" s="221">
        <v>0.59748577983843987</v>
      </c>
      <c r="U26" s="221">
        <v>139.69999999999999</v>
      </c>
      <c r="V26" s="221">
        <v>41.734381721715025</v>
      </c>
      <c r="W26" s="221">
        <v>12.467849804537016</v>
      </c>
      <c r="X26" s="221">
        <v>3.7246814816861695</v>
      </c>
      <c r="Y26" s="221">
        <v>114</v>
      </c>
      <c r="Z26" s="221">
        <v>34.056689450791069</v>
      </c>
      <c r="AA26" s="155">
        <v>334736</v>
      </c>
      <c r="AC26" s="101"/>
    </row>
    <row r="27" spans="2:29" ht="13.5" customHeight="1" x14ac:dyDescent="0.15">
      <c r="B27" s="192" t="s">
        <v>964</v>
      </c>
      <c r="C27" s="221">
        <v>4.9000000000000004</v>
      </c>
      <c r="D27" s="221">
        <v>2.1854706344109043</v>
      </c>
      <c r="E27" s="221">
        <v>48</v>
      </c>
      <c r="F27" s="221">
        <v>21.408691928923144</v>
      </c>
      <c r="G27" s="221">
        <v>154.30000000000001</v>
      </c>
      <c r="H27" s="221">
        <v>68.820024263184195</v>
      </c>
      <c r="I27" s="221">
        <v>93.2</v>
      </c>
      <c r="J27" s="221">
        <v>41.56854349532577</v>
      </c>
      <c r="K27" s="221">
        <v>6</v>
      </c>
      <c r="L27" s="221">
        <v>2.676086491115393</v>
      </c>
      <c r="M27" s="221">
        <v>28.8</v>
      </c>
      <c r="N27" s="221">
        <v>12.845215157353886</v>
      </c>
      <c r="O27" s="221">
        <v>0</v>
      </c>
      <c r="P27" s="221">
        <v>0</v>
      </c>
      <c r="Q27" s="221">
        <v>128.80000000000001</v>
      </c>
      <c r="R27" s="221">
        <v>57.446656675943771</v>
      </c>
      <c r="S27" s="221">
        <v>7</v>
      </c>
      <c r="T27" s="221">
        <v>3.1221009063012919</v>
      </c>
      <c r="U27" s="221">
        <v>135.30000000000001</v>
      </c>
      <c r="V27" s="221">
        <v>60.345750374652113</v>
      </c>
      <c r="W27" s="221">
        <v>26.915074562304699</v>
      </c>
      <c r="X27" s="221">
        <v>12.004511240591192</v>
      </c>
      <c r="Y27" s="221">
        <v>69</v>
      </c>
      <c r="Z27" s="221">
        <v>30.774994647827018</v>
      </c>
      <c r="AA27" s="155">
        <v>224208</v>
      </c>
      <c r="AC27" s="101"/>
    </row>
    <row r="28" spans="2:29" ht="13.5" customHeight="1" x14ac:dyDescent="0.15">
      <c r="B28" s="192" t="s">
        <v>965</v>
      </c>
      <c r="C28" s="221">
        <v>0</v>
      </c>
      <c r="D28" s="221">
        <v>0</v>
      </c>
      <c r="E28" s="221">
        <v>5</v>
      </c>
      <c r="F28" s="221">
        <v>20.114248933944808</v>
      </c>
      <c r="G28" s="221">
        <v>3</v>
      </c>
      <c r="H28" s="221">
        <v>12.068549360366884</v>
      </c>
      <c r="I28" s="221">
        <v>4</v>
      </c>
      <c r="J28" s="221">
        <v>16.091399147155844</v>
      </c>
      <c r="K28" s="221">
        <v>2</v>
      </c>
      <c r="L28" s="221">
        <v>8.045699573577922</v>
      </c>
      <c r="M28" s="221">
        <v>1</v>
      </c>
      <c r="N28" s="221">
        <v>4.022849786788961</v>
      </c>
      <c r="O28" s="221">
        <v>0</v>
      </c>
      <c r="P28" s="221">
        <v>0</v>
      </c>
      <c r="Q28" s="221">
        <v>9</v>
      </c>
      <c r="R28" s="221">
        <v>36.205648081100648</v>
      </c>
      <c r="S28" s="221">
        <v>0</v>
      </c>
      <c r="T28" s="221">
        <v>0</v>
      </c>
      <c r="U28" s="221">
        <v>9</v>
      </c>
      <c r="V28" s="221">
        <v>36.205648081100648</v>
      </c>
      <c r="W28" s="221">
        <v>145.64988366361189</v>
      </c>
      <c r="X28" s="221">
        <v>585.92760344199803</v>
      </c>
      <c r="Y28" s="221">
        <v>10</v>
      </c>
      <c r="Z28" s="221">
        <v>40.228497867889615</v>
      </c>
      <c r="AA28" s="155">
        <v>24858</v>
      </c>
      <c r="AC28" s="101"/>
    </row>
    <row r="29" spans="2:29" ht="13.5" customHeight="1" x14ac:dyDescent="0.15">
      <c r="B29" s="192" t="s">
        <v>966</v>
      </c>
      <c r="C29" s="221">
        <v>0</v>
      </c>
      <c r="D29" s="221">
        <v>0</v>
      </c>
      <c r="E29" s="221">
        <v>4</v>
      </c>
      <c r="F29" s="221">
        <v>8.3474196039149398</v>
      </c>
      <c r="G29" s="221">
        <v>16</v>
      </c>
      <c r="H29" s="221">
        <v>33.389678415659759</v>
      </c>
      <c r="I29" s="221">
        <v>8</v>
      </c>
      <c r="J29" s="221">
        <v>16.69483920782988</v>
      </c>
      <c r="K29" s="221">
        <v>2</v>
      </c>
      <c r="L29" s="221">
        <v>4.1737098019574699</v>
      </c>
      <c r="M29" s="221">
        <v>2</v>
      </c>
      <c r="N29" s="221">
        <v>4.1737098019574699</v>
      </c>
      <c r="O29" s="221">
        <v>0</v>
      </c>
      <c r="P29" s="221">
        <v>0</v>
      </c>
      <c r="Q29" s="221">
        <v>14</v>
      </c>
      <c r="R29" s="221">
        <v>29.215968613702291</v>
      </c>
      <c r="S29" s="221">
        <v>0</v>
      </c>
      <c r="T29" s="221">
        <v>0</v>
      </c>
      <c r="U29" s="221">
        <v>14</v>
      </c>
      <c r="V29" s="221">
        <v>29.215968613702291</v>
      </c>
      <c r="W29" s="221">
        <v>60.969487288345519</v>
      </c>
      <c r="X29" s="221">
        <v>127.23447335784454</v>
      </c>
      <c r="Y29" s="221">
        <v>9</v>
      </c>
      <c r="Z29" s="221">
        <v>18.781694108808615</v>
      </c>
      <c r="AA29" s="155">
        <v>47919</v>
      </c>
      <c r="AC29" s="101"/>
    </row>
    <row r="30" spans="2:29" ht="13.5" customHeight="1" x14ac:dyDescent="0.15">
      <c r="B30" s="192" t="s">
        <v>967</v>
      </c>
      <c r="C30" s="221">
        <v>0.7</v>
      </c>
      <c r="D30" s="221">
        <v>1.1376564277588168</v>
      </c>
      <c r="E30" s="221">
        <v>9</v>
      </c>
      <c r="F30" s="221">
        <v>14.627011214041932</v>
      </c>
      <c r="G30" s="221">
        <v>38.6</v>
      </c>
      <c r="H30" s="221">
        <v>62.733625873557621</v>
      </c>
      <c r="I30" s="221">
        <v>9</v>
      </c>
      <c r="J30" s="221">
        <v>14.627011214041932</v>
      </c>
      <c r="K30" s="221">
        <v>2.7</v>
      </c>
      <c r="L30" s="221">
        <v>4.3881033642125793</v>
      </c>
      <c r="M30" s="221">
        <v>6.6</v>
      </c>
      <c r="N30" s="221">
        <v>10.726474890297414</v>
      </c>
      <c r="O30" s="221">
        <v>0</v>
      </c>
      <c r="P30" s="221">
        <v>0</v>
      </c>
      <c r="Q30" s="221">
        <v>26</v>
      </c>
      <c r="R30" s="221">
        <v>42.255810173898908</v>
      </c>
      <c r="S30" s="221">
        <v>0</v>
      </c>
      <c r="T30" s="221">
        <v>0</v>
      </c>
      <c r="U30" s="221">
        <v>27.1</v>
      </c>
      <c r="V30" s="221">
        <v>44.043555988948484</v>
      </c>
      <c r="W30" s="221">
        <v>71.58062081740367</v>
      </c>
      <c r="X30" s="221">
        <v>116.33450482269407</v>
      </c>
      <c r="Y30" s="221">
        <v>19</v>
      </c>
      <c r="Z30" s="221">
        <v>30.879245896310742</v>
      </c>
      <c r="AA30" s="155">
        <v>61530</v>
      </c>
      <c r="AC30" s="101"/>
    </row>
    <row r="31" spans="2:29" ht="13.5" customHeight="1" x14ac:dyDescent="0.15">
      <c r="B31" s="192" t="s">
        <v>968</v>
      </c>
      <c r="C31" s="221">
        <v>8</v>
      </c>
      <c r="D31" s="221">
        <v>5.4631747874483558</v>
      </c>
      <c r="E31" s="221">
        <v>31</v>
      </c>
      <c r="F31" s="221">
        <v>21.169802301362381</v>
      </c>
      <c r="G31" s="221">
        <v>107.5</v>
      </c>
      <c r="H31" s="221">
        <v>73.411411206337277</v>
      </c>
      <c r="I31" s="221">
        <v>70.599999999999994</v>
      </c>
      <c r="J31" s="221">
        <v>48.212517499231737</v>
      </c>
      <c r="K31" s="221">
        <v>10</v>
      </c>
      <c r="L31" s="221">
        <v>6.8289684843104448</v>
      </c>
      <c r="M31" s="221">
        <v>28</v>
      </c>
      <c r="N31" s="221">
        <v>19.121111756069247</v>
      </c>
      <c r="O31" s="221">
        <v>2</v>
      </c>
      <c r="P31" s="221">
        <v>1.365793696862089</v>
      </c>
      <c r="Q31" s="221">
        <v>70.099999999999994</v>
      </c>
      <c r="R31" s="221">
        <v>47.871069075016216</v>
      </c>
      <c r="S31" s="221">
        <v>0</v>
      </c>
      <c r="T31" s="221">
        <v>0</v>
      </c>
      <c r="U31" s="221">
        <v>91</v>
      </c>
      <c r="V31" s="221">
        <v>62.143613207225044</v>
      </c>
      <c r="W31" s="221">
        <v>42.437677609331814</v>
      </c>
      <c r="X31" s="221">
        <v>28.980556294145401</v>
      </c>
      <c r="Y31" s="221">
        <v>28</v>
      </c>
      <c r="Z31" s="221">
        <v>19.121111756069247</v>
      </c>
      <c r="AA31" s="155">
        <v>146435</v>
      </c>
      <c r="AC31" s="101"/>
    </row>
    <row r="32" spans="2:29" ht="13.5" customHeight="1" x14ac:dyDescent="0.15">
      <c r="B32" s="192" t="s">
        <v>969</v>
      </c>
      <c r="C32" s="221">
        <v>0</v>
      </c>
      <c r="D32" s="221">
        <v>0</v>
      </c>
      <c r="E32" s="221">
        <v>14.2</v>
      </c>
      <c r="F32" s="221">
        <v>21.603529590750039</v>
      </c>
      <c r="G32" s="221">
        <v>16</v>
      </c>
      <c r="H32" s="221">
        <v>24.3420051726761</v>
      </c>
      <c r="I32" s="221">
        <v>4.8</v>
      </c>
      <c r="J32" s="221">
        <v>7.3026015518028293</v>
      </c>
      <c r="K32" s="221">
        <v>4</v>
      </c>
      <c r="L32" s="221">
        <v>6.0855012931690249</v>
      </c>
      <c r="M32" s="221">
        <v>0</v>
      </c>
      <c r="N32" s="221">
        <v>0</v>
      </c>
      <c r="O32" s="221">
        <v>0</v>
      </c>
      <c r="P32" s="221">
        <v>0</v>
      </c>
      <c r="Q32" s="221">
        <v>25.5</v>
      </c>
      <c r="R32" s="221">
        <v>38.795070743952536</v>
      </c>
      <c r="S32" s="221">
        <v>0</v>
      </c>
      <c r="T32" s="221">
        <v>0</v>
      </c>
      <c r="U32" s="221">
        <v>21.4</v>
      </c>
      <c r="V32" s="221">
        <v>32.557431918454277</v>
      </c>
      <c r="W32" s="221">
        <v>49.532073510503992</v>
      </c>
      <c r="X32" s="221">
        <v>75.356874350378803</v>
      </c>
      <c r="Y32" s="221">
        <v>16</v>
      </c>
      <c r="Z32" s="221">
        <v>24.3420051726761</v>
      </c>
      <c r="AA32" s="155">
        <v>65730</v>
      </c>
      <c r="AC32" s="101"/>
    </row>
    <row r="33" spans="2:29" ht="13.5" customHeight="1" x14ac:dyDescent="0.15">
      <c r="B33" s="192" t="s">
        <v>970</v>
      </c>
      <c r="C33" s="221">
        <v>3</v>
      </c>
      <c r="D33" s="221">
        <v>4.8689442505883314</v>
      </c>
      <c r="E33" s="221">
        <v>8</v>
      </c>
      <c r="F33" s="221">
        <v>12.983851334902216</v>
      </c>
      <c r="G33" s="221">
        <v>16.899999999999999</v>
      </c>
      <c r="H33" s="221">
        <v>27.428385944980928</v>
      </c>
      <c r="I33" s="221">
        <v>12.8</v>
      </c>
      <c r="J33" s="221">
        <v>20.774162135843547</v>
      </c>
      <c r="K33" s="221">
        <v>2</v>
      </c>
      <c r="L33" s="221">
        <v>3.2459628337255539</v>
      </c>
      <c r="M33" s="221">
        <v>3</v>
      </c>
      <c r="N33" s="221">
        <v>4.8689442505883314</v>
      </c>
      <c r="O33" s="221">
        <v>0</v>
      </c>
      <c r="P33" s="221">
        <v>0</v>
      </c>
      <c r="Q33" s="221">
        <v>16</v>
      </c>
      <c r="R33" s="221">
        <v>25.967702669804432</v>
      </c>
      <c r="S33" s="221">
        <v>0</v>
      </c>
      <c r="T33" s="221">
        <v>0</v>
      </c>
      <c r="U33" s="221">
        <v>23.4</v>
      </c>
      <c r="V33" s="221">
        <v>37.977765154588973</v>
      </c>
      <c r="W33" s="221">
        <v>61.637207099876612</v>
      </c>
      <c r="X33" s="221">
        <v>100.03604171042217</v>
      </c>
      <c r="Y33" s="221">
        <v>14</v>
      </c>
      <c r="Z33" s="221">
        <v>22.721739836078875</v>
      </c>
      <c r="AA33" s="155">
        <v>61615</v>
      </c>
      <c r="AC33" s="101"/>
    </row>
    <row r="34" spans="2:29" ht="13.5" customHeight="1" x14ac:dyDescent="0.15">
      <c r="B34" s="192" t="s">
        <v>971</v>
      </c>
      <c r="C34" s="221">
        <v>1</v>
      </c>
      <c r="D34" s="221">
        <v>2.2905834115949335</v>
      </c>
      <c r="E34" s="221">
        <v>10</v>
      </c>
      <c r="F34" s="221">
        <v>22.905834115949332</v>
      </c>
      <c r="G34" s="221">
        <v>22</v>
      </c>
      <c r="H34" s="221">
        <v>50.392835055088533</v>
      </c>
      <c r="I34" s="221">
        <v>13</v>
      </c>
      <c r="J34" s="221">
        <v>29.777584350734131</v>
      </c>
      <c r="K34" s="221">
        <v>2</v>
      </c>
      <c r="L34" s="221">
        <v>4.581166823189867</v>
      </c>
      <c r="M34" s="221">
        <v>3</v>
      </c>
      <c r="N34" s="221">
        <v>6.8717502347848001</v>
      </c>
      <c r="O34" s="221">
        <v>0</v>
      </c>
      <c r="P34" s="221">
        <v>0</v>
      </c>
      <c r="Q34" s="221">
        <v>17.8</v>
      </c>
      <c r="R34" s="221">
        <v>40.772384726389809</v>
      </c>
      <c r="S34" s="221">
        <v>0</v>
      </c>
      <c r="T34" s="221">
        <v>0</v>
      </c>
      <c r="U34" s="221">
        <v>19</v>
      </c>
      <c r="V34" s="221">
        <v>43.521084820303734</v>
      </c>
      <c r="W34" s="221">
        <v>99.688674944003779</v>
      </c>
      <c r="X34" s="221">
        <v>228.34522515061448</v>
      </c>
      <c r="Y34" s="221">
        <v>12</v>
      </c>
      <c r="Z34" s="221">
        <v>27.4870009391392</v>
      </c>
      <c r="AA34" s="155">
        <v>43657</v>
      </c>
      <c r="AC34" s="101"/>
    </row>
    <row r="35" spans="2:29" ht="13.5" customHeight="1" x14ac:dyDescent="0.15">
      <c r="B35" s="161" t="s">
        <v>972</v>
      </c>
      <c r="C35" s="222">
        <v>1.5</v>
      </c>
      <c r="D35" s="222">
        <v>2.8522532800912721</v>
      </c>
      <c r="E35" s="222">
        <v>1</v>
      </c>
      <c r="F35" s="222">
        <v>1.9015021867275148</v>
      </c>
      <c r="G35" s="222">
        <v>2</v>
      </c>
      <c r="H35" s="222">
        <v>3.8030043734550296</v>
      </c>
      <c r="I35" s="222">
        <v>2</v>
      </c>
      <c r="J35" s="222">
        <v>3.8030043734550296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222">
        <v>0</v>
      </c>
      <c r="Q35" s="222">
        <v>2</v>
      </c>
      <c r="R35" s="222">
        <v>3.8030043734550296</v>
      </c>
      <c r="S35" s="222">
        <v>0</v>
      </c>
      <c r="T35" s="222">
        <v>0</v>
      </c>
      <c r="U35" s="222">
        <v>3</v>
      </c>
      <c r="V35" s="222">
        <v>5.7045065601825442</v>
      </c>
      <c r="W35" s="222">
        <v>10.84713169838856</v>
      </c>
      <c r="X35" s="222">
        <v>20.625844644207188</v>
      </c>
      <c r="Y35" s="222">
        <v>0</v>
      </c>
      <c r="Z35" s="222">
        <v>0</v>
      </c>
      <c r="AA35" s="155">
        <v>52590</v>
      </c>
      <c r="AC35" s="101"/>
    </row>
    <row r="36" spans="2:29" ht="13.5" customHeight="1" x14ac:dyDescent="0.15">
      <c r="B36" s="80"/>
      <c r="C36" s="82"/>
      <c r="D36" s="173"/>
      <c r="E36" s="82"/>
      <c r="F36" s="173"/>
      <c r="G36" s="82"/>
      <c r="H36" s="173"/>
      <c r="I36" s="82"/>
      <c r="J36" s="173"/>
      <c r="K36" s="82"/>
      <c r="L36" s="173"/>
      <c r="M36" s="82"/>
      <c r="N36" s="173"/>
      <c r="O36" s="82"/>
      <c r="P36" s="173"/>
      <c r="Q36" s="82"/>
      <c r="R36" s="173"/>
      <c r="S36" s="82"/>
      <c r="T36" s="173"/>
      <c r="U36" s="82"/>
      <c r="V36" s="173"/>
      <c r="W36" s="82"/>
      <c r="X36" s="173"/>
      <c r="Y36" s="82"/>
      <c r="Z36" s="173"/>
      <c r="AA36" s="155"/>
      <c r="AC36" s="101"/>
    </row>
    <row r="37" spans="2:29" ht="13.5" customHeight="1" x14ac:dyDescent="0.15">
      <c r="B37" s="95" t="s">
        <v>1223</v>
      </c>
      <c r="C37" s="84"/>
      <c r="D37" s="174"/>
      <c r="E37" s="175"/>
      <c r="F37" s="174"/>
      <c r="G37" s="175"/>
      <c r="H37" s="174"/>
      <c r="I37" s="175"/>
      <c r="J37" s="174"/>
      <c r="K37" s="175"/>
      <c r="L37" s="174"/>
      <c r="M37" s="175"/>
      <c r="N37" s="174"/>
      <c r="O37" s="175"/>
      <c r="P37" s="174"/>
      <c r="Q37" s="175"/>
      <c r="R37" s="174"/>
      <c r="S37" s="175"/>
      <c r="T37" s="174"/>
      <c r="U37" s="175"/>
      <c r="V37" s="174"/>
      <c r="W37" s="175"/>
      <c r="X37" s="174"/>
      <c r="Y37" s="175"/>
      <c r="Z37" s="174"/>
      <c r="AA37" s="155"/>
      <c r="AC37" s="101"/>
    </row>
    <row r="38" spans="2:29" ht="13.5" customHeight="1" x14ac:dyDescent="0.15">
      <c r="B38" s="393" t="s">
        <v>317</v>
      </c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155"/>
      <c r="AC38" s="101"/>
    </row>
    <row r="39" spans="2:29" x14ac:dyDescent="0.15">
      <c r="B39" s="87" t="s">
        <v>1263</v>
      </c>
      <c r="C39" s="101"/>
      <c r="D39" s="176"/>
      <c r="E39" s="85"/>
      <c r="F39" s="177"/>
      <c r="G39" s="101"/>
      <c r="H39" s="176"/>
      <c r="I39" s="101"/>
      <c r="J39" s="176"/>
      <c r="K39" s="101"/>
      <c r="L39" s="176"/>
      <c r="M39" s="101"/>
      <c r="N39" s="176"/>
      <c r="O39" s="128"/>
      <c r="P39" s="176"/>
      <c r="Q39" s="101"/>
      <c r="R39" s="176"/>
      <c r="S39" s="101"/>
      <c r="T39" s="176"/>
      <c r="U39" s="101"/>
      <c r="V39" s="176"/>
      <c r="W39" s="101"/>
      <c r="X39" s="176"/>
      <c r="Y39" s="101"/>
      <c r="Z39" s="176"/>
      <c r="AC39" s="101"/>
    </row>
    <row r="40" spans="2:29" x14ac:dyDescent="0.15">
      <c r="B40" s="87"/>
      <c r="C40" s="101"/>
      <c r="D40" s="176"/>
      <c r="E40" s="85"/>
      <c r="F40" s="177"/>
      <c r="G40" s="101"/>
      <c r="H40" s="176"/>
      <c r="I40" s="101"/>
      <c r="J40" s="176"/>
      <c r="K40" s="101"/>
      <c r="L40" s="176"/>
      <c r="M40" s="101"/>
      <c r="N40" s="176"/>
      <c r="O40" s="128"/>
      <c r="P40" s="176"/>
      <c r="Q40" s="101"/>
      <c r="R40" s="176"/>
      <c r="S40" s="101"/>
      <c r="T40" s="176"/>
      <c r="U40" s="101"/>
      <c r="V40" s="176"/>
      <c r="W40" s="101"/>
      <c r="X40" s="176"/>
      <c r="Y40" s="101"/>
      <c r="Z40" s="176"/>
      <c r="AC40" s="101"/>
    </row>
    <row r="41" spans="2:29" x14ac:dyDescent="0.15">
      <c r="B41" s="87"/>
      <c r="C41" s="101"/>
      <c r="D41" s="176"/>
      <c r="E41" s="85"/>
      <c r="F41" s="177"/>
      <c r="G41" s="101"/>
      <c r="H41" s="176"/>
      <c r="I41" s="101"/>
      <c r="J41" s="176"/>
      <c r="K41" s="101"/>
      <c r="L41" s="176"/>
      <c r="M41" s="101"/>
      <c r="N41" s="176"/>
      <c r="O41" s="128"/>
      <c r="P41" s="176"/>
      <c r="Q41" s="101"/>
      <c r="R41" s="176"/>
      <c r="S41" s="101"/>
      <c r="T41" s="176"/>
      <c r="U41" s="101"/>
      <c r="V41" s="176"/>
      <c r="W41" s="101"/>
      <c r="X41" s="176"/>
      <c r="Y41" s="101"/>
      <c r="Z41" s="176"/>
      <c r="AC41" s="101"/>
    </row>
    <row r="42" spans="2:29" x14ac:dyDescent="0.15">
      <c r="B42" s="87"/>
      <c r="C42" s="101"/>
      <c r="D42" s="176"/>
      <c r="E42" s="85"/>
      <c r="F42" s="177"/>
      <c r="G42" s="101"/>
      <c r="H42" s="176"/>
      <c r="I42" s="101"/>
      <c r="J42" s="176"/>
      <c r="K42" s="101"/>
      <c r="L42" s="176"/>
      <c r="M42" s="101"/>
      <c r="N42" s="176"/>
      <c r="O42" s="128"/>
      <c r="P42" s="176"/>
      <c r="Q42" s="101"/>
      <c r="R42" s="176"/>
      <c r="S42" s="101"/>
      <c r="T42" s="176"/>
      <c r="U42" s="101"/>
      <c r="V42" s="176"/>
      <c r="W42" s="101"/>
      <c r="X42" s="176"/>
      <c r="Y42" s="101"/>
      <c r="Z42" s="176"/>
      <c r="AC42" s="101"/>
    </row>
    <row r="43" spans="2:29" x14ac:dyDescent="0.15">
      <c r="B43" s="87"/>
      <c r="C43" s="101"/>
      <c r="D43" s="176"/>
      <c r="E43" s="85"/>
      <c r="F43" s="177"/>
      <c r="G43" s="101"/>
      <c r="H43" s="176"/>
      <c r="I43" s="101"/>
      <c r="J43" s="176"/>
      <c r="K43" s="101"/>
      <c r="L43" s="176"/>
      <c r="M43" s="101"/>
      <c r="N43" s="176"/>
      <c r="O43" s="128"/>
      <c r="P43" s="176"/>
      <c r="Q43" s="101"/>
      <c r="R43" s="176"/>
      <c r="S43" s="101"/>
      <c r="T43" s="176"/>
      <c r="U43" s="101"/>
      <c r="V43" s="176"/>
      <c r="W43" s="101"/>
      <c r="X43" s="176"/>
      <c r="Y43" s="101"/>
      <c r="Z43" s="176"/>
      <c r="AC43" s="101"/>
    </row>
    <row r="44" spans="2:29" x14ac:dyDescent="0.15">
      <c r="B44" s="87"/>
      <c r="C44" s="101"/>
      <c r="D44" s="176"/>
      <c r="E44" s="85"/>
      <c r="F44" s="177"/>
      <c r="G44" s="101"/>
      <c r="H44" s="176"/>
      <c r="I44" s="101"/>
      <c r="J44" s="176"/>
      <c r="K44" s="101"/>
      <c r="L44" s="176"/>
      <c r="M44" s="101"/>
      <c r="N44" s="176"/>
      <c r="O44" s="128"/>
      <c r="P44" s="176"/>
      <c r="Q44" s="101"/>
      <c r="R44" s="176"/>
      <c r="S44" s="101"/>
      <c r="T44" s="176"/>
      <c r="U44" s="101"/>
      <c r="V44" s="176"/>
      <c r="W44" s="101"/>
      <c r="X44" s="176"/>
      <c r="Y44" s="101"/>
      <c r="Z44" s="176"/>
      <c r="AC44" s="101"/>
    </row>
    <row r="45" spans="2:29" x14ac:dyDescent="0.15">
      <c r="B45" s="87"/>
      <c r="C45" s="101"/>
      <c r="D45" s="176"/>
      <c r="E45" s="85"/>
      <c r="F45" s="177"/>
      <c r="G45" s="101"/>
      <c r="H45" s="176"/>
      <c r="I45" s="101"/>
      <c r="J45" s="176"/>
      <c r="K45" s="101"/>
      <c r="L45" s="176"/>
      <c r="M45" s="101"/>
      <c r="N45" s="176"/>
      <c r="O45" s="128"/>
      <c r="P45" s="176"/>
      <c r="Q45" s="101"/>
      <c r="R45" s="176"/>
      <c r="S45" s="101"/>
      <c r="T45" s="176"/>
      <c r="U45" s="101"/>
      <c r="V45" s="176"/>
      <c r="W45" s="101"/>
      <c r="X45" s="176"/>
      <c r="Y45" s="101"/>
      <c r="Z45" s="176"/>
      <c r="AC45" s="101"/>
    </row>
    <row r="46" spans="2:29" x14ac:dyDescent="0.15">
      <c r="B46" s="87"/>
      <c r="C46" s="101"/>
      <c r="D46" s="176"/>
      <c r="E46" s="85"/>
      <c r="F46" s="177"/>
      <c r="G46" s="101"/>
      <c r="H46" s="176"/>
      <c r="I46" s="101"/>
      <c r="J46" s="176"/>
      <c r="K46" s="101"/>
      <c r="L46" s="176"/>
      <c r="M46" s="101"/>
      <c r="N46" s="176"/>
      <c r="O46" s="128"/>
      <c r="P46" s="176"/>
      <c r="Q46" s="101"/>
      <c r="R46" s="176"/>
      <c r="S46" s="101"/>
      <c r="T46" s="176"/>
      <c r="U46" s="101"/>
      <c r="V46" s="176"/>
      <c r="W46" s="101"/>
      <c r="X46" s="176"/>
      <c r="Y46" s="101"/>
      <c r="Z46" s="176"/>
      <c r="AC46" s="101"/>
    </row>
  </sheetData>
  <customSheetViews>
    <customSheetView guid="{D034F5BB-6E71-4F8C-9D99-72523C76DCDF}" showPageBreaks="1" showGridLines="0" printArea="1" view="pageBreakPreview">
      <pane xSplit="1" ySplit="5" topLeftCell="H6" activePane="bottomRight" state="frozen"/>
      <selection pane="bottomRight" activeCell="V5" sqref="V5"/>
      <pageMargins left="0.98425196850393704" right="0.78740157480314965" top="1.1811023622047245" bottom="0.78740157480314965" header="0.51181102362204722" footer="0.51181102362204722"/>
      <pageSetup paperSize="9" scale="66" pageOrder="overThenDown" orientation="landscape"/>
      <headerFooter alignWithMargins="0"/>
    </customSheetView>
    <customSheetView guid="{E9AFFCD5-0B0D-4F68-A5A8-B69D62648515}" showPageBreaks="1" showGridLines="0" printArea="1" view="pageBreakPreview">
      <pane xSplit="1" ySplit="5" topLeftCell="H6" activePane="bottomRight" state="frozen"/>
      <selection pane="bottomRight" activeCell="V5" sqref="V5"/>
      <pageMargins left="0.98425196850393704" right="0.78740157480314965" top="1.1811023622047245" bottom="0.78740157480314965" header="0.51181102362204722" footer="0.51181102362204722"/>
      <pageSetup paperSize="9" scale="66" pageOrder="overThenDown" orientation="landscape"/>
      <headerFooter alignWithMargins="0"/>
    </customSheetView>
    <customSheetView guid="{81642AB8-0225-4BC4-B7AE-9E8C6C06FBF4}" showPageBreaks="1" showGridLines="0" printArea="1" view="pageBreakPreview">
      <pane xSplit="1" ySplit="5" topLeftCell="B6" activePane="bottomRight" state="frozen"/>
      <selection pane="bottomRight" activeCell="A18" sqref="A18"/>
      <pageMargins left="0.78740157480314965" right="0.78740157480314965" top="0.78740157480314965" bottom="0.78740157480314965" header="0.51181102362204722" footer="0.51181102362204722"/>
      <pageSetup paperSize="9" scale="74" pageOrder="overThenDown" orientation="landscape"/>
      <headerFooter alignWithMargins="0"/>
    </customSheetView>
    <customSheetView guid="{293DF52C-1200-42BF-A78D-BB2AAB878329}" showPageBreaks="1" showGridLines="0" printArea="1" view="pageBreakPreview" showRuler="0">
      <pane xSplit="1" ySplit="5" topLeftCell="B6" activePane="bottomRight" state="frozen"/>
      <selection pane="bottomRight" activeCell="A18" sqref="A18"/>
      <pageMargins left="0.78740157480314965" right="0.78740157480314965" top="0.78740157480314965" bottom="0.78740157480314965" header="0.51181102362204722" footer="0.51181102362204722"/>
      <pageSetup paperSize="9" scale="74" pageOrder="overThenDown" orientation="landscape"/>
      <headerFooter alignWithMargins="0"/>
    </customSheetView>
    <customSheetView guid="{56D0106B-CB90-4499-A8AC-183481DC4CD8}" showPageBreaks="1" showGridLines="0" printArea="1" view="pageBreakPreview">
      <pane xSplit="1" ySplit="5" topLeftCell="B6" activePane="bottomRight" state="frozen"/>
      <selection pane="bottomRight" activeCell="A18" sqref="A18"/>
      <pageMargins left="0.78740157480314965" right="0.78740157480314965" top="0.78740157480314965" bottom="0.78740157480314965" header="0.51181102362204722" footer="0.51181102362204722"/>
      <pageSetup paperSize="9" scale="74" pageOrder="overThenDown" orientation="landscape"/>
      <headerFooter alignWithMargins="0"/>
    </customSheetView>
    <customSheetView guid="{9FA15B25-8550-4830-A9CA-B59845F5CCBC}" showPageBreaks="1" showGridLines="0" printArea="1" view="pageBreakPreview">
      <pane xSplit="1" ySplit="5" topLeftCell="H6" activePane="bottomRight" state="frozen"/>
      <selection pane="bottomRight" activeCell="V5" sqref="V5"/>
      <pageMargins left="0.98425196850393704" right="0.78740157480314965" top="1.1811023622047245" bottom="0.78740157480314965" header="0.51181102362204722" footer="0.51181102362204722"/>
      <pageSetup paperSize="9" scale="66" pageOrder="overThenDown" orientation="landscape"/>
      <headerFooter alignWithMargins="0"/>
    </customSheetView>
  </customSheetViews>
  <mergeCells count="14">
    <mergeCell ref="B38:Z38"/>
    <mergeCell ref="AA2:AA4"/>
    <mergeCell ref="Y2:Z3"/>
    <mergeCell ref="W2:X3"/>
    <mergeCell ref="G2:H3"/>
    <mergeCell ref="Q2:R3"/>
    <mergeCell ref="S2:T3"/>
    <mergeCell ref="U2:V3"/>
    <mergeCell ref="C2:D3"/>
    <mergeCell ref="E2:F3"/>
    <mergeCell ref="I2:J3"/>
    <mergeCell ref="K2:L3"/>
    <mergeCell ref="M2:N3"/>
    <mergeCell ref="O2:P3"/>
  </mergeCells>
  <phoneticPr fontId="3"/>
  <pageMargins left="0.98425196850393704" right="0.78740157480314965" top="1.1811023622047245" bottom="0.78740157480314965" header="0.51181102362204722" footer="0.51181102362204722"/>
  <pageSetup paperSize="9" scale="59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</sheetPr>
  <dimension ref="A1:Y188"/>
  <sheetViews>
    <sheetView showGridLines="0" view="pageBreakPreview" zoomScale="90" zoomScaleNormal="25" zoomScaleSheetLayoutView="90" workbookViewId="0">
      <pane xSplit="3" ySplit="4" topLeftCell="D5" activePane="bottomRight" state="frozen"/>
      <selection activeCell="AI4" sqref="AI4"/>
      <selection pane="topRight" activeCell="AI4" sqref="AI4"/>
      <selection pane="bottomLeft" activeCell="AI4" sqref="AI4"/>
      <selection pane="bottomRight" activeCell="O22" sqref="O22"/>
    </sheetView>
  </sheetViews>
  <sheetFormatPr defaultColWidth="9" defaultRowHeight="18.75" x14ac:dyDescent="0.15"/>
  <cols>
    <col min="1" max="2" width="5.375" style="113" customWidth="1"/>
    <col min="3" max="3" width="14.25" style="83" customWidth="1"/>
    <col min="4" max="7" width="7.25" style="113" customWidth="1"/>
    <col min="8" max="9" width="7.875" style="113" customWidth="1"/>
    <col min="10" max="14" width="7.25" style="113" customWidth="1"/>
    <col min="15" max="17" width="7.875" style="113" customWidth="1"/>
    <col min="18" max="16384" width="9" style="113"/>
  </cols>
  <sheetData>
    <row r="1" spans="1:25" ht="15" customHeight="1" x14ac:dyDescent="0.15">
      <c r="C1" s="80" t="s">
        <v>275</v>
      </c>
      <c r="D1" s="151"/>
      <c r="E1" s="151"/>
      <c r="F1" s="151"/>
      <c r="O1" s="408" t="s">
        <v>1243</v>
      </c>
      <c r="P1" s="408"/>
      <c r="Q1" s="408"/>
    </row>
    <row r="2" spans="1:25" ht="25.5" customHeight="1" x14ac:dyDescent="0.15">
      <c r="C2" s="165"/>
      <c r="D2" s="410" t="s">
        <v>257</v>
      </c>
      <c r="E2" s="416" t="s">
        <v>258</v>
      </c>
      <c r="F2" s="416"/>
      <c r="G2" s="416"/>
      <c r="H2" s="416"/>
      <c r="I2" s="416"/>
      <c r="J2" s="416"/>
      <c r="K2" s="412" t="s">
        <v>259</v>
      </c>
      <c r="L2" s="413"/>
      <c r="M2" s="414" t="s">
        <v>313</v>
      </c>
      <c r="N2" s="415"/>
      <c r="O2" s="324" t="s">
        <v>260</v>
      </c>
      <c r="P2" s="325"/>
      <c r="Q2" s="409"/>
      <c r="R2" s="156"/>
    </row>
    <row r="3" spans="1:25" ht="30" customHeight="1" x14ac:dyDescent="0.15">
      <c r="C3" s="166"/>
      <c r="D3" s="411"/>
      <c r="E3" s="179" t="s">
        <v>299</v>
      </c>
      <c r="F3" s="181" t="s">
        <v>311</v>
      </c>
      <c r="G3" s="180" t="s">
        <v>312</v>
      </c>
      <c r="H3" s="275" t="s">
        <v>1142</v>
      </c>
      <c r="I3" s="276" t="s">
        <v>1143</v>
      </c>
      <c r="J3" s="181" t="s">
        <v>307</v>
      </c>
      <c r="K3" s="182" t="s">
        <v>314</v>
      </c>
      <c r="L3" s="182" t="s">
        <v>262</v>
      </c>
      <c r="M3" s="182" t="s">
        <v>314</v>
      </c>
      <c r="N3" s="183" t="s">
        <v>262</v>
      </c>
      <c r="O3" s="183" t="s">
        <v>261</v>
      </c>
      <c r="P3" s="183" t="s">
        <v>308</v>
      </c>
      <c r="Q3" s="184" t="s">
        <v>315</v>
      </c>
      <c r="R3" s="156"/>
    </row>
    <row r="4" spans="1:25" ht="13.5" customHeight="1" x14ac:dyDescent="0.15">
      <c r="C4" s="86" t="s">
        <v>215</v>
      </c>
      <c r="D4" s="187">
        <f t="shared" ref="D4:Q4" si="0">SUM(D7:D185)</f>
        <v>2322</v>
      </c>
      <c r="E4" s="187">
        <f t="shared" si="0"/>
        <v>1198</v>
      </c>
      <c r="F4" s="187">
        <f t="shared" si="0"/>
        <v>3</v>
      </c>
      <c r="G4" s="187">
        <f t="shared" si="0"/>
        <v>609</v>
      </c>
      <c r="H4" s="187">
        <f t="shared" si="0"/>
        <v>36</v>
      </c>
      <c r="I4" s="187">
        <f t="shared" si="0"/>
        <v>140</v>
      </c>
      <c r="J4" s="187">
        <f t="shared" si="0"/>
        <v>94</v>
      </c>
      <c r="K4" s="187">
        <f t="shared" si="0"/>
        <v>3463</v>
      </c>
      <c r="L4" s="187">
        <f t="shared" si="0"/>
        <v>12381</v>
      </c>
      <c r="M4" s="187">
        <f t="shared" si="0"/>
        <v>2955</v>
      </c>
      <c r="N4" s="187">
        <f t="shared" si="0"/>
        <v>5752</v>
      </c>
      <c r="O4" s="187">
        <f t="shared" si="0"/>
        <v>1983</v>
      </c>
      <c r="P4" s="187">
        <f t="shared" si="0"/>
        <v>733</v>
      </c>
      <c r="Q4" s="187">
        <f t="shared" si="0"/>
        <v>159</v>
      </c>
      <c r="R4" s="156"/>
    </row>
    <row r="5" spans="1:25" ht="13.5" customHeight="1" x14ac:dyDescent="0.15">
      <c r="B5" s="232" t="s">
        <v>1158</v>
      </c>
      <c r="C5" s="284" t="s">
        <v>566</v>
      </c>
      <c r="D5" s="224">
        <f t="shared" ref="D5:Q5" si="1">SUMIF($A7:$A185,$C5,D7:D185)</f>
        <v>48</v>
      </c>
      <c r="E5" s="224">
        <f t="shared" si="1"/>
        <v>28</v>
      </c>
      <c r="F5" s="224">
        <f t="shared" si="1"/>
        <v>0</v>
      </c>
      <c r="G5" s="224">
        <f t="shared" si="1"/>
        <v>7</v>
      </c>
      <c r="H5" s="224">
        <f t="shared" si="1"/>
        <v>0</v>
      </c>
      <c r="I5" s="224">
        <f t="shared" si="1"/>
        <v>4</v>
      </c>
      <c r="J5" s="224">
        <f t="shared" si="1"/>
        <v>0</v>
      </c>
      <c r="K5" s="224">
        <f t="shared" si="1"/>
        <v>58</v>
      </c>
      <c r="L5" s="224">
        <f t="shared" si="1"/>
        <v>234</v>
      </c>
      <c r="M5" s="224">
        <f t="shared" si="1"/>
        <v>58</v>
      </c>
      <c r="N5" s="224">
        <f t="shared" si="1"/>
        <v>89</v>
      </c>
      <c r="O5" s="224">
        <f t="shared" si="1"/>
        <v>31</v>
      </c>
      <c r="P5" s="224">
        <f t="shared" si="1"/>
        <v>17</v>
      </c>
      <c r="Q5" s="224">
        <f t="shared" si="1"/>
        <v>1</v>
      </c>
      <c r="R5" s="156"/>
    </row>
    <row r="6" spans="1:25" s="104" customFormat="1" ht="13.5" customHeight="1" x14ac:dyDescent="0.15">
      <c r="B6" s="232" t="s">
        <v>1158</v>
      </c>
      <c r="C6" s="285" t="s">
        <v>326</v>
      </c>
      <c r="D6" s="224">
        <f t="shared" ref="D6:Q6" si="2">SUMIF($B7:$B185,$C6,D7:D185)</f>
        <v>68</v>
      </c>
      <c r="E6" s="224">
        <f t="shared" si="2"/>
        <v>40</v>
      </c>
      <c r="F6" s="224">
        <f t="shared" si="2"/>
        <v>0</v>
      </c>
      <c r="G6" s="224">
        <f t="shared" si="2"/>
        <v>11</v>
      </c>
      <c r="H6" s="224">
        <f t="shared" si="2"/>
        <v>0</v>
      </c>
      <c r="I6" s="224">
        <f t="shared" si="2"/>
        <v>0</v>
      </c>
      <c r="J6" s="224">
        <f t="shared" si="2"/>
        <v>0</v>
      </c>
      <c r="K6" s="224">
        <f t="shared" si="2"/>
        <v>0</v>
      </c>
      <c r="L6" s="224">
        <f t="shared" si="2"/>
        <v>0</v>
      </c>
      <c r="M6" s="224">
        <f t="shared" si="2"/>
        <v>0</v>
      </c>
      <c r="N6" s="224">
        <f t="shared" si="2"/>
        <v>0</v>
      </c>
      <c r="O6" s="224">
        <f t="shared" si="2"/>
        <v>0</v>
      </c>
      <c r="P6" s="224">
        <f t="shared" si="2"/>
        <v>0</v>
      </c>
      <c r="Q6" s="224">
        <f t="shared" si="2"/>
        <v>0</v>
      </c>
      <c r="R6" s="185"/>
      <c r="S6" s="163"/>
      <c r="T6" s="186"/>
      <c r="U6" s="163"/>
      <c r="V6" s="186"/>
      <c r="W6" s="155"/>
      <c r="X6" s="156"/>
      <c r="Y6" s="101"/>
    </row>
    <row r="7" spans="1:25" s="104" customFormat="1" ht="13.5" customHeight="1" x14ac:dyDescent="0.15">
      <c r="A7" s="104" t="s">
        <v>1162</v>
      </c>
      <c r="B7" s="104" t="s">
        <v>349</v>
      </c>
      <c r="C7" s="160" t="s">
        <v>349</v>
      </c>
      <c r="D7" s="208">
        <v>834</v>
      </c>
      <c r="E7" s="208">
        <v>389</v>
      </c>
      <c r="F7" s="208">
        <v>0</v>
      </c>
      <c r="G7" s="208">
        <v>292</v>
      </c>
      <c r="H7" s="208">
        <v>17</v>
      </c>
      <c r="I7" s="208">
        <v>41</v>
      </c>
      <c r="J7" s="208">
        <v>6</v>
      </c>
      <c r="K7" s="208">
        <v>1589</v>
      </c>
      <c r="L7" s="208">
        <v>4622</v>
      </c>
      <c r="M7" s="208">
        <v>1277</v>
      </c>
      <c r="N7" s="208">
        <v>1566</v>
      </c>
      <c r="O7" s="208">
        <v>814</v>
      </c>
      <c r="P7" s="208">
        <v>39</v>
      </c>
      <c r="Q7" s="208">
        <v>52</v>
      </c>
      <c r="R7" s="185"/>
      <c r="S7" s="84"/>
      <c r="T7" s="186"/>
      <c r="U7" s="84"/>
      <c r="V7" s="186"/>
      <c r="W7" s="155"/>
      <c r="X7" s="156"/>
      <c r="Y7" s="101"/>
    </row>
    <row r="8" spans="1:25" s="104" customFormat="1" ht="13.5" customHeight="1" x14ac:dyDescent="0.15">
      <c r="A8" s="104" t="s">
        <v>1163</v>
      </c>
      <c r="B8" s="104" t="s">
        <v>343</v>
      </c>
      <c r="C8" s="192" t="s">
        <v>350</v>
      </c>
      <c r="D8" s="209">
        <v>174</v>
      </c>
      <c r="E8" s="209">
        <v>74</v>
      </c>
      <c r="F8" s="209">
        <v>0</v>
      </c>
      <c r="G8" s="209">
        <v>40</v>
      </c>
      <c r="H8" s="209">
        <v>2</v>
      </c>
      <c r="I8" s="209">
        <v>14</v>
      </c>
      <c r="J8" s="209">
        <v>5</v>
      </c>
      <c r="K8" s="209">
        <v>190</v>
      </c>
      <c r="L8" s="209">
        <v>1069</v>
      </c>
      <c r="M8" s="209">
        <v>177</v>
      </c>
      <c r="N8" s="209">
        <v>643</v>
      </c>
      <c r="O8" s="209">
        <v>102</v>
      </c>
      <c r="P8" s="209">
        <v>9</v>
      </c>
      <c r="Q8" s="209">
        <v>9</v>
      </c>
      <c r="R8" s="185"/>
      <c r="S8" s="84"/>
      <c r="T8" s="186"/>
      <c r="U8" s="84"/>
      <c r="V8" s="186"/>
      <c r="W8" s="155"/>
      <c r="X8" s="156"/>
      <c r="Y8" s="101"/>
    </row>
    <row r="9" spans="1:25" s="104" customFormat="1" ht="13.5" customHeight="1" x14ac:dyDescent="0.15">
      <c r="A9" s="104" t="s">
        <v>1164</v>
      </c>
      <c r="B9" s="104" t="s">
        <v>342</v>
      </c>
      <c r="C9" s="192" t="s">
        <v>342</v>
      </c>
      <c r="D9" s="209">
        <v>77</v>
      </c>
      <c r="E9" s="209">
        <v>29</v>
      </c>
      <c r="F9" s="209">
        <v>0</v>
      </c>
      <c r="G9" s="209">
        <v>14</v>
      </c>
      <c r="H9" s="209">
        <v>0</v>
      </c>
      <c r="I9" s="209">
        <v>7</v>
      </c>
      <c r="J9" s="209">
        <v>4</v>
      </c>
      <c r="K9" s="209">
        <v>81</v>
      </c>
      <c r="L9" s="209">
        <v>303</v>
      </c>
      <c r="M9" s="209">
        <v>69</v>
      </c>
      <c r="N9" s="209">
        <v>303</v>
      </c>
      <c r="O9" s="209">
        <v>78</v>
      </c>
      <c r="P9" s="209">
        <v>2</v>
      </c>
      <c r="Q9" s="209">
        <v>5</v>
      </c>
      <c r="R9" s="185"/>
      <c r="S9" s="84"/>
      <c r="T9" s="186"/>
      <c r="U9" s="84"/>
      <c r="V9" s="186"/>
      <c r="W9" s="155"/>
      <c r="X9" s="156"/>
      <c r="Y9" s="101"/>
    </row>
    <row r="10" spans="1:25" s="104" customFormat="1" ht="13.5" customHeight="1" x14ac:dyDescent="0.15">
      <c r="A10" s="104" t="s">
        <v>1165</v>
      </c>
      <c r="B10" s="104" t="s">
        <v>344</v>
      </c>
      <c r="C10" s="192" t="s">
        <v>344</v>
      </c>
      <c r="D10" s="209">
        <v>190</v>
      </c>
      <c r="E10" s="209">
        <v>82</v>
      </c>
      <c r="F10" s="209">
        <v>1</v>
      </c>
      <c r="G10" s="209">
        <v>56</v>
      </c>
      <c r="H10" s="209">
        <v>0</v>
      </c>
      <c r="I10" s="209">
        <v>0</v>
      </c>
      <c r="J10" s="209">
        <v>1</v>
      </c>
      <c r="K10" s="209">
        <v>280</v>
      </c>
      <c r="L10" s="209">
        <v>755</v>
      </c>
      <c r="M10" s="209">
        <v>262</v>
      </c>
      <c r="N10" s="209">
        <v>227</v>
      </c>
      <c r="O10" s="209">
        <v>117</v>
      </c>
      <c r="P10" s="209">
        <v>343</v>
      </c>
      <c r="Q10" s="209">
        <v>13</v>
      </c>
      <c r="R10" s="185"/>
      <c r="S10" s="84"/>
      <c r="T10" s="186"/>
      <c r="U10" s="84"/>
      <c r="V10" s="186"/>
      <c r="W10" s="155"/>
      <c r="X10" s="156"/>
      <c r="Y10" s="101"/>
    </row>
    <row r="11" spans="1:25" s="104" customFormat="1" ht="13.5" customHeight="1" x14ac:dyDescent="0.15">
      <c r="A11" s="104" t="s">
        <v>1166</v>
      </c>
      <c r="B11" s="104" t="s">
        <v>328</v>
      </c>
      <c r="C11" s="192" t="s">
        <v>351</v>
      </c>
      <c r="D11" s="209">
        <v>50</v>
      </c>
      <c r="E11" s="209">
        <v>18</v>
      </c>
      <c r="F11" s="209">
        <v>1</v>
      </c>
      <c r="G11" s="209">
        <v>13</v>
      </c>
      <c r="H11" s="209">
        <v>0</v>
      </c>
      <c r="I11" s="209">
        <v>4</v>
      </c>
      <c r="J11" s="209">
        <v>0</v>
      </c>
      <c r="K11" s="209">
        <v>66</v>
      </c>
      <c r="L11" s="209">
        <v>185</v>
      </c>
      <c r="M11" s="209">
        <v>55</v>
      </c>
      <c r="N11" s="209">
        <v>29</v>
      </c>
      <c r="O11" s="209">
        <v>48</v>
      </c>
      <c r="P11" s="209">
        <v>0</v>
      </c>
      <c r="Q11" s="209">
        <v>4</v>
      </c>
      <c r="R11" s="185"/>
      <c r="S11" s="84"/>
      <c r="T11" s="186"/>
      <c r="U11" s="84"/>
      <c r="V11" s="186"/>
      <c r="W11" s="155"/>
      <c r="X11" s="156"/>
      <c r="Y11" s="101"/>
    </row>
    <row r="12" spans="1:25" s="104" customFormat="1" ht="13.5" customHeight="1" x14ac:dyDescent="0.15">
      <c r="A12" s="104" t="s">
        <v>1167</v>
      </c>
      <c r="B12" s="104" t="s">
        <v>336</v>
      </c>
      <c r="C12" s="192" t="s">
        <v>352</v>
      </c>
      <c r="D12" s="209">
        <v>73</v>
      </c>
      <c r="E12" s="209">
        <v>41</v>
      </c>
      <c r="F12" s="209">
        <v>0</v>
      </c>
      <c r="G12" s="209">
        <v>34</v>
      </c>
      <c r="H12" s="209">
        <v>5</v>
      </c>
      <c r="I12" s="209">
        <v>4</v>
      </c>
      <c r="J12" s="209">
        <v>1</v>
      </c>
      <c r="K12" s="209">
        <v>128</v>
      </c>
      <c r="L12" s="209">
        <v>633</v>
      </c>
      <c r="M12" s="209">
        <v>113</v>
      </c>
      <c r="N12" s="209">
        <v>618</v>
      </c>
      <c r="O12" s="209">
        <v>89</v>
      </c>
      <c r="P12" s="209">
        <v>7</v>
      </c>
      <c r="Q12" s="209">
        <v>9</v>
      </c>
      <c r="R12" s="185"/>
      <c r="S12" s="84"/>
      <c r="T12" s="186"/>
      <c r="U12" s="84"/>
      <c r="V12" s="186"/>
      <c r="W12" s="155"/>
      <c r="X12" s="156"/>
      <c r="Y12" s="101"/>
    </row>
    <row r="13" spans="1:25" s="104" customFormat="1" ht="13.5" customHeight="1" x14ac:dyDescent="0.15">
      <c r="A13" s="104" t="s">
        <v>1168</v>
      </c>
      <c r="B13" s="104" t="s">
        <v>339</v>
      </c>
      <c r="C13" s="192" t="s">
        <v>353</v>
      </c>
      <c r="D13" s="209">
        <v>88</v>
      </c>
      <c r="E13" s="209">
        <v>44</v>
      </c>
      <c r="F13" s="209">
        <v>0</v>
      </c>
      <c r="G13" s="209">
        <v>27</v>
      </c>
      <c r="H13" s="209">
        <v>2</v>
      </c>
      <c r="I13" s="209">
        <v>15</v>
      </c>
      <c r="J13" s="209">
        <v>7</v>
      </c>
      <c r="K13" s="209">
        <v>161</v>
      </c>
      <c r="L13" s="209">
        <v>441</v>
      </c>
      <c r="M13" s="209">
        <v>134</v>
      </c>
      <c r="N13" s="209">
        <v>336</v>
      </c>
      <c r="O13" s="209">
        <v>78</v>
      </c>
      <c r="P13" s="209">
        <v>19</v>
      </c>
      <c r="Q13" s="209">
        <v>12</v>
      </c>
      <c r="R13" s="185"/>
      <c r="S13" s="84"/>
      <c r="T13" s="186"/>
      <c r="U13" s="84"/>
      <c r="V13" s="186"/>
      <c r="W13" s="155"/>
      <c r="X13" s="156"/>
      <c r="Y13" s="101"/>
    </row>
    <row r="14" spans="1:25" s="104" customFormat="1" ht="13.5" customHeight="1" x14ac:dyDescent="0.15">
      <c r="A14" s="104" t="s">
        <v>1169</v>
      </c>
      <c r="B14" s="104" t="s">
        <v>348</v>
      </c>
      <c r="C14" s="192" t="s">
        <v>354</v>
      </c>
      <c r="D14" s="209">
        <v>46</v>
      </c>
      <c r="E14" s="209">
        <v>33</v>
      </c>
      <c r="F14" s="209">
        <v>0</v>
      </c>
      <c r="G14" s="209">
        <v>17</v>
      </c>
      <c r="H14" s="209">
        <v>0</v>
      </c>
      <c r="I14" s="209">
        <v>13</v>
      </c>
      <c r="J14" s="209">
        <v>0</v>
      </c>
      <c r="K14" s="209">
        <v>95</v>
      </c>
      <c r="L14" s="209">
        <v>261</v>
      </c>
      <c r="M14" s="209">
        <v>90</v>
      </c>
      <c r="N14" s="209">
        <v>157</v>
      </c>
      <c r="O14" s="209">
        <v>55</v>
      </c>
      <c r="P14" s="209">
        <v>17</v>
      </c>
      <c r="Q14" s="209">
        <v>5</v>
      </c>
      <c r="R14" s="185"/>
      <c r="S14" s="84"/>
      <c r="T14" s="186"/>
      <c r="U14" s="84"/>
      <c r="V14" s="186"/>
      <c r="W14" s="155"/>
      <c r="X14" s="156"/>
      <c r="Y14" s="101"/>
    </row>
    <row r="15" spans="1:25" s="104" customFormat="1" ht="13.5" customHeight="1" x14ac:dyDescent="0.15">
      <c r="A15" s="104" t="s">
        <v>1170</v>
      </c>
      <c r="B15" s="104" t="s">
        <v>326</v>
      </c>
      <c r="C15" s="192" t="s">
        <v>355</v>
      </c>
      <c r="D15" s="209">
        <v>4</v>
      </c>
      <c r="E15" s="209">
        <v>2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09">
        <v>0</v>
      </c>
      <c r="O15" s="209">
        <v>0</v>
      </c>
      <c r="P15" s="209">
        <v>0</v>
      </c>
      <c r="Q15" s="209">
        <v>0</v>
      </c>
      <c r="R15" s="185"/>
      <c r="S15" s="84"/>
      <c r="T15" s="186"/>
      <c r="U15" s="84"/>
      <c r="V15" s="186"/>
      <c r="W15" s="155"/>
      <c r="X15" s="156"/>
      <c r="Y15" s="101"/>
    </row>
    <row r="16" spans="1:25" s="104" customFormat="1" ht="13.5" customHeight="1" x14ac:dyDescent="0.15">
      <c r="A16" s="104" t="s">
        <v>1170</v>
      </c>
      <c r="B16" s="104" t="s">
        <v>326</v>
      </c>
      <c r="C16" s="192" t="s">
        <v>356</v>
      </c>
      <c r="D16" s="209">
        <v>29</v>
      </c>
      <c r="E16" s="209">
        <v>20</v>
      </c>
      <c r="F16" s="209">
        <v>0</v>
      </c>
      <c r="G16" s="209">
        <v>9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0</v>
      </c>
      <c r="P16" s="209">
        <v>0</v>
      </c>
      <c r="Q16" s="209">
        <v>0</v>
      </c>
      <c r="R16" s="185"/>
      <c r="S16" s="84"/>
      <c r="T16" s="186"/>
      <c r="U16" s="84"/>
      <c r="V16" s="186"/>
      <c r="W16" s="155"/>
      <c r="X16" s="156"/>
      <c r="Y16" s="101"/>
    </row>
    <row r="17" spans="1:25" s="104" customFormat="1" ht="13.5" customHeight="1" x14ac:dyDescent="0.15">
      <c r="A17" s="104" t="s">
        <v>1171</v>
      </c>
      <c r="B17" s="104" t="s">
        <v>347</v>
      </c>
      <c r="C17" s="192" t="s">
        <v>357</v>
      </c>
      <c r="D17" s="209">
        <v>16</v>
      </c>
      <c r="E17" s="209">
        <v>7</v>
      </c>
      <c r="F17" s="209">
        <v>0</v>
      </c>
      <c r="G17" s="209">
        <v>1</v>
      </c>
      <c r="H17" s="209">
        <v>0</v>
      </c>
      <c r="I17" s="209">
        <v>3</v>
      </c>
      <c r="J17" s="209">
        <v>0</v>
      </c>
      <c r="K17" s="209">
        <v>17</v>
      </c>
      <c r="L17" s="209">
        <v>34</v>
      </c>
      <c r="M17" s="209">
        <v>14</v>
      </c>
      <c r="N17" s="209">
        <v>1</v>
      </c>
      <c r="O17" s="209">
        <v>11</v>
      </c>
      <c r="P17" s="209">
        <v>2</v>
      </c>
      <c r="Q17" s="209">
        <v>4</v>
      </c>
      <c r="R17" s="185"/>
      <c r="S17" s="84"/>
      <c r="T17" s="186"/>
      <c r="U17" s="84"/>
      <c r="V17" s="186"/>
      <c r="W17" s="155"/>
      <c r="X17" s="156"/>
      <c r="Y17" s="101"/>
    </row>
    <row r="18" spans="1:25" s="104" customFormat="1" ht="13.5" customHeight="1" x14ac:dyDescent="0.15">
      <c r="A18" s="104" t="s">
        <v>1172</v>
      </c>
      <c r="B18" s="104" t="s">
        <v>333</v>
      </c>
      <c r="C18" s="192" t="s">
        <v>358</v>
      </c>
      <c r="D18" s="209">
        <v>11</v>
      </c>
      <c r="E18" s="209">
        <v>7</v>
      </c>
      <c r="F18" s="209">
        <v>0</v>
      </c>
      <c r="G18" s="209">
        <v>2</v>
      </c>
      <c r="H18" s="209">
        <v>0</v>
      </c>
      <c r="I18" s="209">
        <v>0</v>
      </c>
      <c r="J18" s="209">
        <v>0</v>
      </c>
      <c r="K18" s="209">
        <v>17</v>
      </c>
      <c r="L18" s="209">
        <v>62</v>
      </c>
      <c r="M18" s="209">
        <v>17</v>
      </c>
      <c r="N18" s="209">
        <v>50</v>
      </c>
      <c r="O18" s="209">
        <v>19</v>
      </c>
      <c r="P18" s="209">
        <v>3</v>
      </c>
      <c r="Q18" s="209">
        <v>3</v>
      </c>
      <c r="R18" s="185"/>
      <c r="S18" s="84"/>
      <c r="T18" s="186"/>
      <c r="U18" s="84"/>
      <c r="V18" s="186"/>
      <c r="W18" s="155"/>
      <c r="X18" s="156"/>
      <c r="Y18" s="101"/>
    </row>
    <row r="19" spans="1:25" s="104" customFormat="1" ht="13.5" customHeight="1" x14ac:dyDescent="0.15">
      <c r="A19" s="104" t="s">
        <v>1173</v>
      </c>
      <c r="B19" s="104" t="s">
        <v>329</v>
      </c>
      <c r="C19" s="192" t="s">
        <v>359</v>
      </c>
      <c r="D19" s="209">
        <v>70</v>
      </c>
      <c r="E19" s="209">
        <v>37</v>
      </c>
      <c r="F19" s="209">
        <v>0</v>
      </c>
      <c r="G19" s="209">
        <v>22</v>
      </c>
      <c r="H19" s="209">
        <v>0</v>
      </c>
      <c r="I19" s="209">
        <v>4</v>
      </c>
      <c r="J19" s="209">
        <v>1</v>
      </c>
      <c r="K19" s="209">
        <v>99</v>
      </c>
      <c r="L19" s="209">
        <v>685</v>
      </c>
      <c r="M19" s="209">
        <v>82</v>
      </c>
      <c r="N19" s="209">
        <v>155</v>
      </c>
      <c r="O19" s="209">
        <v>92</v>
      </c>
      <c r="P19" s="209">
        <v>5</v>
      </c>
      <c r="Q19" s="209">
        <v>2</v>
      </c>
      <c r="R19" s="185"/>
      <c r="S19" s="84"/>
      <c r="T19" s="186"/>
      <c r="U19" s="84"/>
      <c r="V19" s="186"/>
      <c r="W19" s="155"/>
      <c r="X19" s="156"/>
      <c r="Y19" s="101"/>
    </row>
    <row r="20" spans="1:25" s="104" customFormat="1" ht="13.5" customHeight="1" x14ac:dyDescent="0.15">
      <c r="A20" s="104" t="s">
        <v>1174</v>
      </c>
      <c r="B20" s="104" t="s">
        <v>334</v>
      </c>
      <c r="C20" s="192" t="s">
        <v>360</v>
      </c>
      <c r="D20" s="209">
        <v>16</v>
      </c>
      <c r="E20" s="209">
        <v>7</v>
      </c>
      <c r="F20" s="209">
        <v>0</v>
      </c>
      <c r="G20" s="209">
        <v>7</v>
      </c>
      <c r="H20" s="209">
        <v>0</v>
      </c>
      <c r="I20" s="209">
        <v>0</v>
      </c>
      <c r="J20" s="209">
        <v>4</v>
      </c>
      <c r="K20" s="209">
        <v>31</v>
      </c>
      <c r="L20" s="209">
        <v>81</v>
      </c>
      <c r="M20" s="209">
        <v>25</v>
      </c>
      <c r="N20" s="209">
        <v>48</v>
      </c>
      <c r="O20" s="209">
        <v>24</v>
      </c>
      <c r="P20" s="209">
        <v>5</v>
      </c>
      <c r="Q20" s="209">
        <v>2</v>
      </c>
      <c r="R20" s="185"/>
      <c r="S20" s="84"/>
      <c r="T20" s="186"/>
      <c r="U20" s="84"/>
      <c r="V20" s="186"/>
      <c r="W20" s="155"/>
      <c r="X20" s="156"/>
      <c r="Y20" s="101"/>
    </row>
    <row r="21" spans="1:25" s="104" customFormat="1" ht="13.5" customHeight="1" x14ac:dyDescent="0.15">
      <c r="A21" s="104" t="s">
        <v>1170</v>
      </c>
      <c r="B21" s="104" t="s">
        <v>326</v>
      </c>
      <c r="C21" s="192" t="s">
        <v>361</v>
      </c>
      <c r="D21" s="209">
        <v>9</v>
      </c>
      <c r="E21" s="209">
        <v>6</v>
      </c>
      <c r="F21" s="209">
        <v>0</v>
      </c>
      <c r="G21" s="209">
        <v>1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185"/>
      <c r="S21" s="84"/>
      <c r="T21" s="186"/>
      <c r="U21" s="84"/>
      <c r="V21" s="186"/>
      <c r="W21" s="155"/>
      <c r="X21" s="156"/>
      <c r="Y21" s="101"/>
    </row>
    <row r="22" spans="1:25" s="104" customFormat="1" ht="13.5" customHeight="1" x14ac:dyDescent="0.15">
      <c r="A22" s="104" t="s">
        <v>1175</v>
      </c>
      <c r="B22" s="104" t="s">
        <v>362</v>
      </c>
      <c r="C22" s="192" t="s">
        <v>363</v>
      </c>
      <c r="D22" s="209">
        <v>5</v>
      </c>
      <c r="E22" s="209">
        <v>2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6</v>
      </c>
      <c r="L22" s="209">
        <v>25</v>
      </c>
      <c r="M22" s="209">
        <v>6</v>
      </c>
      <c r="N22" s="209">
        <v>10</v>
      </c>
      <c r="O22" s="209">
        <v>4</v>
      </c>
      <c r="P22" s="209">
        <v>2</v>
      </c>
      <c r="Q22" s="209">
        <v>0</v>
      </c>
      <c r="R22" s="185"/>
      <c r="S22" s="84"/>
      <c r="T22" s="186"/>
      <c r="U22" s="84"/>
      <c r="V22" s="186"/>
      <c r="W22" s="155"/>
      <c r="X22" s="156"/>
      <c r="Y22" s="101"/>
    </row>
    <row r="23" spans="1:25" s="104" customFormat="1" ht="13.5" customHeight="1" x14ac:dyDescent="0.15">
      <c r="A23" s="104" t="s">
        <v>1162</v>
      </c>
      <c r="B23" s="104" t="s">
        <v>364</v>
      </c>
      <c r="C23" s="192" t="s">
        <v>365</v>
      </c>
      <c r="D23" s="209">
        <v>50</v>
      </c>
      <c r="E23" s="209">
        <v>21</v>
      </c>
      <c r="F23" s="209">
        <v>0</v>
      </c>
      <c r="G23" s="209">
        <v>4</v>
      </c>
      <c r="H23" s="209">
        <v>3</v>
      </c>
      <c r="I23" s="209">
        <v>3</v>
      </c>
      <c r="J23" s="209">
        <v>0</v>
      </c>
      <c r="K23" s="209">
        <v>46</v>
      </c>
      <c r="L23" s="209">
        <v>126</v>
      </c>
      <c r="M23" s="209">
        <v>46</v>
      </c>
      <c r="N23" s="209">
        <v>92</v>
      </c>
      <c r="O23" s="209">
        <v>19</v>
      </c>
      <c r="P23" s="209">
        <v>4</v>
      </c>
      <c r="Q23" s="209">
        <v>0</v>
      </c>
      <c r="R23" s="185"/>
      <c r="S23" s="84"/>
      <c r="T23" s="186"/>
      <c r="U23" s="84"/>
      <c r="V23" s="186"/>
      <c r="W23" s="155"/>
      <c r="X23" s="156"/>
      <c r="Y23" s="101"/>
    </row>
    <row r="24" spans="1:25" s="104" customFormat="1" ht="13.5" customHeight="1" x14ac:dyDescent="0.15">
      <c r="A24" s="104" t="s">
        <v>1175</v>
      </c>
      <c r="B24" s="104" t="s">
        <v>362</v>
      </c>
      <c r="C24" s="192" t="s">
        <v>366</v>
      </c>
      <c r="D24" s="209">
        <v>5</v>
      </c>
      <c r="E24" s="209">
        <v>5</v>
      </c>
      <c r="F24" s="209">
        <v>0</v>
      </c>
      <c r="G24" s="209">
        <v>0</v>
      </c>
      <c r="H24" s="209">
        <v>0</v>
      </c>
      <c r="I24" s="209">
        <v>1</v>
      </c>
      <c r="J24" s="209">
        <v>0</v>
      </c>
      <c r="K24" s="209">
        <v>5</v>
      </c>
      <c r="L24" s="209">
        <v>28</v>
      </c>
      <c r="M24" s="209">
        <v>5</v>
      </c>
      <c r="N24" s="209">
        <v>14</v>
      </c>
      <c r="O24" s="209">
        <v>3</v>
      </c>
      <c r="P24" s="209">
        <v>1</v>
      </c>
      <c r="Q24" s="209">
        <v>1</v>
      </c>
      <c r="R24" s="185"/>
      <c r="S24" s="84"/>
      <c r="T24" s="186"/>
      <c r="U24" s="84"/>
      <c r="V24" s="186"/>
      <c r="W24" s="155"/>
      <c r="X24" s="156"/>
      <c r="Y24" s="101"/>
    </row>
    <row r="25" spans="1:25" s="104" customFormat="1" ht="13.5" customHeight="1" x14ac:dyDescent="0.15">
      <c r="A25" s="104" t="s">
        <v>1176</v>
      </c>
      <c r="B25" s="104" t="s">
        <v>335</v>
      </c>
      <c r="C25" s="192" t="s">
        <v>367</v>
      </c>
      <c r="D25" s="209">
        <v>6</v>
      </c>
      <c r="E25" s="209">
        <v>8</v>
      </c>
      <c r="F25" s="209">
        <v>0</v>
      </c>
      <c r="G25" s="209">
        <v>4</v>
      </c>
      <c r="H25" s="209">
        <v>0</v>
      </c>
      <c r="I25" s="209">
        <v>1</v>
      </c>
      <c r="J25" s="209">
        <v>1</v>
      </c>
      <c r="K25" s="209">
        <v>15</v>
      </c>
      <c r="L25" s="209">
        <v>35</v>
      </c>
      <c r="M25" s="209">
        <v>15</v>
      </c>
      <c r="N25" s="209">
        <v>18</v>
      </c>
      <c r="O25" s="209">
        <v>8</v>
      </c>
      <c r="P25" s="209">
        <v>1</v>
      </c>
      <c r="Q25" s="209">
        <v>2</v>
      </c>
      <c r="R25" s="185"/>
      <c r="S25" s="84"/>
      <c r="T25" s="186"/>
      <c r="U25" s="84"/>
      <c r="V25" s="186"/>
      <c r="W25" s="155"/>
      <c r="X25" s="156"/>
      <c r="Y25" s="101"/>
    </row>
    <row r="26" spans="1:25" s="104" customFormat="1" ht="13.5" customHeight="1" x14ac:dyDescent="0.15">
      <c r="A26" s="104" t="s">
        <v>1177</v>
      </c>
      <c r="B26" s="104" t="s">
        <v>332</v>
      </c>
      <c r="C26" s="192" t="s">
        <v>368</v>
      </c>
      <c r="D26" s="209">
        <v>8</v>
      </c>
      <c r="E26" s="209">
        <v>4</v>
      </c>
      <c r="F26" s="209">
        <v>0</v>
      </c>
      <c r="G26" s="209">
        <v>1</v>
      </c>
      <c r="H26" s="209">
        <v>0</v>
      </c>
      <c r="I26" s="209">
        <v>0</v>
      </c>
      <c r="J26" s="209">
        <v>0</v>
      </c>
      <c r="K26" s="209">
        <v>10</v>
      </c>
      <c r="L26" s="209">
        <v>37</v>
      </c>
      <c r="M26" s="209">
        <v>10</v>
      </c>
      <c r="N26" s="209">
        <v>18</v>
      </c>
      <c r="O26" s="209">
        <v>6</v>
      </c>
      <c r="P26" s="209">
        <v>8</v>
      </c>
      <c r="Q26" s="209">
        <v>0</v>
      </c>
      <c r="R26" s="185"/>
      <c r="S26" s="84"/>
      <c r="T26" s="186"/>
      <c r="U26" s="84"/>
      <c r="V26" s="186"/>
      <c r="W26" s="155"/>
      <c r="X26" s="156"/>
      <c r="Y26" s="101"/>
    </row>
    <row r="27" spans="1:25" s="104" customFormat="1" ht="13.5" customHeight="1" x14ac:dyDescent="0.15">
      <c r="A27" s="104" t="s">
        <v>1177</v>
      </c>
      <c r="B27" s="104" t="s">
        <v>332</v>
      </c>
      <c r="C27" s="192" t="s">
        <v>369</v>
      </c>
      <c r="D27" s="209">
        <v>10</v>
      </c>
      <c r="E27" s="209">
        <v>4</v>
      </c>
      <c r="F27" s="209">
        <v>1</v>
      </c>
      <c r="G27" s="209">
        <v>6</v>
      </c>
      <c r="H27" s="209">
        <v>0</v>
      </c>
      <c r="I27" s="209">
        <v>1</v>
      </c>
      <c r="J27" s="209">
        <v>1</v>
      </c>
      <c r="K27" s="209">
        <v>23</v>
      </c>
      <c r="L27" s="209">
        <v>60</v>
      </c>
      <c r="M27" s="209">
        <v>21</v>
      </c>
      <c r="N27" s="209">
        <v>25</v>
      </c>
      <c r="O27" s="209">
        <v>10</v>
      </c>
      <c r="P27" s="209">
        <v>4</v>
      </c>
      <c r="Q27" s="209">
        <v>2</v>
      </c>
      <c r="R27" s="185"/>
      <c r="S27" s="84"/>
      <c r="T27" s="186"/>
      <c r="U27" s="84"/>
      <c r="V27" s="186"/>
      <c r="W27" s="155"/>
      <c r="X27" s="156"/>
      <c r="Y27" s="101"/>
    </row>
    <row r="28" spans="1:25" s="104" customFormat="1" ht="13.5" customHeight="1" x14ac:dyDescent="0.15">
      <c r="A28" s="104" t="s">
        <v>1170</v>
      </c>
      <c r="B28" s="104" t="s">
        <v>326</v>
      </c>
      <c r="C28" s="192" t="s">
        <v>370</v>
      </c>
      <c r="D28" s="209">
        <v>4</v>
      </c>
      <c r="E28" s="209">
        <v>4</v>
      </c>
      <c r="F28" s="209">
        <v>0</v>
      </c>
      <c r="G28" s="209">
        <v>0</v>
      </c>
      <c r="H28" s="209">
        <v>0</v>
      </c>
      <c r="I28" s="209">
        <v>0</v>
      </c>
      <c r="J28" s="209">
        <v>0</v>
      </c>
      <c r="K28" s="209">
        <v>0</v>
      </c>
      <c r="L28" s="209">
        <v>0</v>
      </c>
      <c r="M28" s="209">
        <v>0</v>
      </c>
      <c r="N28" s="209">
        <v>0</v>
      </c>
      <c r="O28" s="209">
        <v>0</v>
      </c>
      <c r="P28" s="209">
        <v>0</v>
      </c>
      <c r="Q28" s="209">
        <v>0</v>
      </c>
      <c r="R28" s="185"/>
      <c r="S28" s="84"/>
      <c r="T28" s="186"/>
      <c r="U28" s="84"/>
      <c r="V28" s="186"/>
      <c r="W28" s="155"/>
      <c r="X28" s="156"/>
      <c r="Y28" s="101"/>
    </row>
    <row r="29" spans="1:25" s="104" customFormat="1" ht="13.5" customHeight="1" x14ac:dyDescent="0.15">
      <c r="A29" s="104" t="s">
        <v>1178</v>
      </c>
      <c r="B29" s="104" t="s">
        <v>337</v>
      </c>
      <c r="C29" s="192" t="s">
        <v>371</v>
      </c>
      <c r="D29" s="209">
        <v>9</v>
      </c>
      <c r="E29" s="209">
        <v>6</v>
      </c>
      <c r="F29" s="209">
        <v>0</v>
      </c>
      <c r="G29" s="209">
        <v>2</v>
      </c>
      <c r="H29" s="209">
        <v>0</v>
      </c>
      <c r="I29" s="209">
        <v>3</v>
      </c>
      <c r="J29" s="209">
        <v>0</v>
      </c>
      <c r="K29" s="209">
        <v>15</v>
      </c>
      <c r="L29" s="209">
        <v>60</v>
      </c>
      <c r="M29" s="209">
        <v>15</v>
      </c>
      <c r="N29" s="209">
        <v>39</v>
      </c>
      <c r="O29" s="209">
        <v>12</v>
      </c>
      <c r="P29" s="209">
        <v>1</v>
      </c>
      <c r="Q29" s="209">
        <v>2</v>
      </c>
      <c r="R29" s="185"/>
      <c r="S29" s="84"/>
      <c r="T29" s="186"/>
      <c r="U29" s="84"/>
      <c r="V29" s="186"/>
      <c r="W29" s="155"/>
      <c r="X29" s="156"/>
      <c r="Y29" s="101"/>
    </row>
    <row r="30" spans="1:25" s="104" customFormat="1" ht="13.5" customHeight="1" x14ac:dyDescent="0.15">
      <c r="A30" s="104" t="s">
        <v>1162</v>
      </c>
      <c r="B30" s="104" t="s">
        <v>323</v>
      </c>
      <c r="C30" s="192" t="s">
        <v>372</v>
      </c>
      <c r="D30" s="209">
        <v>34</v>
      </c>
      <c r="E30" s="209">
        <v>26</v>
      </c>
      <c r="F30" s="209">
        <v>0</v>
      </c>
      <c r="G30" s="209">
        <v>3</v>
      </c>
      <c r="H30" s="209">
        <v>0</v>
      </c>
      <c r="I30" s="209">
        <v>0</v>
      </c>
      <c r="J30" s="209">
        <v>2</v>
      </c>
      <c r="K30" s="209">
        <v>41</v>
      </c>
      <c r="L30" s="209">
        <v>145</v>
      </c>
      <c r="M30" s="209">
        <v>41</v>
      </c>
      <c r="N30" s="209">
        <v>79</v>
      </c>
      <c r="O30" s="209">
        <v>23</v>
      </c>
      <c r="P30" s="209">
        <v>3</v>
      </c>
      <c r="Q30" s="209">
        <v>5</v>
      </c>
      <c r="R30" s="185"/>
      <c r="S30" s="84"/>
      <c r="T30" s="186"/>
      <c r="U30" s="84"/>
      <c r="V30" s="186"/>
      <c r="W30" s="155"/>
      <c r="X30" s="156"/>
      <c r="Y30" s="101"/>
    </row>
    <row r="31" spans="1:25" s="104" customFormat="1" ht="13.5" customHeight="1" x14ac:dyDescent="0.15">
      <c r="A31" s="104" t="s">
        <v>1175</v>
      </c>
      <c r="B31" s="104" t="s">
        <v>362</v>
      </c>
      <c r="C31" s="192" t="s">
        <v>373</v>
      </c>
      <c r="D31" s="209">
        <v>21</v>
      </c>
      <c r="E31" s="209">
        <v>12</v>
      </c>
      <c r="F31" s="209">
        <v>0</v>
      </c>
      <c r="G31" s="209">
        <v>4</v>
      </c>
      <c r="H31" s="209">
        <v>0</v>
      </c>
      <c r="I31" s="209">
        <v>1</v>
      </c>
      <c r="J31" s="209">
        <v>0</v>
      </c>
      <c r="K31" s="209">
        <v>28</v>
      </c>
      <c r="L31" s="209">
        <v>103</v>
      </c>
      <c r="M31" s="209">
        <v>28</v>
      </c>
      <c r="N31" s="209">
        <v>41</v>
      </c>
      <c r="O31" s="209">
        <v>15</v>
      </c>
      <c r="P31" s="209">
        <v>7</v>
      </c>
      <c r="Q31" s="209">
        <v>0</v>
      </c>
      <c r="R31" s="185"/>
      <c r="S31" s="84"/>
      <c r="T31" s="186"/>
      <c r="U31" s="84"/>
      <c r="V31" s="186"/>
      <c r="W31" s="155"/>
      <c r="X31" s="156"/>
      <c r="Y31" s="101"/>
    </row>
    <row r="32" spans="1:25" s="104" customFormat="1" ht="13.5" customHeight="1" x14ac:dyDescent="0.15">
      <c r="A32" s="104" t="s">
        <v>1175</v>
      </c>
      <c r="B32" s="104" t="s">
        <v>362</v>
      </c>
      <c r="C32" s="192" t="s">
        <v>374</v>
      </c>
      <c r="D32" s="209">
        <v>8</v>
      </c>
      <c r="E32" s="209">
        <v>6</v>
      </c>
      <c r="F32" s="209">
        <v>0</v>
      </c>
      <c r="G32" s="209">
        <v>3</v>
      </c>
      <c r="H32" s="209">
        <v>0</v>
      </c>
      <c r="I32" s="209">
        <v>2</v>
      </c>
      <c r="J32" s="209">
        <v>0</v>
      </c>
      <c r="K32" s="209">
        <v>13</v>
      </c>
      <c r="L32" s="209">
        <v>42</v>
      </c>
      <c r="M32" s="209">
        <v>13</v>
      </c>
      <c r="N32" s="209">
        <v>12</v>
      </c>
      <c r="O32" s="209">
        <v>6</v>
      </c>
      <c r="P32" s="209">
        <v>2</v>
      </c>
      <c r="Q32" s="209">
        <v>0</v>
      </c>
      <c r="R32" s="185"/>
      <c r="S32" s="84"/>
      <c r="T32" s="186"/>
      <c r="U32" s="84"/>
      <c r="V32" s="186"/>
      <c r="W32" s="155"/>
      <c r="X32" s="156"/>
      <c r="Y32" s="101"/>
    </row>
    <row r="33" spans="1:25" s="104" customFormat="1" ht="13.5" customHeight="1" x14ac:dyDescent="0.15">
      <c r="A33" s="104" t="s">
        <v>1175</v>
      </c>
      <c r="B33" s="104" t="s">
        <v>362</v>
      </c>
      <c r="C33" s="192" t="s">
        <v>375</v>
      </c>
      <c r="D33" s="209">
        <v>1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1</v>
      </c>
      <c r="L33" s="209">
        <v>2</v>
      </c>
      <c r="M33" s="209">
        <v>1</v>
      </c>
      <c r="N33" s="209">
        <v>1</v>
      </c>
      <c r="O33" s="209">
        <v>0</v>
      </c>
      <c r="P33" s="209">
        <v>1</v>
      </c>
      <c r="Q33" s="209">
        <v>0</v>
      </c>
      <c r="R33" s="185"/>
      <c r="S33" s="84"/>
      <c r="T33" s="186"/>
      <c r="U33" s="84"/>
      <c r="V33" s="186"/>
      <c r="W33" s="155"/>
      <c r="X33" s="156"/>
      <c r="Y33" s="101"/>
    </row>
    <row r="34" spans="1:25" s="104" customFormat="1" ht="13.5" customHeight="1" x14ac:dyDescent="0.15">
      <c r="A34" s="104" t="s">
        <v>1179</v>
      </c>
      <c r="B34" s="104" t="s">
        <v>327</v>
      </c>
      <c r="C34" s="192" t="s">
        <v>376</v>
      </c>
      <c r="D34" s="209">
        <v>9</v>
      </c>
      <c r="E34" s="209">
        <v>5</v>
      </c>
      <c r="F34" s="209">
        <v>0</v>
      </c>
      <c r="G34" s="209">
        <v>0</v>
      </c>
      <c r="H34" s="209">
        <v>0</v>
      </c>
      <c r="I34" s="209">
        <v>1</v>
      </c>
      <c r="J34" s="209">
        <v>0</v>
      </c>
      <c r="K34" s="209">
        <v>9</v>
      </c>
      <c r="L34" s="209">
        <v>46</v>
      </c>
      <c r="M34" s="209">
        <v>9</v>
      </c>
      <c r="N34" s="209">
        <v>10</v>
      </c>
      <c r="O34" s="209">
        <v>6</v>
      </c>
      <c r="P34" s="209">
        <v>5</v>
      </c>
      <c r="Q34" s="209">
        <v>1</v>
      </c>
      <c r="R34" s="185"/>
      <c r="S34" s="84"/>
      <c r="T34" s="186"/>
      <c r="U34" s="84"/>
      <c r="V34" s="186"/>
      <c r="W34" s="155"/>
      <c r="X34" s="156"/>
      <c r="Y34" s="101"/>
    </row>
    <row r="35" spans="1:25" s="104" customFormat="1" ht="13.5" customHeight="1" x14ac:dyDescent="0.15">
      <c r="A35" s="104" t="s">
        <v>345</v>
      </c>
      <c r="B35" s="104" t="s">
        <v>377</v>
      </c>
      <c r="C35" s="192" t="s">
        <v>378</v>
      </c>
      <c r="D35" s="209">
        <v>13</v>
      </c>
      <c r="E35" s="209">
        <v>5</v>
      </c>
      <c r="F35" s="209">
        <v>0</v>
      </c>
      <c r="G35" s="209">
        <v>1</v>
      </c>
      <c r="H35" s="209">
        <v>0</v>
      </c>
      <c r="I35" s="209">
        <v>1</v>
      </c>
      <c r="J35" s="209">
        <v>1</v>
      </c>
      <c r="K35" s="209">
        <v>14</v>
      </c>
      <c r="L35" s="209">
        <v>59</v>
      </c>
      <c r="M35" s="209">
        <v>13</v>
      </c>
      <c r="N35" s="209">
        <v>29</v>
      </c>
      <c r="O35" s="209">
        <v>9</v>
      </c>
      <c r="P35" s="209">
        <v>6</v>
      </c>
      <c r="Q35" s="209">
        <v>0</v>
      </c>
      <c r="R35" s="185"/>
      <c r="S35" s="84"/>
      <c r="T35" s="186"/>
      <c r="U35" s="84"/>
      <c r="V35" s="186"/>
      <c r="W35" s="155"/>
      <c r="X35" s="156"/>
      <c r="Y35" s="101"/>
    </row>
    <row r="36" spans="1:25" s="104" customFormat="1" ht="13.5" customHeight="1" x14ac:dyDescent="0.15">
      <c r="A36" s="104" t="s">
        <v>1166</v>
      </c>
      <c r="B36" s="104" t="s">
        <v>328</v>
      </c>
      <c r="C36" s="192" t="s">
        <v>379</v>
      </c>
      <c r="D36" s="209">
        <v>16</v>
      </c>
      <c r="E36" s="209">
        <v>12</v>
      </c>
      <c r="F36" s="209">
        <v>0</v>
      </c>
      <c r="G36" s="209">
        <v>0</v>
      </c>
      <c r="H36" s="209">
        <v>0</v>
      </c>
      <c r="I36" s="209">
        <v>1</v>
      </c>
      <c r="J36" s="209">
        <v>0</v>
      </c>
      <c r="K36" s="209">
        <v>16</v>
      </c>
      <c r="L36" s="209">
        <v>87</v>
      </c>
      <c r="M36" s="209">
        <v>12</v>
      </c>
      <c r="N36" s="209">
        <v>13</v>
      </c>
      <c r="O36" s="209">
        <v>9</v>
      </c>
      <c r="P36" s="209">
        <v>0</v>
      </c>
      <c r="Q36" s="209">
        <v>0</v>
      </c>
      <c r="R36" s="185"/>
      <c r="S36" s="84"/>
      <c r="T36" s="186"/>
      <c r="U36" s="84"/>
      <c r="V36" s="186"/>
      <c r="W36" s="155"/>
      <c r="X36" s="156"/>
      <c r="Y36" s="101"/>
    </row>
    <row r="37" spans="1:25" s="104" customFormat="1" ht="13.5" customHeight="1" x14ac:dyDescent="0.15">
      <c r="A37" s="104" t="s">
        <v>1162</v>
      </c>
      <c r="B37" s="104" t="s">
        <v>323</v>
      </c>
      <c r="C37" s="192" t="s">
        <v>380</v>
      </c>
      <c r="D37" s="209">
        <v>27</v>
      </c>
      <c r="E37" s="209">
        <v>15</v>
      </c>
      <c r="F37" s="209">
        <v>0</v>
      </c>
      <c r="G37" s="209">
        <v>3</v>
      </c>
      <c r="H37" s="209">
        <v>2</v>
      </c>
      <c r="I37" s="209">
        <v>0</v>
      </c>
      <c r="J37" s="209">
        <v>3</v>
      </c>
      <c r="K37" s="209">
        <v>27</v>
      </c>
      <c r="L37" s="209">
        <v>105</v>
      </c>
      <c r="M37" s="209">
        <v>27</v>
      </c>
      <c r="N37" s="209">
        <v>61</v>
      </c>
      <c r="O37" s="209">
        <v>24</v>
      </c>
      <c r="P37" s="209">
        <v>4</v>
      </c>
      <c r="Q37" s="209">
        <v>1</v>
      </c>
      <c r="R37" s="185"/>
      <c r="S37" s="84"/>
      <c r="T37" s="186"/>
      <c r="U37" s="84"/>
      <c r="V37" s="186"/>
      <c r="W37" s="155"/>
      <c r="X37" s="156"/>
      <c r="Y37" s="101"/>
    </row>
    <row r="38" spans="1:25" s="104" customFormat="1" ht="13.5" customHeight="1" x14ac:dyDescent="0.15">
      <c r="A38" s="104" t="s">
        <v>1166</v>
      </c>
      <c r="B38" s="104" t="s">
        <v>328</v>
      </c>
      <c r="C38" s="192" t="s">
        <v>381</v>
      </c>
      <c r="D38" s="209">
        <v>18</v>
      </c>
      <c r="E38" s="209">
        <v>10</v>
      </c>
      <c r="F38" s="209">
        <v>0</v>
      </c>
      <c r="G38" s="209">
        <v>0</v>
      </c>
      <c r="H38" s="209">
        <v>0</v>
      </c>
      <c r="I38" s="209">
        <v>1</v>
      </c>
      <c r="J38" s="209">
        <v>1</v>
      </c>
      <c r="K38" s="209">
        <v>19</v>
      </c>
      <c r="L38" s="209">
        <v>81</v>
      </c>
      <c r="M38" s="209">
        <v>13</v>
      </c>
      <c r="N38" s="209">
        <v>8</v>
      </c>
      <c r="O38" s="209">
        <v>3</v>
      </c>
      <c r="P38" s="209">
        <v>2</v>
      </c>
      <c r="Q38" s="209">
        <v>1</v>
      </c>
      <c r="R38" s="185"/>
      <c r="S38" s="84"/>
      <c r="T38" s="186"/>
      <c r="U38" s="84"/>
      <c r="V38" s="186"/>
      <c r="W38" s="155"/>
      <c r="X38" s="156"/>
      <c r="Y38" s="101"/>
    </row>
    <row r="39" spans="1:25" s="104" customFormat="1" ht="13.5" customHeight="1" x14ac:dyDescent="0.15">
      <c r="A39" s="104" t="s">
        <v>1162</v>
      </c>
      <c r="B39" s="104" t="s">
        <v>323</v>
      </c>
      <c r="C39" s="192" t="s">
        <v>382</v>
      </c>
      <c r="D39" s="209">
        <v>21</v>
      </c>
      <c r="E39" s="209">
        <v>13</v>
      </c>
      <c r="F39" s="209">
        <v>0</v>
      </c>
      <c r="G39" s="209">
        <v>10</v>
      </c>
      <c r="H39" s="209">
        <v>0</v>
      </c>
      <c r="I39" s="209">
        <v>0</v>
      </c>
      <c r="J39" s="209">
        <v>0</v>
      </c>
      <c r="K39" s="209">
        <v>25</v>
      </c>
      <c r="L39" s="209">
        <v>79</v>
      </c>
      <c r="M39" s="209">
        <v>25</v>
      </c>
      <c r="N39" s="209">
        <v>40</v>
      </c>
      <c r="O39" s="209">
        <v>19</v>
      </c>
      <c r="P39" s="209">
        <v>2</v>
      </c>
      <c r="Q39" s="209">
        <v>1</v>
      </c>
      <c r="R39" s="185"/>
      <c r="S39" s="84"/>
      <c r="T39" s="186"/>
      <c r="U39" s="84"/>
      <c r="V39" s="186"/>
      <c r="W39" s="155"/>
      <c r="X39" s="156"/>
      <c r="Y39" s="101"/>
    </row>
    <row r="40" spans="1:25" s="104" customFormat="1" ht="13.5" customHeight="1" x14ac:dyDescent="0.15">
      <c r="A40" s="104" t="s">
        <v>1162</v>
      </c>
      <c r="B40" s="104" t="s">
        <v>364</v>
      </c>
      <c r="C40" s="192" t="s">
        <v>383</v>
      </c>
      <c r="D40" s="209">
        <v>20</v>
      </c>
      <c r="E40" s="209">
        <v>10</v>
      </c>
      <c r="F40" s="209">
        <v>0</v>
      </c>
      <c r="G40" s="209">
        <v>18</v>
      </c>
      <c r="H40" s="209">
        <v>1</v>
      </c>
      <c r="I40" s="209">
        <v>2</v>
      </c>
      <c r="J40" s="209">
        <v>1</v>
      </c>
      <c r="K40" s="209">
        <v>37</v>
      </c>
      <c r="L40" s="209">
        <v>56</v>
      </c>
      <c r="M40" s="209">
        <v>37</v>
      </c>
      <c r="N40" s="209">
        <v>49</v>
      </c>
      <c r="O40" s="209">
        <v>19</v>
      </c>
      <c r="P40" s="209">
        <v>3</v>
      </c>
      <c r="Q40" s="209">
        <v>2</v>
      </c>
      <c r="R40" s="185"/>
      <c r="S40" s="84"/>
      <c r="T40" s="186"/>
      <c r="U40" s="84"/>
      <c r="V40" s="186"/>
      <c r="W40" s="155"/>
      <c r="X40" s="156"/>
      <c r="Y40" s="101"/>
    </row>
    <row r="41" spans="1:25" s="104" customFormat="1" ht="13.5" customHeight="1" x14ac:dyDescent="0.15">
      <c r="A41" s="104" t="s">
        <v>1180</v>
      </c>
      <c r="B41" s="104" t="s">
        <v>384</v>
      </c>
      <c r="C41" s="192" t="s">
        <v>385</v>
      </c>
      <c r="D41" s="209">
        <v>16</v>
      </c>
      <c r="E41" s="209">
        <v>12</v>
      </c>
      <c r="F41" s="209">
        <v>0</v>
      </c>
      <c r="G41" s="209">
        <v>1</v>
      </c>
      <c r="H41" s="209">
        <v>0</v>
      </c>
      <c r="I41" s="209">
        <v>0</v>
      </c>
      <c r="J41" s="209">
        <v>0</v>
      </c>
      <c r="K41" s="209">
        <v>20</v>
      </c>
      <c r="L41" s="209">
        <v>106</v>
      </c>
      <c r="M41" s="209">
        <v>16</v>
      </c>
      <c r="N41" s="209">
        <v>20</v>
      </c>
      <c r="O41" s="209">
        <v>14</v>
      </c>
      <c r="P41" s="209">
        <v>5</v>
      </c>
      <c r="Q41" s="209">
        <v>1</v>
      </c>
      <c r="R41" s="185"/>
      <c r="S41" s="84"/>
      <c r="T41" s="186"/>
      <c r="U41" s="84"/>
      <c r="V41" s="186"/>
      <c r="W41" s="155"/>
      <c r="X41" s="156"/>
      <c r="Y41" s="101"/>
    </row>
    <row r="42" spans="1:25" s="104" customFormat="1" ht="13.5" customHeight="1" x14ac:dyDescent="0.15">
      <c r="A42" s="104" t="s">
        <v>1162</v>
      </c>
      <c r="B42" s="104" t="s">
        <v>364</v>
      </c>
      <c r="C42" s="192" t="s">
        <v>386</v>
      </c>
      <c r="D42" s="209">
        <v>4</v>
      </c>
      <c r="E42" s="209">
        <v>3</v>
      </c>
      <c r="F42" s="209">
        <v>0</v>
      </c>
      <c r="G42" s="209">
        <v>0</v>
      </c>
      <c r="H42" s="209">
        <v>1</v>
      </c>
      <c r="I42" s="209">
        <v>0</v>
      </c>
      <c r="J42" s="209">
        <v>0</v>
      </c>
      <c r="K42" s="209">
        <v>4</v>
      </c>
      <c r="L42" s="209">
        <v>16</v>
      </c>
      <c r="M42" s="209">
        <v>4</v>
      </c>
      <c r="N42" s="209">
        <v>14</v>
      </c>
      <c r="O42" s="209">
        <v>3</v>
      </c>
      <c r="P42" s="209">
        <v>3</v>
      </c>
      <c r="Q42" s="209">
        <v>0</v>
      </c>
      <c r="R42" s="185"/>
      <c r="S42" s="84"/>
      <c r="T42" s="186"/>
      <c r="U42" s="84"/>
      <c r="V42" s="186"/>
      <c r="W42" s="155"/>
      <c r="X42" s="156"/>
      <c r="Y42" s="101"/>
    </row>
    <row r="43" spans="1:25" s="104" customFormat="1" ht="13.5" customHeight="1" x14ac:dyDescent="0.15">
      <c r="A43" s="104" t="s">
        <v>1162</v>
      </c>
      <c r="B43" s="104" t="s">
        <v>364</v>
      </c>
      <c r="C43" s="192" t="s">
        <v>387</v>
      </c>
      <c r="D43" s="209">
        <v>1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209">
        <v>1</v>
      </c>
      <c r="K43" s="209">
        <v>1</v>
      </c>
      <c r="L43" s="209">
        <v>4</v>
      </c>
      <c r="M43" s="209">
        <v>1</v>
      </c>
      <c r="N43" s="209">
        <v>4</v>
      </c>
      <c r="O43" s="209">
        <v>0</v>
      </c>
      <c r="P43" s="209">
        <v>2</v>
      </c>
      <c r="Q43" s="209">
        <v>0</v>
      </c>
      <c r="R43" s="185"/>
      <c r="S43" s="84"/>
      <c r="T43" s="186"/>
      <c r="U43" s="84"/>
      <c r="V43" s="186"/>
      <c r="W43" s="155"/>
      <c r="X43" s="156"/>
      <c r="Y43" s="101"/>
    </row>
    <row r="44" spans="1:25" s="104" customFormat="1" ht="13.5" customHeight="1" x14ac:dyDescent="0.15">
      <c r="A44" s="104" t="s">
        <v>1180</v>
      </c>
      <c r="B44" s="104" t="s">
        <v>384</v>
      </c>
      <c r="C44" s="192" t="s">
        <v>388</v>
      </c>
      <c r="D44" s="209">
        <v>3</v>
      </c>
      <c r="E44" s="209">
        <v>3</v>
      </c>
      <c r="F44" s="209">
        <v>0</v>
      </c>
      <c r="G44" s="209">
        <v>0</v>
      </c>
      <c r="H44" s="209">
        <v>0</v>
      </c>
      <c r="I44" s="209">
        <v>0</v>
      </c>
      <c r="J44" s="209">
        <v>1</v>
      </c>
      <c r="K44" s="209">
        <v>4</v>
      </c>
      <c r="L44" s="209">
        <v>19</v>
      </c>
      <c r="M44" s="209">
        <v>4</v>
      </c>
      <c r="N44" s="209">
        <v>1</v>
      </c>
      <c r="O44" s="209">
        <v>0</v>
      </c>
      <c r="P44" s="209">
        <v>1</v>
      </c>
      <c r="Q44" s="209">
        <v>0</v>
      </c>
      <c r="R44" s="185"/>
      <c r="S44" s="84"/>
      <c r="T44" s="186"/>
      <c r="U44" s="84"/>
      <c r="V44" s="186"/>
      <c r="W44" s="155"/>
      <c r="X44" s="156"/>
      <c r="Y44" s="101"/>
    </row>
    <row r="45" spans="1:25" s="104" customFormat="1" ht="13.5" customHeight="1" x14ac:dyDescent="0.15">
      <c r="A45" s="104" t="s">
        <v>1180</v>
      </c>
      <c r="B45" s="104" t="s">
        <v>384</v>
      </c>
      <c r="C45" s="192" t="s">
        <v>389</v>
      </c>
      <c r="D45" s="209">
        <v>1</v>
      </c>
      <c r="E45" s="209">
        <v>0</v>
      </c>
      <c r="F45" s="209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1</v>
      </c>
      <c r="L45" s="209">
        <v>16</v>
      </c>
      <c r="M45" s="209">
        <v>1</v>
      </c>
      <c r="N45" s="209">
        <v>1</v>
      </c>
      <c r="O45" s="209">
        <v>0</v>
      </c>
      <c r="P45" s="209">
        <v>1</v>
      </c>
      <c r="Q45" s="209">
        <v>0</v>
      </c>
      <c r="R45" s="185"/>
      <c r="S45" s="84"/>
      <c r="T45" s="186"/>
      <c r="U45" s="84"/>
      <c r="V45" s="186"/>
      <c r="W45" s="155"/>
      <c r="X45" s="156"/>
      <c r="Y45" s="101"/>
    </row>
    <row r="46" spans="1:25" s="104" customFormat="1" ht="13.5" customHeight="1" x14ac:dyDescent="0.15">
      <c r="A46" s="104" t="s">
        <v>1180</v>
      </c>
      <c r="B46" s="104" t="s">
        <v>384</v>
      </c>
      <c r="C46" s="192" t="s">
        <v>390</v>
      </c>
      <c r="D46" s="209">
        <v>1</v>
      </c>
      <c r="E46" s="209">
        <v>1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1</v>
      </c>
      <c r="L46" s="209">
        <v>7</v>
      </c>
      <c r="M46" s="209">
        <v>1</v>
      </c>
      <c r="N46" s="209">
        <v>2</v>
      </c>
      <c r="O46" s="209">
        <v>2</v>
      </c>
      <c r="P46" s="209">
        <v>1</v>
      </c>
      <c r="Q46" s="209">
        <v>0</v>
      </c>
      <c r="R46" s="185"/>
      <c r="S46" s="84"/>
      <c r="T46" s="186"/>
      <c r="U46" s="84"/>
      <c r="V46" s="186"/>
      <c r="W46" s="155"/>
      <c r="X46" s="156"/>
      <c r="Y46" s="101"/>
    </row>
    <row r="47" spans="1:25" s="104" customFormat="1" ht="13.5" customHeight="1" x14ac:dyDescent="0.15">
      <c r="A47" s="104" t="s">
        <v>1180</v>
      </c>
      <c r="B47" s="104" t="s">
        <v>384</v>
      </c>
      <c r="C47" s="192" t="s">
        <v>391</v>
      </c>
      <c r="D47" s="209">
        <v>1</v>
      </c>
      <c r="E47" s="209">
        <v>3</v>
      </c>
      <c r="F47" s="209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3</v>
      </c>
      <c r="L47" s="209">
        <v>24</v>
      </c>
      <c r="M47" s="209">
        <v>3</v>
      </c>
      <c r="N47" s="209">
        <v>3</v>
      </c>
      <c r="O47" s="209">
        <v>1</v>
      </c>
      <c r="P47" s="209">
        <v>0</v>
      </c>
      <c r="Q47" s="209">
        <v>0</v>
      </c>
      <c r="R47" s="185"/>
      <c r="S47" s="84"/>
      <c r="T47" s="186"/>
      <c r="U47" s="84"/>
      <c r="V47" s="186"/>
      <c r="W47" s="155"/>
      <c r="X47" s="156"/>
      <c r="Y47" s="101"/>
    </row>
    <row r="48" spans="1:25" s="104" customFormat="1" ht="13.5" customHeight="1" x14ac:dyDescent="0.15">
      <c r="A48" s="104" t="s">
        <v>1180</v>
      </c>
      <c r="B48" s="104" t="s">
        <v>384</v>
      </c>
      <c r="C48" s="192" t="s">
        <v>392</v>
      </c>
      <c r="D48" s="209">
        <v>13</v>
      </c>
      <c r="E48" s="209">
        <v>4</v>
      </c>
      <c r="F48" s="209">
        <v>0</v>
      </c>
      <c r="G48" s="209">
        <v>0</v>
      </c>
      <c r="H48" s="209">
        <v>0</v>
      </c>
      <c r="I48" s="209">
        <v>0</v>
      </c>
      <c r="J48" s="209">
        <v>1</v>
      </c>
      <c r="K48" s="209">
        <v>10</v>
      </c>
      <c r="L48" s="209">
        <v>54</v>
      </c>
      <c r="M48" s="209">
        <v>8</v>
      </c>
      <c r="N48" s="209">
        <v>10</v>
      </c>
      <c r="O48" s="209">
        <v>5</v>
      </c>
      <c r="P48" s="209">
        <v>1</v>
      </c>
      <c r="Q48" s="209">
        <v>0</v>
      </c>
      <c r="R48" s="185"/>
      <c r="S48" s="84"/>
      <c r="T48" s="186"/>
      <c r="U48" s="84"/>
      <c r="V48" s="186"/>
      <c r="W48" s="155"/>
      <c r="X48" s="156"/>
      <c r="Y48" s="101"/>
    </row>
    <row r="49" spans="1:25" s="104" customFormat="1" ht="13.5" customHeight="1" x14ac:dyDescent="0.15">
      <c r="A49" s="104" t="s">
        <v>1180</v>
      </c>
      <c r="B49" s="104" t="s">
        <v>384</v>
      </c>
      <c r="C49" s="192" t="s">
        <v>393</v>
      </c>
      <c r="D49" s="209">
        <v>2</v>
      </c>
      <c r="E49" s="209">
        <v>0</v>
      </c>
      <c r="F49" s="209"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1</v>
      </c>
      <c r="L49" s="209">
        <v>8</v>
      </c>
      <c r="M49" s="209">
        <v>1</v>
      </c>
      <c r="N49" s="209">
        <v>1</v>
      </c>
      <c r="O49" s="209">
        <v>1</v>
      </c>
      <c r="P49" s="209">
        <v>0</v>
      </c>
      <c r="Q49" s="209">
        <v>0</v>
      </c>
      <c r="R49" s="185"/>
      <c r="S49" s="84"/>
      <c r="T49" s="186"/>
      <c r="U49" s="84"/>
      <c r="V49" s="186"/>
      <c r="W49" s="155"/>
      <c r="X49" s="156"/>
      <c r="Y49" s="101"/>
    </row>
    <row r="50" spans="1:25" s="104" customFormat="1" ht="13.5" customHeight="1" x14ac:dyDescent="0.15">
      <c r="A50" s="104" t="s">
        <v>1180</v>
      </c>
      <c r="B50" s="104" t="s">
        <v>384</v>
      </c>
      <c r="C50" s="192" t="s">
        <v>394</v>
      </c>
      <c r="D50" s="209">
        <v>5</v>
      </c>
      <c r="E50" s="209">
        <v>3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5</v>
      </c>
      <c r="L50" s="209">
        <v>52</v>
      </c>
      <c r="M50" s="209">
        <v>5</v>
      </c>
      <c r="N50" s="209">
        <v>3</v>
      </c>
      <c r="O50" s="209">
        <v>2</v>
      </c>
      <c r="P50" s="209">
        <v>3</v>
      </c>
      <c r="Q50" s="209">
        <v>0</v>
      </c>
      <c r="R50" s="185"/>
      <c r="S50" s="84"/>
      <c r="T50" s="186"/>
      <c r="U50" s="84"/>
      <c r="V50" s="186"/>
      <c r="W50" s="155"/>
      <c r="X50" s="156"/>
      <c r="Y50" s="101"/>
    </row>
    <row r="51" spans="1:25" s="104" customFormat="1" ht="13.5" customHeight="1" x14ac:dyDescent="0.15">
      <c r="A51" s="104" t="s">
        <v>1181</v>
      </c>
      <c r="B51" s="104" t="s">
        <v>322</v>
      </c>
      <c r="C51" s="192" t="s">
        <v>395</v>
      </c>
      <c r="D51" s="209">
        <v>6</v>
      </c>
      <c r="E51" s="209">
        <v>3</v>
      </c>
      <c r="F51" s="209">
        <v>0</v>
      </c>
      <c r="G51" s="209">
        <v>2</v>
      </c>
      <c r="H51" s="209">
        <v>1</v>
      </c>
      <c r="I51" s="209">
        <v>0</v>
      </c>
      <c r="J51" s="209">
        <v>1</v>
      </c>
      <c r="K51" s="209">
        <v>11</v>
      </c>
      <c r="L51" s="209">
        <v>35</v>
      </c>
      <c r="M51" s="209">
        <v>8</v>
      </c>
      <c r="N51" s="209">
        <v>7</v>
      </c>
      <c r="O51" s="209">
        <v>9</v>
      </c>
      <c r="P51" s="209">
        <v>2</v>
      </c>
      <c r="Q51" s="209">
        <v>1</v>
      </c>
      <c r="R51" s="185"/>
      <c r="S51" s="84"/>
      <c r="T51" s="186"/>
      <c r="U51" s="84"/>
      <c r="V51" s="186"/>
      <c r="W51" s="155"/>
      <c r="X51" s="156"/>
      <c r="Y51" s="101"/>
    </row>
    <row r="52" spans="1:25" s="104" customFormat="1" ht="13.5" customHeight="1" x14ac:dyDescent="0.15">
      <c r="A52" s="104" t="s">
        <v>1181</v>
      </c>
      <c r="B52" s="104" t="s">
        <v>322</v>
      </c>
      <c r="C52" s="192" t="s">
        <v>396</v>
      </c>
      <c r="D52" s="209">
        <v>2</v>
      </c>
      <c r="E52" s="209">
        <v>1</v>
      </c>
      <c r="F52" s="209">
        <v>0</v>
      </c>
      <c r="G52" s="209">
        <v>0</v>
      </c>
      <c r="H52" s="209">
        <v>0</v>
      </c>
      <c r="I52" s="209">
        <v>0</v>
      </c>
      <c r="J52" s="209">
        <v>0</v>
      </c>
      <c r="K52" s="209">
        <v>3</v>
      </c>
      <c r="L52" s="209">
        <v>15</v>
      </c>
      <c r="M52" s="209">
        <v>2</v>
      </c>
      <c r="N52" s="209">
        <v>6</v>
      </c>
      <c r="O52" s="209">
        <v>0</v>
      </c>
      <c r="P52" s="209">
        <v>0</v>
      </c>
      <c r="Q52" s="209">
        <v>0</v>
      </c>
      <c r="R52" s="185"/>
      <c r="S52" s="84"/>
      <c r="T52" s="186"/>
      <c r="U52" s="84"/>
      <c r="V52" s="186"/>
      <c r="W52" s="155"/>
      <c r="X52" s="156"/>
      <c r="Y52" s="101"/>
    </row>
    <row r="53" spans="1:25" s="104" customFormat="1" ht="13.5" customHeight="1" x14ac:dyDescent="0.15">
      <c r="A53" s="104" t="s">
        <v>1182</v>
      </c>
      <c r="B53" s="104" t="s">
        <v>321</v>
      </c>
      <c r="C53" s="192" t="s">
        <v>397</v>
      </c>
      <c r="D53" s="209">
        <v>6</v>
      </c>
      <c r="E53" s="209">
        <v>4</v>
      </c>
      <c r="F53" s="209">
        <v>0</v>
      </c>
      <c r="G53" s="209">
        <v>0</v>
      </c>
      <c r="H53" s="209">
        <v>0</v>
      </c>
      <c r="I53" s="209">
        <v>2</v>
      </c>
      <c r="J53" s="209">
        <v>0</v>
      </c>
      <c r="K53" s="209">
        <v>6</v>
      </c>
      <c r="L53" s="209">
        <v>37</v>
      </c>
      <c r="M53" s="209">
        <v>5</v>
      </c>
      <c r="N53" s="209">
        <v>8</v>
      </c>
      <c r="O53" s="209">
        <v>1</v>
      </c>
      <c r="P53" s="209">
        <v>0</v>
      </c>
      <c r="Q53" s="209">
        <v>2</v>
      </c>
      <c r="R53" s="185"/>
      <c r="S53" s="84"/>
      <c r="T53" s="186"/>
      <c r="U53" s="84"/>
      <c r="V53" s="186"/>
      <c r="W53" s="155"/>
      <c r="X53" s="156"/>
      <c r="Y53" s="101"/>
    </row>
    <row r="54" spans="1:25" s="104" customFormat="1" ht="13.5" customHeight="1" x14ac:dyDescent="0.15">
      <c r="A54" s="104" t="s">
        <v>1182</v>
      </c>
      <c r="B54" s="104" t="s">
        <v>321</v>
      </c>
      <c r="C54" s="192" t="s">
        <v>398</v>
      </c>
      <c r="D54" s="209">
        <v>0</v>
      </c>
      <c r="E54" s="209">
        <v>0</v>
      </c>
      <c r="F54" s="209">
        <v>0</v>
      </c>
      <c r="G54" s="209">
        <v>0</v>
      </c>
      <c r="H54" s="209">
        <v>0</v>
      </c>
      <c r="I54" s="209">
        <v>0</v>
      </c>
      <c r="J54" s="209">
        <v>4</v>
      </c>
      <c r="K54" s="209">
        <v>0</v>
      </c>
      <c r="L54" s="209">
        <v>7</v>
      </c>
      <c r="M54" s="209">
        <v>0</v>
      </c>
      <c r="N54" s="209">
        <v>2</v>
      </c>
      <c r="O54" s="209">
        <v>0</v>
      </c>
      <c r="P54" s="209">
        <v>1</v>
      </c>
      <c r="Q54" s="209">
        <v>0</v>
      </c>
      <c r="R54" s="185"/>
      <c r="S54" s="84"/>
      <c r="T54" s="186"/>
      <c r="U54" s="84"/>
      <c r="V54" s="186"/>
      <c r="W54" s="155"/>
      <c r="X54" s="156"/>
      <c r="Y54" s="101"/>
    </row>
    <row r="55" spans="1:25" s="104" customFormat="1" ht="13.5" customHeight="1" x14ac:dyDescent="0.15">
      <c r="A55" s="104" t="s">
        <v>1182</v>
      </c>
      <c r="B55" s="104" t="s">
        <v>321</v>
      </c>
      <c r="C55" s="192" t="s">
        <v>399</v>
      </c>
      <c r="D55" s="209">
        <v>2</v>
      </c>
      <c r="E55" s="209">
        <v>0</v>
      </c>
      <c r="F55" s="209">
        <v>0</v>
      </c>
      <c r="G55" s="209">
        <v>0</v>
      </c>
      <c r="H55" s="209">
        <v>0</v>
      </c>
      <c r="I55" s="209">
        <v>0</v>
      </c>
      <c r="J55" s="209">
        <v>0</v>
      </c>
      <c r="K55" s="209">
        <v>1</v>
      </c>
      <c r="L55" s="209">
        <v>8</v>
      </c>
      <c r="M55" s="209">
        <v>1</v>
      </c>
      <c r="N55" s="209">
        <v>3</v>
      </c>
      <c r="O55" s="209">
        <v>2</v>
      </c>
      <c r="P55" s="209">
        <v>4</v>
      </c>
      <c r="Q55" s="209">
        <v>0</v>
      </c>
      <c r="R55" s="185"/>
      <c r="S55" s="84"/>
      <c r="T55" s="186"/>
      <c r="U55" s="84"/>
      <c r="V55" s="186"/>
      <c r="W55" s="155"/>
      <c r="X55" s="156"/>
      <c r="Y55" s="101"/>
    </row>
    <row r="56" spans="1:25" s="104" customFormat="1" ht="13.5" customHeight="1" x14ac:dyDescent="0.15">
      <c r="A56" s="104" t="s">
        <v>1182</v>
      </c>
      <c r="B56" s="104" t="s">
        <v>321</v>
      </c>
      <c r="C56" s="192" t="s">
        <v>400</v>
      </c>
      <c r="D56" s="209">
        <v>1</v>
      </c>
      <c r="E56" s="209">
        <v>2</v>
      </c>
      <c r="F56" s="209">
        <v>0</v>
      </c>
      <c r="G56" s="209">
        <v>0</v>
      </c>
      <c r="H56" s="209">
        <v>0</v>
      </c>
      <c r="I56" s="209">
        <v>0</v>
      </c>
      <c r="J56" s="209">
        <v>0</v>
      </c>
      <c r="K56" s="209">
        <v>1</v>
      </c>
      <c r="L56" s="209">
        <v>10</v>
      </c>
      <c r="M56" s="209">
        <v>1</v>
      </c>
      <c r="N56" s="209">
        <v>5</v>
      </c>
      <c r="O56" s="209">
        <v>2</v>
      </c>
      <c r="P56" s="209">
        <v>0</v>
      </c>
      <c r="Q56" s="209">
        <v>0</v>
      </c>
      <c r="R56" s="185"/>
      <c r="S56" s="84"/>
      <c r="T56" s="186"/>
      <c r="U56" s="84"/>
      <c r="V56" s="186"/>
      <c r="W56" s="155"/>
      <c r="X56" s="156"/>
      <c r="Y56" s="101"/>
    </row>
    <row r="57" spans="1:25" s="104" customFormat="1" ht="13.5" customHeight="1" x14ac:dyDescent="0.15">
      <c r="A57" s="104" t="s">
        <v>1182</v>
      </c>
      <c r="B57" s="104" t="s">
        <v>321</v>
      </c>
      <c r="C57" s="192" t="s">
        <v>401</v>
      </c>
      <c r="D57" s="209">
        <v>0</v>
      </c>
      <c r="E57" s="209">
        <v>2</v>
      </c>
      <c r="F57" s="209">
        <v>0</v>
      </c>
      <c r="G57" s="209">
        <v>1</v>
      </c>
      <c r="H57" s="209">
        <v>0</v>
      </c>
      <c r="I57" s="209">
        <v>0</v>
      </c>
      <c r="J57" s="209">
        <v>0</v>
      </c>
      <c r="K57" s="209">
        <v>0</v>
      </c>
      <c r="L57" s="209">
        <v>12</v>
      </c>
      <c r="M57" s="209">
        <v>0</v>
      </c>
      <c r="N57" s="209">
        <v>5</v>
      </c>
      <c r="O57" s="209">
        <v>2</v>
      </c>
      <c r="P57" s="209">
        <v>1</v>
      </c>
      <c r="Q57" s="209">
        <v>0</v>
      </c>
      <c r="R57" s="185"/>
      <c r="S57" s="84"/>
      <c r="T57" s="186"/>
      <c r="U57" s="84"/>
      <c r="V57" s="186"/>
      <c r="W57" s="155"/>
      <c r="X57" s="156"/>
      <c r="Y57" s="101"/>
    </row>
    <row r="58" spans="1:25" s="104" customFormat="1" ht="13.5" customHeight="1" x14ac:dyDescent="0.15">
      <c r="A58" s="104" t="s">
        <v>1181</v>
      </c>
      <c r="B58" s="104" t="s">
        <v>322</v>
      </c>
      <c r="C58" s="192" t="s">
        <v>402</v>
      </c>
      <c r="D58" s="209">
        <v>3</v>
      </c>
      <c r="E58" s="209">
        <v>1</v>
      </c>
      <c r="F58" s="209">
        <v>0</v>
      </c>
      <c r="G58" s="209">
        <v>1</v>
      </c>
      <c r="H58" s="209">
        <v>0</v>
      </c>
      <c r="I58" s="209">
        <v>0</v>
      </c>
      <c r="J58" s="209">
        <v>0</v>
      </c>
      <c r="K58" s="209">
        <v>0</v>
      </c>
      <c r="L58" s="209">
        <v>19</v>
      </c>
      <c r="M58" s="209">
        <v>0</v>
      </c>
      <c r="N58" s="209">
        <v>5</v>
      </c>
      <c r="O58" s="209">
        <v>1</v>
      </c>
      <c r="P58" s="209">
        <v>2</v>
      </c>
      <c r="Q58" s="209">
        <v>2</v>
      </c>
      <c r="R58" s="185"/>
      <c r="S58" s="84"/>
      <c r="T58" s="186"/>
      <c r="U58" s="84"/>
      <c r="V58" s="186"/>
      <c r="W58" s="155"/>
      <c r="X58" s="156"/>
      <c r="Y58" s="101"/>
    </row>
    <row r="59" spans="1:25" s="104" customFormat="1" ht="13.5" customHeight="1" x14ac:dyDescent="0.15">
      <c r="A59" s="104" t="s">
        <v>1181</v>
      </c>
      <c r="B59" s="104" t="s">
        <v>322</v>
      </c>
      <c r="C59" s="192" t="s">
        <v>403</v>
      </c>
      <c r="D59" s="209">
        <v>4</v>
      </c>
      <c r="E59" s="209">
        <v>2</v>
      </c>
      <c r="F59" s="209">
        <v>0</v>
      </c>
      <c r="G59" s="209">
        <v>1</v>
      </c>
      <c r="H59" s="209">
        <v>0</v>
      </c>
      <c r="I59" s="209">
        <v>0</v>
      </c>
      <c r="J59" s="209">
        <v>1</v>
      </c>
      <c r="K59" s="209">
        <v>2</v>
      </c>
      <c r="L59" s="209">
        <v>17</v>
      </c>
      <c r="M59" s="209">
        <v>2</v>
      </c>
      <c r="N59" s="209">
        <v>7</v>
      </c>
      <c r="O59" s="209">
        <v>4</v>
      </c>
      <c r="P59" s="209">
        <v>4</v>
      </c>
      <c r="Q59" s="209">
        <v>0</v>
      </c>
      <c r="R59" s="185"/>
      <c r="S59" s="84"/>
      <c r="T59" s="186"/>
      <c r="U59" s="84"/>
      <c r="V59" s="186"/>
      <c r="W59" s="155"/>
      <c r="X59" s="156"/>
      <c r="Y59" s="101"/>
    </row>
    <row r="60" spans="1:25" s="104" customFormat="1" ht="13.5" customHeight="1" x14ac:dyDescent="0.15">
      <c r="A60" s="104" t="s">
        <v>1164</v>
      </c>
      <c r="B60" s="104" t="s">
        <v>324</v>
      </c>
      <c r="C60" s="192" t="s">
        <v>404</v>
      </c>
      <c r="D60" s="209">
        <v>0</v>
      </c>
      <c r="E60" s="209">
        <v>0</v>
      </c>
      <c r="F60" s="209">
        <v>0</v>
      </c>
      <c r="G60" s="209">
        <v>0</v>
      </c>
      <c r="H60" s="209">
        <v>0</v>
      </c>
      <c r="I60" s="209">
        <v>0</v>
      </c>
      <c r="J60" s="209">
        <v>2</v>
      </c>
      <c r="K60" s="209">
        <v>0</v>
      </c>
      <c r="L60" s="209">
        <v>0</v>
      </c>
      <c r="M60" s="209">
        <v>0</v>
      </c>
      <c r="N60" s="209">
        <v>0</v>
      </c>
      <c r="O60" s="209">
        <v>0</v>
      </c>
      <c r="P60" s="209">
        <v>0</v>
      </c>
      <c r="Q60" s="209">
        <v>0</v>
      </c>
      <c r="R60" s="185"/>
      <c r="S60" s="84"/>
      <c r="T60" s="186"/>
      <c r="U60" s="84"/>
      <c r="V60" s="186"/>
      <c r="W60" s="155"/>
      <c r="X60" s="156"/>
      <c r="Y60" s="101"/>
    </row>
    <row r="61" spans="1:25" s="104" customFormat="1" ht="13.5" customHeight="1" x14ac:dyDescent="0.15">
      <c r="A61" s="104" t="s">
        <v>1164</v>
      </c>
      <c r="B61" s="104" t="s">
        <v>324</v>
      </c>
      <c r="C61" s="192" t="s">
        <v>405</v>
      </c>
      <c r="D61" s="209">
        <v>1</v>
      </c>
      <c r="E61" s="209">
        <v>1</v>
      </c>
      <c r="F61" s="209">
        <v>0</v>
      </c>
      <c r="G61" s="209">
        <v>0</v>
      </c>
      <c r="H61" s="209">
        <v>0</v>
      </c>
      <c r="I61" s="209">
        <v>0</v>
      </c>
      <c r="J61" s="209">
        <v>0</v>
      </c>
      <c r="K61" s="209">
        <v>0</v>
      </c>
      <c r="L61" s="209">
        <v>6</v>
      </c>
      <c r="M61" s="209">
        <v>0</v>
      </c>
      <c r="N61" s="209">
        <v>1</v>
      </c>
      <c r="O61" s="209">
        <v>0</v>
      </c>
      <c r="P61" s="209">
        <v>0</v>
      </c>
      <c r="Q61" s="209">
        <v>1</v>
      </c>
      <c r="R61" s="185"/>
      <c r="S61" s="84"/>
      <c r="T61" s="186"/>
      <c r="U61" s="84"/>
      <c r="V61" s="186"/>
      <c r="W61" s="155"/>
      <c r="X61" s="156"/>
      <c r="Y61" s="101"/>
    </row>
    <row r="62" spans="1:25" s="104" customFormat="1" ht="13.5" customHeight="1" x14ac:dyDescent="0.15">
      <c r="A62" s="104" t="s">
        <v>1164</v>
      </c>
      <c r="B62" s="104" t="s">
        <v>324</v>
      </c>
      <c r="C62" s="192" t="s">
        <v>406</v>
      </c>
      <c r="D62" s="209">
        <v>0</v>
      </c>
      <c r="E62" s="209">
        <v>1</v>
      </c>
      <c r="F62" s="209">
        <v>0</v>
      </c>
      <c r="G62" s="209">
        <v>0</v>
      </c>
      <c r="H62" s="209">
        <v>0</v>
      </c>
      <c r="I62" s="209">
        <v>0</v>
      </c>
      <c r="J62" s="209">
        <v>1</v>
      </c>
      <c r="K62" s="209">
        <v>0</v>
      </c>
      <c r="L62" s="209">
        <v>4</v>
      </c>
      <c r="M62" s="209">
        <v>0</v>
      </c>
      <c r="N62" s="209">
        <v>2</v>
      </c>
      <c r="O62" s="209">
        <v>0</v>
      </c>
      <c r="P62" s="209">
        <v>0</v>
      </c>
      <c r="Q62" s="209">
        <v>1</v>
      </c>
      <c r="R62" s="185"/>
      <c r="S62" s="84"/>
      <c r="T62" s="186"/>
      <c r="U62" s="84"/>
      <c r="V62" s="186"/>
      <c r="W62" s="155"/>
      <c r="X62" s="156"/>
      <c r="Y62" s="101"/>
    </row>
    <row r="63" spans="1:25" s="104" customFormat="1" ht="13.5" customHeight="1" x14ac:dyDescent="0.15">
      <c r="A63" s="104" t="s">
        <v>1164</v>
      </c>
      <c r="B63" s="104" t="s">
        <v>324</v>
      </c>
      <c r="C63" s="192" t="s">
        <v>407</v>
      </c>
      <c r="D63" s="209">
        <v>0</v>
      </c>
      <c r="E63" s="209">
        <v>1</v>
      </c>
      <c r="F63" s="209">
        <v>0</v>
      </c>
      <c r="G63" s="209">
        <v>0</v>
      </c>
      <c r="H63" s="209">
        <v>0</v>
      </c>
      <c r="I63" s="209">
        <v>0</v>
      </c>
      <c r="J63" s="209">
        <v>0</v>
      </c>
      <c r="K63" s="209">
        <v>0</v>
      </c>
      <c r="L63" s="209">
        <v>10</v>
      </c>
      <c r="M63" s="209">
        <v>0</v>
      </c>
      <c r="N63" s="209">
        <v>4</v>
      </c>
      <c r="O63" s="209">
        <v>0</v>
      </c>
      <c r="P63" s="209">
        <v>2</v>
      </c>
      <c r="Q63" s="209">
        <v>0</v>
      </c>
      <c r="R63" s="185"/>
      <c r="S63" s="84"/>
      <c r="T63" s="186"/>
      <c r="U63" s="84"/>
      <c r="V63" s="186"/>
      <c r="W63" s="155"/>
      <c r="X63" s="156"/>
      <c r="Y63" s="101"/>
    </row>
    <row r="64" spans="1:25" s="104" customFormat="1" ht="13.5" customHeight="1" x14ac:dyDescent="0.15">
      <c r="A64" s="104" t="s">
        <v>1164</v>
      </c>
      <c r="B64" s="104" t="s">
        <v>324</v>
      </c>
      <c r="C64" s="192" t="s">
        <v>408</v>
      </c>
      <c r="D64" s="209">
        <v>1</v>
      </c>
      <c r="E64" s="209">
        <v>3</v>
      </c>
      <c r="F64" s="209">
        <v>0</v>
      </c>
      <c r="G64" s="209">
        <v>0</v>
      </c>
      <c r="H64" s="209">
        <v>0</v>
      </c>
      <c r="I64" s="209">
        <v>0</v>
      </c>
      <c r="J64" s="209">
        <v>2</v>
      </c>
      <c r="K64" s="209">
        <v>0</v>
      </c>
      <c r="L64" s="209">
        <v>5</v>
      </c>
      <c r="M64" s="209">
        <v>0</v>
      </c>
      <c r="N64" s="209">
        <v>1</v>
      </c>
      <c r="O64" s="209">
        <v>1</v>
      </c>
      <c r="P64" s="209">
        <v>1</v>
      </c>
      <c r="Q64" s="209">
        <v>0</v>
      </c>
      <c r="R64" s="185"/>
      <c r="S64" s="84"/>
      <c r="T64" s="186"/>
      <c r="U64" s="84"/>
      <c r="V64" s="186"/>
      <c r="W64" s="155"/>
      <c r="X64" s="156"/>
      <c r="Y64" s="101"/>
    </row>
    <row r="65" spans="1:25" s="104" customFormat="1" ht="13.5" customHeight="1" x14ac:dyDescent="0.15">
      <c r="A65" s="104" t="s">
        <v>1164</v>
      </c>
      <c r="B65" s="104" t="s">
        <v>324</v>
      </c>
      <c r="C65" s="192" t="s">
        <v>409</v>
      </c>
      <c r="D65" s="209">
        <v>1</v>
      </c>
      <c r="E65" s="209">
        <v>0</v>
      </c>
      <c r="F65" s="209">
        <v>0</v>
      </c>
      <c r="G65" s="209">
        <v>0</v>
      </c>
      <c r="H65" s="209">
        <v>0</v>
      </c>
      <c r="I65" s="209">
        <v>0</v>
      </c>
      <c r="J65" s="209">
        <v>0</v>
      </c>
      <c r="K65" s="209">
        <v>0</v>
      </c>
      <c r="L65" s="209">
        <v>1</v>
      </c>
      <c r="M65" s="209">
        <v>0</v>
      </c>
      <c r="N65" s="209">
        <v>0</v>
      </c>
      <c r="O65" s="209">
        <v>0</v>
      </c>
      <c r="P65" s="209">
        <v>1</v>
      </c>
      <c r="Q65" s="209">
        <v>0</v>
      </c>
      <c r="R65" s="185"/>
      <c r="S65" s="84"/>
      <c r="T65" s="186"/>
      <c r="U65" s="84"/>
      <c r="V65" s="186"/>
      <c r="W65" s="155"/>
      <c r="X65" s="156"/>
      <c r="Y65" s="101"/>
    </row>
    <row r="66" spans="1:25" s="104" customFormat="1" ht="13.5" customHeight="1" x14ac:dyDescent="0.15">
      <c r="A66" s="104" t="s">
        <v>1164</v>
      </c>
      <c r="B66" s="104" t="s">
        <v>324</v>
      </c>
      <c r="C66" s="192" t="s">
        <v>410</v>
      </c>
      <c r="D66" s="209">
        <v>0</v>
      </c>
      <c r="E66" s="209">
        <v>1</v>
      </c>
      <c r="F66" s="209">
        <v>0</v>
      </c>
      <c r="G66" s="209">
        <v>0</v>
      </c>
      <c r="H66" s="209">
        <v>0</v>
      </c>
      <c r="I66" s="209">
        <v>0</v>
      </c>
      <c r="J66" s="209">
        <v>2</v>
      </c>
      <c r="K66" s="209">
        <v>0</v>
      </c>
      <c r="L66" s="209">
        <v>3</v>
      </c>
      <c r="M66" s="209">
        <v>0</v>
      </c>
      <c r="N66" s="209">
        <v>1</v>
      </c>
      <c r="O66" s="209">
        <v>1</v>
      </c>
      <c r="P66" s="209">
        <v>0</v>
      </c>
      <c r="Q66" s="209">
        <v>0</v>
      </c>
      <c r="R66" s="185"/>
      <c r="S66" s="84"/>
      <c r="T66" s="186"/>
      <c r="U66" s="84"/>
      <c r="V66" s="186"/>
      <c r="W66" s="155"/>
      <c r="X66" s="156"/>
      <c r="Y66" s="101"/>
    </row>
    <row r="67" spans="1:25" s="104" customFormat="1" ht="13.5" customHeight="1" x14ac:dyDescent="0.15">
      <c r="A67" s="104" t="s">
        <v>1164</v>
      </c>
      <c r="B67" s="104" t="s">
        <v>324</v>
      </c>
      <c r="C67" s="192" t="s">
        <v>411</v>
      </c>
      <c r="D67" s="209">
        <v>1</v>
      </c>
      <c r="E67" s="209">
        <v>0</v>
      </c>
      <c r="F67" s="209">
        <v>0</v>
      </c>
      <c r="G67" s="209">
        <v>0</v>
      </c>
      <c r="H67" s="209">
        <v>0</v>
      </c>
      <c r="I67" s="209">
        <v>0</v>
      </c>
      <c r="J67" s="209">
        <v>1</v>
      </c>
      <c r="K67" s="209">
        <v>1</v>
      </c>
      <c r="L67" s="209">
        <v>3</v>
      </c>
      <c r="M67" s="209">
        <v>0</v>
      </c>
      <c r="N67" s="209">
        <v>0</v>
      </c>
      <c r="O67" s="209">
        <v>0</v>
      </c>
      <c r="P67" s="209">
        <v>1</v>
      </c>
      <c r="Q67" s="209">
        <v>0</v>
      </c>
      <c r="R67" s="185"/>
      <c r="S67" s="84"/>
      <c r="T67" s="186"/>
      <c r="U67" s="84"/>
      <c r="V67" s="186"/>
      <c r="W67" s="155"/>
      <c r="X67" s="156"/>
      <c r="Y67" s="101"/>
    </row>
    <row r="68" spans="1:25" s="104" customFormat="1" ht="13.5" customHeight="1" x14ac:dyDescent="0.15">
      <c r="A68" s="104" t="s">
        <v>1164</v>
      </c>
      <c r="B68" s="104" t="s">
        <v>324</v>
      </c>
      <c r="C68" s="192" t="s">
        <v>412</v>
      </c>
      <c r="D68" s="209">
        <v>1</v>
      </c>
      <c r="E68" s="209">
        <v>0</v>
      </c>
      <c r="F68" s="209">
        <v>0</v>
      </c>
      <c r="G68" s="209">
        <v>0</v>
      </c>
      <c r="H68" s="209">
        <v>0</v>
      </c>
      <c r="I68" s="209">
        <v>0</v>
      </c>
      <c r="J68" s="209">
        <v>1</v>
      </c>
      <c r="K68" s="209">
        <v>1</v>
      </c>
      <c r="L68" s="209">
        <v>5</v>
      </c>
      <c r="M68" s="209">
        <v>1</v>
      </c>
      <c r="N68" s="209">
        <v>1</v>
      </c>
      <c r="O68" s="209">
        <v>1</v>
      </c>
      <c r="P68" s="209">
        <v>2</v>
      </c>
      <c r="Q68" s="209">
        <v>0</v>
      </c>
      <c r="R68" s="185"/>
      <c r="S68" s="84"/>
      <c r="T68" s="186"/>
      <c r="U68" s="84"/>
      <c r="V68" s="186"/>
      <c r="W68" s="155"/>
      <c r="X68" s="156"/>
      <c r="Y68" s="101"/>
    </row>
    <row r="69" spans="1:25" s="104" customFormat="1" ht="13.5" customHeight="1" x14ac:dyDescent="0.15">
      <c r="A69" s="104" t="s">
        <v>1164</v>
      </c>
      <c r="B69" s="104" t="s">
        <v>324</v>
      </c>
      <c r="C69" s="192" t="s">
        <v>413</v>
      </c>
      <c r="D69" s="209">
        <v>6</v>
      </c>
      <c r="E69" s="209">
        <v>6</v>
      </c>
      <c r="F69" s="209">
        <v>0</v>
      </c>
      <c r="G69" s="209">
        <v>0</v>
      </c>
      <c r="H69" s="209">
        <v>0</v>
      </c>
      <c r="I69" s="209">
        <v>1</v>
      </c>
      <c r="J69" s="209">
        <v>2</v>
      </c>
      <c r="K69" s="209">
        <v>8</v>
      </c>
      <c r="L69" s="209">
        <v>32</v>
      </c>
      <c r="M69" s="209">
        <v>8</v>
      </c>
      <c r="N69" s="209">
        <v>8</v>
      </c>
      <c r="O69" s="209">
        <v>7</v>
      </c>
      <c r="P69" s="209">
        <v>11</v>
      </c>
      <c r="Q69" s="209">
        <v>0</v>
      </c>
      <c r="R69" s="185"/>
      <c r="S69" s="84"/>
      <c r="T69" s="186"/>
      <c r="U69" s="84"/>
      <c r="V69" s="186"/>
      <c r="W69" s="155"/>
      <c r="X69" s="156"/>
      <c r="Y69" s="101"/>
    </row>
    <row r="70" spans="1:25" s="104" customFormat="1" ht="13.5" customHeight="1" x14ac:dyDescent="0.15">
      <c r="A70" s="104" t="s">
        <v>1164</v>
      </c>
      <c r="B70" s="104" t="s">
        <v>325</v>
      </c>
      <c r="C70" s="192" t="s">
        <v>414</v>
      </c>
      <c r="D70" s="209">
        <v>1</v>
      </c>
      <c r="E70" s="209">
        <v>1</v>
      </c>
      <c r="F70" s="209">
        <v>0</v>
      </c>
      <c r="G70" s="209">
        <v>0</v>
      </c>
      <c r="H70" s="209">
        <v>0</v>
      </c>
      <c r="I70" s="209">
        <v>0</v>
      </c>
      <c r="J70" s="209">
        <v>0</v>
      </c>
      <c r="K70" s="209">
        <v>3</v>
      </c>
      <c r="L70" s="209">
        <v>5</v>
      </c>
      <c r="M70" s="209">
        <v>3</v>
      </c>
      <c r="N70" s="209">
        <v>4</v>
      </c>
      <c r="O70" s="209">
        <v>1</v>
      </c>
      <c r="P70" s="209">
        <v>1</v>
      </c>
      <c r="Q70" s="209">
        <v>1</v>
      </c>
      <c r="R70" s="185"/>
      <c r="S70" s="84"/>
      <c r="T70" s="186"/>
      <c r="U70" s="84"/>
      <c r="V70" s="186"/>
      <c r="W70" s="155"/>
      <c r="X70" s="156"/>
      <c r="Y70" s="101"/>
    </row>
    <row r="71" spans="1:25" s="104" customFormat="1" ht="13.5" customHeight="1" x14ac:dyDescent="0.15">
      <c r="A71" s="104" t="s">
        <v>1164</v>
      </c>
      <c r="B71" s="104" t="s">
        <v>325</v>
      </c>
      <c r="C71" s="192" t="s">
        <v>415</v>
      </c>
      <c r="D71" s="209">
        <v>9</v>
      </c>
      <c r="E71" s="209">
        <v>3</v>
      </c>
      <c r="F71" s="209">
        <v>0</v>
      </c>
      <c r="G71" s="209">
        <v>1</v>
      </c>
      <c r="H71" s="209">
        <v>0</v>
      </c>
      <c r="I71" s="209">
        <v>0</v>
      </c>
      <c r="J71" s="209">
        <v>0</v>
      </c>
      <c r="K71" s="209">
        <v>5</v>
      </c>
      <c r="L71" s="209">
        <v>26</v>
      </c>
      <c r="M71" s="209">
        <v>5</v>
      </c>
      <c r="N71" s="209">
        <v>24</v>
      </c>
      <c r="O71" s="209">
        <v>6</v>
      </c>
      <c r="P71" s="209">
        <v>0</v>
      </c>
      <c r="Q71" s="209">
        <v>0</v>
      </c>
      <c r="R71" s="185"/>
      <c r="S71" s="84"/>
      <c r="T71" s="186"/>
      <c r="U71" s="84"/>
      <c r="V71" s="186"/>
      <c r="W71" s="155"/>
      <c r="X71" s="156"/>
      <c r="Y71" s="101"/>
    </row>
    <row r="72" spans="1:25" s="104" customFormat="1" ht="13.5" customHeight="1" x14ac:dyDescent="0.15">
      <c r="A72" s="104" t="s">
        <v>1164</v>
      </c>
      <c r="B72" s="104" t="s">
        <v>325</v>
      </c>
      <c r="C72" s="192" t="s">
        <v>416</v>
      </c>
      <c r="D72" s="209">
        <v>0</v>
      </c>
      <c r="E72" s="209">
        <v>1</v>
      </c>
      <c r="F72" s="209">
        <v>0</v>
      </c>
      <c r="G72" s="209">
        <v>0</v>
      </c>
      <c r="H72" s="209">
        <v>0</v>
      </c>
      <c r="I72" s="209">
        <v>0</v>
      </c>
      <c r="J72" s="209">
        <v>1</v>
      </c>
      <c r="K72" s="209">
        <v>0</v>
      </c>
      <c r="L72" s="209">
        <v>1</v>
      </c>
      <c r="M72" s="209">
        <v>0</v>
      </c>
      <c r="N72" s="209">
        <v>1</v>
      </c>
      <c r="O72" s="209">
        <v>1</v>
      </c>
      <c r="P72" s="209">
        <v>0</v>
      </c>
      <c r="Q72" s="209">
        <v>0</v>
      </c>
      <c r="R72" s="185"/>
      <c r="S72" s="84"/>
      <c r="T72" s="186"/>
      <c r="U72" s="84"/>
      <c r="V72" s="186"/>
      <c r="W72" s="155"/>
      <c r="X72" s="156"/>
      <c r="Y72" s="101"/>
    </row>
    <row r="73" spans="1:25" s="104" customFormat="1" ht="13.5" customHeight="1" x14ac:dyDescent="0.15">
      <c r="A73" s="104" t="s">
        <v>1164</v>
      </c>
      <c r="B73" s="104" t="s">
        <v>325</v>
      </c>
      <c r="C73" s="192" t="s">
        <v>417</v>
      </c>
      <c r="D73" s="209">
        <v>0</v>
      </c>
      <c r="E73" s="209">
        <v>1</v>
      </c>
      <c r="F73" s="209">
        <v>0</v>
      </c>
      <c r="G73" s="209">
        <v>0</v>
      </c>
      <c r="H73" s="209">
        <v>0</v>
      </c>
      <c r="I73" s="209">
        <v>0</v>
      </c>
      <c r="J73" s="209">
        <v>0</v>
      </c>
      <c r="K73" s="209">
        <v>0</v>
      </c>
      <c r="L73" s="209">
        <v>1</v>
      </c>
      <c r="M73" s="209">
        <v>0</v>
      </c>
      <c r="N73" s="209">
        <v>1</v>
      </c>
      <c r="O73" s="209">
        <v>0</v>
      </c>
      <c r="P73" s="209">
        <v>0</v>
      </c>
      <c r="Q73" s="209">
        <v>0</v>
      </c>
      <c r="R73" s="185"/>
      <c r="S73" s="84"/>
      <c r="T73" s="186"/>
      <c r="U73" s="84"/>
      <c r="V73" s="186"/>
      <c r="W73" s="155"/>
      <c r="X73" s="156"/>
      <c r="Y73" s="101"/>
    </row>
    <row r="74" spans="1:25" s="104" customFormat="1" ht="13.5" customHeight="1" x14ac:dyDescent="0.15">
      <c r="A74" s="104" t="s">
        <v>1164</v>
      </c>
      <c r="B74" s="104" t="s">
        <v>324</v>
      </c>
      <c r="C74" s="192" t="s">
        <v>418</v>
      </c>
      <c r="D74" s="209">
        <v>1</v>
      </c>
      <c r="E74" s="209">
        <v>0</v>
      </c>
      <c r="F74" s="209">
        <v>0</v>
      </c>
      <c r="G74" s="209">
        <v>0</v>
      </c>
      <c r="H74" s="209">
        <v>0</v>
      </c>
      <c r="I74" s="209">
        <v>0</v>
      </c>
      <c r="J74" s="209">
        <v>0</v>
      </c>
      <c r="K74" s="209">
        <v>0</v>
      </c>
      <c r="L74" s="209">
        <v>1</v>
      </c>
      <c r="M74" s="209">
        <v>0</v>
      </c>
      <c r="N74" s="209">
        <v>0</v>
      </c>
      <c r="O74" s="209">
        <v>0</v>
      </c>
      <c r="P74" s="209">
        <v>0</v>
      </c>
      <c r="Q74" s="209">
        <v>0</v>
      </c>
      <c r="R74" s="185"/>
      <c r="S74" s="84"/>
      <c r="T74" s="186"/>
      <c r="U74" s="84"/>
      <c r="V74" s="186"/>
      <c r="W74" s="155"/>
      <c r="X74" s="156"/>
      <c r="Y74" s="101"/>
    </row>
    <row r="75" spans="1:25" s="104" customFormat="1" ht="13.5" customHeight="1" x14ac:dyDescent="0.15">
      <c r="A75" s="104" t="s">
        <v>1164</v>
      </c>
      <c r="B75" s="104" t="s">
        <v>324</v>
      </c>
      <c r="C75" s="192" t="s">
        <v>419</v>
      </c>
      <c r="D75" s="209">
        <v>1</v>
      </c>
      <c r="E75" s="209">
        <v>2</v>
      </c>
      <c r="F75" s="209">
        <v>0</v>
      </c>
      <c r="G75" s="209">
        <v>0</v>
      </c>
      <c r="H75" s="209">
        <v>0</v>
      </c>
      <c r="I75" s="209">
        <v>0</v>
      </c>
      <c r="J75" s="209">
        <v>0</v>
      </c>
      <c r="K75" s="209">
        <v>0</v>
      </c>
      <c r="L75" s="209">
        <v>3</v>
      </c>
      <c r="M75" s="209">
        <v>0</v>
      </c>
      <c r="N75" s="209">
        <v>1</v>
      </c>
      <c r="O75" s="209">
        <v>2</v>
      </c>
      <c r="P75" s="209">
        <v>0</v>
      </c>
      <c r="Q75" s="209">
        <v>0</v>
      </c>
      <c r="R75" s="185"/>
      <c r="S75" s="84"/>
      <c r="T75" s="186"/>
      <c r="U75" s="84"/>
      <c r="V75" s="186"/>
      <c r="W75" s="155"/>
      <c r="X75" s="156"/>
      <c r="Y75" s="101"/>
    </row>
    <row r="76" spans="1:25" s="104" customFormat="1" ht="13.5" customHeight="1" x14ac:dyDescent="0.15">
      <c r="A76" s="104" t="s">
        <v>1164</v>
      </c>
      <c r="B76" s="104" t="s">
        <v>324</v>
      </c>
      <c r="C76" s="192" t="s">
        <v>420</v>
      </c>
      <c r="D76" s="209">
        <v>1</v>
      </c>
      <c r="E76" s="209">
        <v>0</v>
      </c>
      <c r="F76" s="209">
        <v>0</v>
      </c>
      <c r="G76" s="209">
        <v>0</v>
      </c>
      <c r="H76" s="209">
        <v>0</v>
      </c>
      <c r="I76" s="209">
        <v>0</v>
      </c>
      <c r="J76" s="209">
        <v>0</v>
      </c>
      <c r="K76" s="209">
        <v>0</v>
      </c>
      <c r="L76" s="209">
        <v>3</v>
      </c>
      <c r="M76" s="209">
        <v>0</v>
      </c>
      <c r="N76" s="209">
        <v>2</v>
      </c>
      <c r="O76" s="209">
        <v>0</v>
      </c>
      <c r="P76" s="209">
        <v>2</v>
      </c>
      <c r="Q76" s="209">
        <v>0</v>
      </c>
      <c r="R76" s="185"/>
      <c r="S76" s="84"/>
      <c r="T76" s="186"/>
      <c r="U76" s="84"/>
      <c r="V76" s="186"/>
      <c r="W76" s="155"/>
      <c r="X76" s="156"/>
      <c r="Y76" s="101"/>
    </row>
    <row r="77" spans="1:25" s="104" customFormat="1" ht="13.5" customHeight="1" x14ac:dyDescent="0.15">
      <c r="A77" s="104" t="s">
        <v>1164</v>
      </c>
      <c r="B77" s="104" t="s">
        <v>324</v>
      </c>
      <c r="C77" s="192" t="s">
        <v>421</v>
      </c>
      <c r="D77" s="209">
        <v>13</v>
      </c>
      <c r="E77" s="209">
        <v>6</v>
      </c>
      <c r="F77" s="209">
        <v>0</v>
      </c>
      <c r="G77" s="209">
        <v>0</v>
      </c>
      <c r="H77" s="209">
        <v>0</v>
      </c>
      <c r="I77" s="209">
        <v>2</v>
      </c>
      <c r="J77" s="209">
        <v>0</v>
      </c>
      <c r="K77" s="209">
        <v>12</v>
      </c>
      <c r="L77" s="209">
        <v>51</v>
      </c>
      <c r="M77" s="209">
        <v>8</v>
      </c>
      <c r="N77" s="209">
        <v>10</v>
      </c>
      <c r="O77" s="209">
        <v>7</v>
      </c>
      <c r="P77" s="209">
        <v>5</v>
      </c>
      <c r="Q77" s="209">
        <v>0</v>
      </c>
      <c r="R77" s="185"/>
      <c r="S77" s="84"/>
      <c r="T77" s="186"/>
      <c r="U77" s="84"/>
      <c r="V77" s="186"/>
      <c r="W77" s="155"/>
      <c r="X77" s="156"/>
      <c r="Y77" s="101"/>
    </row>
    <row r="78" spans="1:25" s="104" customFormat="1" ht="13.5" customHeight="1" x14ac:dyDescent="0.15">
      <c r="A78" s="104" t="s">
        <v>1164</v>
      </c>
      <c r="B78" s="104" t="s">
        <v>324</v>
      </c>
      <c r="C78" s="192" t="s">
        <v>422</v>
      </c>
      <c r="D78" s="209">
        <v>0</v>
      </c>
      <c r="E78" s="209">
        <v>0</v>
      </c>
      <c r="F78" s="209">
        <v>0</v>
      </c>
      <c r="G78" s="209">
        <v>0</v>
      </c>
      <c r="H78" s="209">
        <v>0</v>
      </c>
      <c r="I78" s="209">
        <v>0</v>
      </c>
      <c r="J78" s="209">
        <v>0</v>
      </c>
      <c r="K78" s="209">
        <v>0</v>
      </c>
      <c r="L78" s="209">
        <v>0</v>
      </c>
      <c r="M78" s="209">
        <v>0</v>
      </c>
      <c r="N78" s="209">
        <v>0</v>
      </c>
      <c r="O78" s="209">
        <v>0</v>
      </c>
      <c r="P78" s="209">
        <v>0</v>
      </c>
      <c r="Q78" s="209">
        <v>0</v>
      </c>
      <c r="R78" s="185"/>
      <c r="S78" s="84"/>
      <c r="T78" s="186"/>
      <c r="U78" s="84"/>
      <c r="V78" s="186"/>
      <c r="W78" s="155"/>
      <c r="X78" s="156"/>
      <c r="Y78" s="101"/>
    </row>
    <row r="79" spans="1:25" s="104" customFormat="1" ht="13.5" customHeight="1" x14ac:dyDescent="0.15">
      <c r="A79" s="104" t="s">
        <v>1183</v>
      </c>
      <c r="B79" s="104" t="s">
        <v>326</v>
      </c>
      <c r="C79" s="192" t="s">
        <v>423</v>
      </c>
      <c r="D79" s="209">
        <v>2</v>
      </c>
      <c r="E79" s="209">
        <v>1</v>
      </c>
      <c r="F79" s="209">
        <v>0</v>
      </c>
      <c r="G79" s="209">
        <v>0</v>
      </c>
      <c r="H79" s="209">
        <v>0</v>
      </c>
      <c r="I79" s="209">
        <v>0</v>
      </c>
      <c r="J79" s="209">
        <v>0</v>
      </c>
      <c r="K79" s="209">
        <v>0</v>
      </c>
      <c r="L79" s="209">
        <v>0</v>
      </c>
      <c r="M79" s="209">
        <v>0</v>
      </c>
      <c r="N79" s="209">
        <v>0</v>
      </c>
      <c r="O79" s="209">
        <v>0</v>
      </c>
      <c r="P79" s="209">
        <v>0</v>
      </c>
      <c r="Q79" s="209">
        <v>0</v>
      </c>
      <c r="R79" s="185"/>
      <c r="S79" s="84"/>
      <c r="T79" s="186"/>
      <c r="U79" s="84"/>
      <c r="V79" s="186"/>
      <c r="W79" s="155"/>
      <c r="X79" s="156"/>
      <c r="Y79" s="101"/>
    </row>
    <row r="80" spans="1:25" s="104" customFormat="1" ht="13.5" customHeight="1" x14ac:dyDescent="0.15">
      <c r="A80" s="104" t="s">
        <v>1175</v>
      </c>
      <c r="B80" s="104" t="s">
        <v>362</v>
      </c>
      <c r="C80" s="192" t="s">
        <v>424</v>
      </c>
      <c r="D80" s="209">
        <v>4</v>
      </c>
      <c r="E80" s="209">
        <v>0</v>
      </c>
      <c r="F80" s="209">
        <v>0</v>
      </c>
      <c r="G80" s="209">
        <v>0</v>
      </c>
      <c r="H80" s="209">
        <v>0</v>
      </c>
      <c r="I80" s="209">
        <v>0</v>
      </c>
      <c r="J80" s="209">
        <v>0</v>
      </c>
      <c r="K80" s="209">
        <v>1</v>
      </c>
      <c r="L80" s="209">
        <v>14</v>
      </c>
      <c r="M80" s="209">
        <v>1</v>
      </c>
      <c r="N80" s="209">
        <v>6</v>
      </c>
      <c r="O80" s="209">
        <v>0</v>
      </c>
      <c r="P80" s="209">
        <v>0</v>
      </c>
      <c r="Q80" s="209">
        <v>0</v>
      </c>
      <c r="R80" s="185"/>
      <c r="S80" s="84"/>
      <c r="T80" s="186"/>
      <c r="U80" s="84"/>
      <c r="V80" s="186"/>
      <c r="W80" s="155"/>
      <c r="X80" s="156"/>
      <c r="Y80" s="101"/>
    </row>
    <row r="81" spans="1:25" s="104" customFormat="1" ht="13.5" customHeight="1" x14ac:dyDescent="0.15">
      <c r="A81" s="104" t="s">
        <v>1175</v>
      </c>
      <c r="B81" s="104" t="s">
        <v>362</v>
      </c>
      <c r="C81" s="192" t="s">
        <v>425</v>
      </c>
      <c r="D81" s="209">
        <v>0</v>
      </c>
      <c r="E81" s="209">
        <v>2</v>
      </c>
      <c r="F81" s="209">
        <v>0</v>
      </c>
      <c r="G81" s="209">
        <v>0</v>
      </c>
      <c r="H81" s="209">
        <v>0</v>
      </c>
      <c r="I81" s="209">
        <v>0</v>
      </c>
      <c r="J81" s="209">
        <v>0</v>
      </c>
      <c r="K81" s="209">
        <v>0</v>
      </c>
      <c r="L81" s="209">
        <v>7</v>
      </c>
      <c r="M81" s="209">
        <v>0</v>
      </c>
      <c r="N81" s="209">
        <v>2</v>
      </c>
      <c r="O81" s="209">
        <v>1</v>
      </c>
      <c r="P81" s="209">
        <v>0</v>
      </c>
      <c r="Q81" s="209">
        <v>0</v>
      </c>
      <c r="R81" s="185"/>
      <c r="S81" s="84"/>
      <c r="T81" s="186"/>
      <c r="U81" s="84"/>
      <c r="V81" s="186"/>
      <c r="W81" s="155"/>
      <c r="X81" s="156"/>
      <c r="Y81" s="101"/>
    </row>
    <row r="82" spans="1:25" s="104" customFormat="1" ht="13.5" customHeight="1" x14ac:dyDescent="0.15">
      <c r="A82" s="104" t="s">
        <v>1183</v>
      </c>
      <c r="B82" s="104" t="s">
        <v>326</v>
      </c>
      <c r="C82" s="192" t="s">
        <v>426</v>
      </c>
      <c r="D82" s="209">
        <v>1</v>
      </c>
      <c r="E82" s="209">
        <v>0</v>
      </c>
      <c r="F82" s="209">
        <v>0</v>
      </c>
      <c r="G82" s="209">
        <v>0</v>
      </c>
      <c r="H82" s="209">
        <v>0</v>
      </c>
      <c r="I82" s="209">
        <v>0</v>
      </c>
      <c r="J82" s="209">
        <v>0</v>
      </c>
      <c r="K82" s="209">
        <v>0</v>
      </c>
      <c r="L82" s="209">
        <v>0</v>
      </c>
      <c r="M82" s="209">
        <v>0</v>
      </c>
      <c r="N82" s="209">
        <v>0</v>
      </c>
      <c r="O82" s="209">
        <v>0</v>
      </c>
      <c r="P82" s="209">
        <v>0</v>
      </c>
      <c r="Q82" s="209">
        <v>0</v>
      </c>
      <c r="R82" s="185"/>
      <c r="S82" s="84"/>
      <c r="T82" s="186"/>
      <c r="U82" s="84"/>
      <c r="V82" s="186"/>
      <c r="W82" s="155"/>
      <c r="X82" s="156"/>
      <c r="Y82" s="101"/>
    </row>
    <row r="83" spans="1:25" s="104" customFormat="1" ht="13.5" customHeight="1" x14ac:dyDescent="0.15">
      <c r="A83" s="104" t="s">
        <v>1183</v>
      </c>
      <c r="B83" s="104" t="s">
        <v>326</v>
      </c>
      <c r="C83" s="192" t="s">
        <v>427</v>
      </c>
      <c r="D83" s="209">
        <v>8</v>
      </c>
      <c r="E83" s="209">
        <v>2</v>
      </c>
      <c r="F83" s="209">
        <v>0</v>
      </c>
      <c r="G83" s="209">
        <v>0</v>
      </c>
      <c r="H83" s="209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185"/>
      <c r="S83" s="84"/>
      <c r="T83" s="186"/>
      <c r="U83" s="84"/>
      <c r="V83" s="186"/>
      <c r="W83" s="155"/>
      <c r="X83" s="156"/>
      <c r="Y83" s="101"/>
    </row>
    <row r="84" spans="1:25" s="104" customFormat="1" ht="13.5" customHeight="1" x14ac:dyDescent="0.15">
      <c r="A84" s="104" t="s">
        <v>1183</v>
      </c>
      <c r="B84" s="104" t="s">
        <v>326</v>
      </c>
      <c r="C84" s="192" t="s">
        <v>428</v>
      </c>
      <c r="D84" s="209">
        <v>9</v>
      </c>
      <c r="E84" s="209">
        <v>5</v>
      </c>
      <c r="F84" s="209">
        <v>0</v>
      </c>
      <c r="G84" s="209">
        <v>1</v>
      </c>
      <c r="H84" s="209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9">
        <v>0</v>
      </c>
      <c r="Q84" s="209">
        <v>0</v>
      </c>
      <c r="R84" s="185"/>
      <c r="S84" s="84"/>
      <c r="T84" s="186"/>
      <c r="U84" s="84"/>
      <c r="V84" s="186"/>
      <c r="W84" s="155"/>
      <c r="X84" s="156"/>
      <c r="Y84" s="101"/>
    </row>
    <row r="85" spans="1:25" s="104" customFormat="1" ht="13.5" customHeight="1" x14ac:dyDescent="0.15">
      <c r="A85" s="104" t="s">
        <v>1183</v>
      </c>
      <c r="B85" s="104" t="s">
        <v>326</v>
      </c>
      <c r="C85" s="192" t="s">
        <v>429</v>
      </c>
      <c r="D85" s="209">
        <v>2</v>
      </c>
      <c r="E85" s="209">
        <v>0</v>
      </c>
      <c r="F85" s="209">
        <v>0</v>
      </c>
      <c r="G85" s="209">
        <v>0</v>
      </c>
      <c r="H85" s="209">
        <v>0</v>
      </c>
      <c r="I85" s="209">
        <v>0</v>
      </c>
      <c r="J85" s="209">
        <v>0</v>
      </c>
      <c r="K85" s="209">
        <v>0</v>
      </c>
      <c r="L85" s="209">
        <v>0</v>
      </c>
      <c r="M85" s="209">
        <v>0</v>
      </c>
      <c r="N85" s="209">
        <v>0</v>
      </c>
      <c r="O85" s="209">
        <v>0</v>
      </c>
      <c r="P85" s="209">
        <v>0</v>
      </c>
      <c r="Q85" s="209">
        <v>0</v>
      </c>
      <c r="R85" s="185"/>
      <c r="S85" s="84"/>
      <c r="T85" s="186"/>
      <c r="U85" s="84"/>
      <c r="V85" s="186"/>
      <c r="W85" s="155"/>
      <c r="X85" s="156"/>
      <c r="Y85" s="101"/>
    </row>
    <row r="86" spans="1:25" s="104" customFormat="1" ht="13.5" customHeight="1" x14ac:dyDescent="0.15">
      <c r="A86" s="104" t="s">
        <v>1175</v>
      </c>
      <c r="B86" s="104" t="s">
        <v>362</v>
      </c>
      <c r="C86" s="192" t="s">
        <v>430</v>
      </c>
      <c r="D86" s="209">
        <v>1</v>
      </c>
      <c r="E86" s="209">
        <v>0</v>
      </c>
      <c r="F86" s="209">
        <v>0</v>
      </c>
      <c r="G86" s="209">
        <v>0</v>
      </c>
      <c r="H86" s="209">
        <v>0</v>
      </c>
      <c r="I86" s="209">
        <v>0</v>
      </c>
      <c r="J86" s="209">
        <v>0</v>
      </c>
      <c r="K86" s="209">
        <v>1</v>
      </c>
      <c r="L86" s="209">
        <v>5</v>
      </c>
      <c r="M86" s="209">
        <v>1</v>
      </c>
      <c r="N86" s="209">
        <v>0</v>
      </c>
      <c r="O86" s="209">
        <v>0</v>
      </c>
      <c r="P86" s="209">
        <v>1</v>
      </c>
      <c r="Q86" s="209">
        <v>0</v>
      </c>
      <c r="R86" s="185"/>
      <c r="S86" s="84"/>
      <c r="T86" s="186"/>
      <c r="U86" s="84"/>
      <c r="V86" s="186"/>
      <c r="W86" s="155"/>
      <c r="X86" s="156"/>
      <c r="Y86" s="101"/>
    </row>
    <row r="87" spans="1:25" s="104" customFormat="1" ht="13.5" customHeight="1" x14ac:dyDescent="0.15">
      <c r="A87" s="104" t="s">
        <v>1175</v>
      </c>
      <c r="B87" s="104" t="s">
        <v>362</v>
      </c>
      <c r="C87" s="192" t="s">
        <v>431</v>
      </c>
      <c r="D87" s="209">
        <v>3</v>
      </c>
      <c r="E87" s="209">
        <v>0</v>
      </c>
      <c r="F87" s="209">
        <v>0</v>
      </c>
      <c r="G87" s="209">
        <v>0</v>
      </c>
      <c r="H87" s="209">
        <v>0</v>
      </c>
      <c r="I87" s="209">
        <v>0</v>
      </c>
      <c r="J87" s="209">
        <v>0</v>
      </c>
      <c r="K87" s="209">
        <v>3</v>
      </c>
      <c r="L87" s="209">
        <v>6</v>
      </c>
      <c r="M87" s="209">
        <v>3</v>
      </c>
      <c r="N87" s="209">
        <v>3</v>
      </c>
      <c r="O87" s="209">
        <v>2</v>
      </c>
      <c r="P87" s="209">
        <v>2</v>
      </c>
      <c r="Q87" s="209">
        <v>0</v>
      </c>
      <c r="R87" s="185"/>
      <c r="S87" s="84"/>
      <c r="T87" s="186"/>
      <c r="U87" s="84"/>
      <c r="V87" s="186"/>
      <c r="W87" s="155"/>
      <c r="X87" s="156"/>
      <c r="Y87" s="101"/>
    </row>
    <row r="88" spans="1:25" s="104" customFormat="1" ht="13.5" customHeight="1" x14ac:dyDescent="0.15">
      <c r="A88" s="104" t="s">
        <v>1179</v>
      </c>
      <c r="B88" s="104" t="s">
        <v>327</v>
      </c>
      <c r="C88" s="192" t="s">
        <v>432</v>
      </c>
      <c r="D88" s="209">
        <v>0</v>
      </c>
      <c r="E88" s="209">
        <v>2</v>
      </c>
      <c r="F88" s="209">
        <v>0</v>
      </c>
      <c r="G88" s="209">
        <v>0</v>
      </c>
      <c r="H88" s="209">
        <v>0</v>
      </c>
      <c r="I88" s="209">
        <v>0</v>
      </c>
      <c r="J88" s="209">
        <v>0</v>
      </c>
      <c r="K88" s="209">
        <v>0</v>
      </c>
      <c r="L88" s="209">
        <v>6</v>
      </c>
      <c r="M88" s="209">
        <v>0</v>
      </c>
      <c r="N88" s="209">
        <v>1</v>
      </c>
      <c r="O88" s="209">
        <v>1</v>
      </c>
      <c r="P88" s="209">
        <v>2</v>
      </c>
      <c r="Q88" s="209">
        <v>0</v>
      </c>
      <c r="R88" s="185"/>
      <c r="S88" s="84"/>
      <c r="T88" s="186"/>
      <c r="U88" s="84"/>
      <c r="V88" s="186"/>
      <c r="W88" s="155"/>
      <c r="X88" s="156"/>
      <c r="Y88" s="101"/>
    </row>
    <row r="89" spans="1:25" s="104" customFormat="1" ht="13.5" customHeight="1" x14ac:dyDescent="0.15">
      <c r="A89" s="104" t="s">
        <v>1179</v>
      </c>
      <c r="B89" s="104" t="s">
        <v>327</v>
      </c>
      <c r="C89" s="192" t="s">
        <v>433</v>
      </c>
      <c r="D89" s="209">
        <v>1</v>
      </c>
      <c r="E89" s="209">
        <v>0</v>
      </c>
      <c r="F89" s="209">
        <v>0</v>
      </c>
      <c r="G89" s="209">
        <v>0</v>
      </c>
      <c r="H89" s="209">
        <v>0</v>
      </c>
      <c r="I89" s="209">
        <v>0</v>
      </c>
      <c r="J89" s="209">
        <v>0</v>
      </c>
      <c r="K89" s="209">
        <v>0</v>
      </c>
      <c r="L89" s="209">
        <v>2</v>
      </c>
      <c r="M89" s="209">
        <v>0</v>
      </c>
      <c r="N89" s="209">
        <v>0</v>
      </c>
      <c r="O89" s="209">
        <v>0</v>
      </c>
      <c r="P89" s="209">
        <v>1</v>
      </c>
      <c r="Q89" s="209">
        <v>0</v>
      </c>
      <c r="R89" s="185"/>
      <c r="S89" s="84"/>
      <c r="T89" s="186"/>
      <c r="U89" s="84"/>
      <c r="V89" s="186"/>
      <c r="W89" s="155"/>
      <c r="X89" s="156"/>
      <c r="Y89" s="101"/>
    </row>
    <row r="90" spans="1:25" s="104" customFormat="1" ht="13.5" customHeight="1" x14ac:dyDescent="0.15">
      <c r="A90" s="104" t="s">
        <v>1184</v>
      </c>
      <c r="B90" s="104" t="s">
        <v>362</v>
      </c>
      <c r="C90" s="192" t="s">
        <v>434</v>
      </c>
      <c r="D90" s="209">
        <v>0</v>
      </c>
      <c r="E90" s="209">
        <v>1</v>
      </c>
      <c r="F90" s="209">
        <v>0</v>
      </c>
      <c r="G90" s="209">
        <v>0</v>
      </c>
      <c r="H90" s="209">
        <v>0</v>
      </c>
      <c r="I90" s="209">
        <v>0</v>
      </c>
      <c r="J90" s="209">
        <v>0</v>
      </c>
      <c r="K90" s="209">
        <v>0</v>
      </c>
      <c r="L90" s="209">
        <v>2</v>
      </c>
      <c r="M90" s="209">
        <v>0</v>
      </c>
      <c r="N90" s="209">
        <v>0</v>
      </c>
      <c r="O90" s="209">
        <v>0</v>
      </c>
      <c r="P90" s="209">
        <v>1</v>
      </c>
      <c r="Q90" s="209">
        <v>0</v>
      </c>
      <c r="R90" s="185"/>
      <c r="S90" s="84"/>
      <c r="T90" s="186"/>
      <c r="U90" s="84"/>
      <c r="V90" s="186"/>
      <c r="W90" s="155"/>
      <c r="X90" s="156"/>
      <c r="Y90" s="101"/>
    </row>
    <row r="91" spans="1:25" s="104" customFormat="1" ht="13.5" customHeight="1" x14ac:dyDescent="0.15">
      <c r="A91" s="104" t="s">
        <v>1179</v>
      </c>
      <c r="B91" s="104" t="s">
        <v>327</v>
      </c>
      <c r="C91" s="192" t="s">
        <v>435</v>
      </c>
      <c r="D91" s="209">
        <v>0</v>
      </c>
      <c r="E91" s="209">
        <v>1</v>
      </c>
      <c r="F91" s="209">
        <v>0</v>
      </c>
      <c r="G91" s="209">
        <v>0</v>
      </c>
      <c r="H91" s="209">
        <v>0</v>
      </c>
      <c r="I91" s="209">
        <v>0</v>
      </c>
      <c r="J91" s="209">
        <v>0</v>
      </c>
      <c r="K91" s="209">
        <v>0</v>
      </c>
      <c r="L91" s="209">
        <v>1</v>
      </c>
      <c r="M91" s="209">
        <v>0</v>
      </c>
      <c r="N91" s="209">
        <v>0</v>
      </c>
      <c r="O91" s="209">
        <v>1</v>
      </c>
      <c r="P91" s="209">
        <v>1</v>
      </c>
      <c r="Q91" s="209">
        <v>0</v>
      </c>
      <c r="R91" s="185"/>
      <c r="S91" s="84"/>
      <c r="T91" s="186"/>
      <c r="U91" s="84"/>
      <c r="V91" s="186"/>
      <c r="W91" s="155"/>
      <c r="X91" s="156"/>
      <c r="Y91" s="101"/>
    </row>
    <row r="92" spans="1:25" s="104" customFormat="1" ht="13.5" customHeight="1" x14ac:dyDescent="0.15">
      <c r="A92" s="104" t="s">
        <v>1179</v>
      </c>
      <c r="B92" s="104" t="s">
        <v>327</v>
      </c>
      <c r="C92" s="192" t="s">
        <v>436</v>
      </c>
      <c r="D92" s="209">
        <v>1</v>
      </c>
      <c r="E92" s="209">
        <v>1</v>
      </c>
      <c r="F92" s="209">
        <v>0</v>
      </c>
      <c r="G92" s="209">
        <v>0</v>
      </c>
      <c r="H92" s="209">
        <v>0</v>
      </c>
      <c r="I92" s="209">
        <v>0</v>
      </c>
      <c r="J92" s="209">
        <v>0</v>
      </c>
      <c r="K92" s="209">
        <v>1</v>
      </c>
      <c r="L92" s="209">
        <v>2</v>
      </c>
      <c r="M92" s="209">
        <v>1</v>
      </c>
      <c r="N92" s="209">
        <v>1</v>
      </c>
      <c r="O92" s="209">
        <v>1</v>
      </c>
      <c r="P92" s="209">
        <v>1</v>
      </c>
      <c r="Q92" s="209">
        <v>0</v>
      </c>
      <c r="R92" s="185"/>
      <c r="S92" s="84"/>
      <c r="T92" s="186"/>
      <c r="U92" s="84"/>
      <c r="V92" s="186"/>
      <c r="W92" s="155"/>
      <c r="X92" s="156"/>
      <c r="Y92" s="101"/>
    </row>
    <row r="93" spans="1:25" s="104" customFormat="1" ht="13.5" customHeight="1" x14ac:dyDescent="0.15">
      <c r="A93" s="104" t="s">
        <v>1165</v>
      </c>
      <c r="B93" s="104" t="s">
        <v>437</v>
      </c>
      <c r="C93" s="192" t="s">
        <v>438</v>
      </c>
      <c r="D93" s="209">
        <v>1</v>
      </c>
      <c r="E93" s="209">
        <v>0</v>
      </c>
      <c r="F93" s="209">
        <v>0</v>
      </c>
      <c r="G93" s="209">
        <v>0</v>
      </c>
      <c r="H93" s="209">
        <v>0</v>
      </c>
      <c r="I93" s="209">
        <v>1</v>
      </c>
      <c r="J93" s="209">
        <v>0</v>
      </c>
      <c r="K93" s="209">
        <v>1</v>
      </c>
      <c r="L93" s="209">
        <v>4</v>
      </c>
      <c r="M93" s="209">
        <v>1</v>
      </c>
      <c r="N93" s="209">
        <v>0</v>
      </c>
      <c r="O93" s="209">
        <v>3</v>
      </c>
      <c r="P93" s="209">
        <v>2</v>
      </c>
      <c r="Q93" s="209">
        <v>0</v>
      </c>
      <c r="R93" s="185"/>
      <c r="S93" s="84"/>
      <c r="T93" s="186"/>
      <c r="U93" s="84"/>
      <c r="V93" s="186"/>
      <c r="W93" s="155"/>
      <c r="X93" s="156"/>
      <c r="Y93" s="101"/>
    </row>
    <row r="94" spans="1:25" s="104" customFormat="1" ht="13.5" customHeight="1" x14ac:dyDescent="0.15">
      <c r="A94" s="104" t="s">
        <v>1165</v>
      </c>
      <c r="B94" s="104" t="s">
        <v>437</v>
      </c>
      <c r="C94" s="192" t="s">
        <v>439</v>
      </c>
      <c r="D94" s="209">
        <v>1</v>
      </c>
      <c r="E94" s="209">
        <v>2</v>
      </c>
      <c r="F94" s="209">
        <v>0</v>
      </c>
      <c r="G94" s="209">
        <v>0</v>
      </c>
      <c r="H94" s="209">
        <v>0</v>
      </c>
      <c r="I94" s="209">
        <v>0</v>
      </c>
      <c r="J94" s="209">
        <v>0</v>
      </c>
      <c r="K94" s="209">
        <v>2</v>
      </c>
      <c r="L94" s="209">
        <v>7</v>
      </c>
      <c r="M94" s="209">
        <v>2</v>
      </c>
      <c r="N94" s="209">
        <v>2</v>
      </c>
      <c r="O94" s="209">
        <v>1</v>
      </c>
      <c r="P94" s="209">
        <v>2</v>
      </c>
      <c r="Q94" s="209">
        <v>0</v>
      </c>
      <c r="R94" s="185"/>
      <c r="S94" s="84"/>
      <c r="T94" s="186"/>
      <c r="U94" s="84"/>
      <c r="V94" s="186"/>
      <c r="W94" s="155"/>
      <c r="X94" s="156"/>
      <c r="Y94" s="101"/>
    </row>
    <row r="95" spans="1:25" s="104" customFormat="1" ht="13.5" customHeight="1" x14ac:dyDescent="0.15">
      <c r="A95" s="104" t="s">
        <v>1165</v>
      </c>
      <c r="B95" s="104" t="s">
        <v>437</v>
      </c>
      <c r="C95" s="192" t="s">
        <v>440</v>
      </c>
      <c r="D95" s="209">
        <v>3</v>
      </c>
      <c r="E95" s="209">
        <v>3</v>
      </c>
      <c r="F95" s="209">
        <v>0</v>
      </c>
      <c r="G95" s="209">
        <v>0</v>
      </c>
      <c r="H95" s="209">
        <v>0</v>
      </c>
      <c r="I95" s="209">
        <v>0</v>
      </c>
      <c r="J95" s="209">
        <v>0</v>
      </c>
      <c r="K95" s="209">
        <v>4</v>
      </c>
      <c r="L95" s="209">
        <v>11</v>
      </c>
      <c r="M95" s="209">
        <v>4</v>
      </c>
      <c r="N95" s="209">
        <v>5</v>
      </c>
      <c r="O95" s="209">
        <v>1</v>
      </c>
      <c r="P95" s="209">
        <v>3</v>
      </c>
      <c r="Q95" s="209">
        <v>0</v>
      </c>
      <c r="R95" s="185"/>
      <c r="S95" s="84"/>
      <c r="T95" s="186"/>
      <c r="U95" s="84"/>
      <c r="V95" s="186"/>
      <c r="W95" s="155"/>
      <c r="X95" s="156"/>
      <c r="Y95" s="101"/>
    </row>
    <row r="96" spans="1:25" s="104" customFormat="1" ht="13.5" customHeight="1" x14ac:dyDescent="0.15">
      <c r="A96" s="104" t="s">
        <v>1165</v>
      </c>
      <c r="B96" s="104" t="s">
        <v>437</v>
      </c>
      <c r="C96" s="192" t="s">
        <v>441</v>
      </c>
      <c r="D96" s="209">
        <v>1</v>
      </c>
      <c r="E96" s="209">
        <v>0</v>
      </c>
      <c r="F96" s="209">
        <v>0</v>
      </c>
      <c r="G96" s="209">
        <v>0</v>
      </c>
      <c r="H96" s="209">
        <v>0</v>
      </c>
      <c r="I96" s="209">
        <v>0</v>
      </c>
      <c r="J96" s="209">
        <v>0</v>
      </c>
      <c r="K96" s="209">
        <v>0</v>
      </c>
      <c r="L96" s="209">
        <v>6</v>
      </c>
      <c r="M96" s="209">
        <v>0</v>
      </c>
      <c r="N96" s="209">
        <v>1</v>
      </c>
      <c r="O96" s="209">
        <v>2</v>
      </c>
      <c r="P96" s="209">
        <v>1</v>
      </c>
      <c r="Q96" s="209">
        <v>0</v>
      </c>
      <c r="R96" s="185"/>
      <c r="S96" s="84"/>
      <c r="T96" s="186"/>
      <c r="U96" s="84"/>
      <c r="V96" s="186"/>
      <c r="W96" s="155"/>
      <c r="X96" s="156"/>
      <c r="Y96" s="101"/>
    </row>
    <row r="97" spans="1:25" s="104" customFormat="1" ht="13.5" customHeight="1" x14ac:dyDescent="0.15">
      <c r="A97" s="104" t="s">
        <v>1165</v>
      </c>
      <c r="B97" s="104" t="s">
        <v>437</v>
      </c>
      <c r="C97" s="192" t="s">
        <v>442</v>
      </c>
      <c r="D97" s="209">
        <v>1</v>
      </c>
      <c r="E97" s="209">
        <v>0</v>
      </c>
      <c r="F97" s="209">
        <v>0</v>
      </c>
      <c r="G97" s="209">
        <v>0</v>
      </c>
      <c r="H97" s="209">
        <v>0</v>
      </c>
      <c r="I97" s="209">
        <v>0</v>
      </c>
      <c r="J97" s="209">
        <v>0</v>
      </c>
      <c r="K97" s="209">
        <v>0</v>
      </c>
      <c r="L97" s="209">
        <v>5</v>
      </c>
      <c r="M97" s="209">
        <v>0</v>
      </c>
      <c r="N97" s="209">
        <v>1</v>
      </c>
      <c r="O97" s="209">
        <v>0</v>
      </c>
      <c r="P97" s="209">
        <v>1</v>
      </c>
      <c r="Q97" s="209">
        <v>0</v>
      </c>
      <c r="R97" s="185"/>
      <c r="S97" s="84"/>
      <c r="T97" s="186"/>
      <c r="U97" s="84"/>
      <c r="V97" s="186"/>
      <c r="W97" s="155"/>
      <c r="X97" s="156"/>
      <c r="Y97" s="101"/>
    </row>
    <row r="98" spans="1:25" s="104" customFormat="1" ht="13.5" customHeight="1" x14ac:dyDescent="0.15">
      <c r="A98" s="104" t="s">
        <v>1165</v>
      </c>
      <c r="B98" s="104" t="s">
        <v>437</v>
      </c>
      <c r="C98" s="192" t="s">
        <v>443</v>
      </c>
      <c r="D98" s="209">
        <v>2</v>
      </c>
      <c r="E98" s="209">
        <v>3</v>
      </c>
      <c r="F98" s="209">
        <v>0</v>
      </c>
      <c r="G98" s="209">
        <v>0</v>
      </c>
      <c r="H98" s="209">
        <v>0</v>
      </c>
      <c r="I98" s="209">
        <v>1</v>
      </c>
      <c r="J98" s="209">
        <v>0</v>
      </c>
      <c r="K98" s="209">
        <v>3</v>
      </c>
      <c r="L98" s="209">
        <v>10</v>
      </c>
      <c r="M98" s="209">
        <v>3</v>
      </c>
      <c r="N98" s="209">
        <v>2</v>
      </c>
      <c r="O98" s="209">
        <v>1</v>
      </c>
      <c r="P98" s="209">
        <v>1</v>
      </c>
      <c r="Q98" s="209">
        <v>0</v>
      </c>
      <c r="R98" s="185"/>
      <c r="S98" s="84"/>
      <c r="T98" s="186"/>
      <c r="U98" s="84"/>
      <c r="V98" s="186"/>
      <c r="W98" s="155"/>
      <c r="X98" s="156"/>
      <c r="Y98" s="101"/>
    </row>
    <row r="99" spans="1:25" s="104" customFormat="1" ht="13.5" customHeight="1" x14ac:dyDescent="0.15">
      <c r="A99" s="104" t="s">
        <v>1165</v>
      </c>
      <c r="B99" s="104" t="s">
        <v>437</v>
      </c>
      <c r="C99" s="192" t="s">
        <v>444</v>
      </c>
      <c r="D99" s="209">
        <v>1</v>
      </c>
      <c r="E99" s="209">
        <v>2</v>
      </c>
      <c r="F99" s="209">
        <v>0</v>
      </c>
      <c r="G99" s="209">
        <v>0</v>
      </c>
      <c r="H99" s="209">
        <v>0</v>
      </c>
      <c r="I99" s="209">
        <v>0</v>
      </c>
      <c r="J99" s="209">
        <v>0</v>
      </c>
      <c r="K99" s="209">
        <v>2</v>
      </c>
      <c r="L99" s="209">
        <v>6</v>
      </c>
      <c r="M99" s="209">
        <v>2</v>
      </c>
      <c r="N99" s="209">
        <v>1</v>
      </c>
      <c r="O99" s="209">
        <v>1</v>
      </c>
      <c r="P99" s="209">
        <v>0</v>
      </c>
      <c r="Q99" s="209">
        <v>0</v>
      </c>
      <c r="R99" s="185"/>
      <c r="S99" s="84"/>
      <c r="T99" s="186"/>
      <c r="U99" s="84"/>
      <c r="V99" s="186"/>
      <c r="W99" s="155"/>
      <c r="X99" s="156"/>
      <c r="Y99" s="101"/>
    </row>
    <row r="100" spans="1:25" s="104" customFormat="1" ht="13.5" customHeight="1" x14ac:dyDescent="0.15">
      <c r="A100" s="104" t="s">
        <v>1165</v>
      </c>
      <c r="B100" s="104" t="s">
        <v>437</v>
      </c>
      <c r="C100" s="192" t="s">
        <v>445</v>
      </c>
      <c r="D100" s="209">
        <v>5</v>
      </c>
      <c r="E100" s="209">
        <v>1</v>
      </c>
      <c r="F100" s="209">
        <v>0</v>
      </c>
      <c r="G100" s="209">
        <v>0</v>
      </c>
      <c r="H100" s="209">
        <v>0</v>
      </c>
      <c r="I100" s="209">
        <v>0</v>
      </c>
      <c r="J100" s="209">
        <v>0</v>
      </c>
      <c r="K100" s="209">
        <v>3</v>
      </c>
      <c r="L100" s="209">
        <v>10</v>
      </c>
      <c r="M100" s="209">
        <v>3</v>
      </c>
      <c r="N100" s="209">
        <v>3</v>
      </c>
      <c r="O100" s="209">
        <v>3</v>
      </c>
      <c r="P100" s="209">
        <v>2</v>
      </c>
      <c r="Q100" s="209">
        <v>0</v>
      </c>
      <c r="R100" s="185"/>
      <c r="S100" s="84"/>
      <c r="T100" s="186"/>
      <c r="U100" s="84"/>
      <c r="V100" s="186"/>
      <c r="W100" s="155"/>
      <c r="X100" s="156"/>
      <c r="Y100" s="101"/>
    </row>
    <row r="101" spans="1:25" s="104" customFormat="1" ht="13.5" customHeight="1" x14ac:dyDescent="0.15">
      <c r="A101" s="104" t="s">
        <v>345</v>
      </c>
      <c r="B101" s="104" t="s">
        <v>377</v>
      </c>
      <c r="C101" s="192" t="s">
        <v>446</v>
      </c>
      <c r="D101" s="209">
        <v>3</v>
      </c>
      <c r="E101" s="209">
        <v>1</v>
      </c>
      <c r="F101" s="209">
        <v>0</v>
      </c>
      <c r="G101" s="209">
        <v>0</v>
      </c>
      <c r="H101" s="209">
        <v>0</v>
      </c>
      <c r="I101" s="209">
        <v>0</v>
      </c>
      <c r="J101" s="209">
        <v>0</v>
      </c>
      <c r="K101" s="209">
        <v>3</v>
      </c>
      <c r="L101" s="209">
        <v>23</v>
      </c>
      <c r="M101" s="209">
        <v>3</v>
      </c>
      <c r="N101" s="209">
        <v>15</v>
      </c>
      <c r="O101" s="209">
        <v>3</v>
      </c>
      <c r="P101" s="209">
        <v>2</v>
      </c>
      <c r="Q101" s="209">
        <v>0</v>
      </c>
      <c r="R101" s="185"/>
      <c r="S101" s="84"/>
      <c r="T101" s="186"/>
      <c r="U101" s="84"/>
      <c r="V101" s="186"/>
      <c r="W101" s="155"/>
      <c r="X101" s="156"/>
      <c r="Y101" s="101"/>
    </row>
    <row r="102" spans="1:25" s="104" customFormat="1" ht="13.5" customHeight="1" x14ac:dyDescent="0.15">
      <c r="A102" s="104" t="s">
        <v>345</v>
      </c>
      <c r="B102" s="104" t="s">
        <v>377</v>
      </c>
      <c r="C102" s="192" t="s">
        <v>447</v>
      </c>
      <c r="D102" s="209">
        <v>0</v>
      </c>
      <c r="E102" s="209">
        <v>1</v>
      </c>
      <c r="F102" s="209">
        <v>0</v>
      </c>
      <c r="G102" s="209">
        <v>0</v>
      </c>
      <c r="H102" s="209">
        <v>0</v>
      </c>
      <c r="I102" s="209">
        <v>0</v>
      </c>
      <c r="J102" s="209">
        <v>0</v>
      </c>
      <c r="K102" s="209">
        <v>0</v>
      </c>
      <c r="L102" s="209">
        <v>6</v>
      </c>
      <c r="M102" s="209">
        <v>0</v>
      </c>
      <c r="N102" s="209">
        <v>3</v>
      </c>
      <c r="O102" s="209">
        <v>0</v>
      </c>
      <c r="P102" s="209">
        <v>1</v>
      </c>
      <c r="Q102" s="209">
        <v>0</v>
      </c>
      <c r="R102" s="185"/>
      <c r="S102" s="84"/>
      <c r="T102" s="186"/>
      <c r="U102" s="84"/>
      <c r="V102" s="186"/>
      <c r="W102" s="155"/>
      <c r="X102" s="156"/>
      <c r="Y102" s="101"/>
    </row>
    <row r="103" spans="1:25" s="104" customFormat="1" ht="13.5" customHeight="1" x14ac:dyDescent="0.15">
      <c r="A103" s="104" t="s">
        <v>345</v>
      </c>
      <c r="B103" s="104" t="s">
        <v>377</v>
      </c>
      <c r="C103" s="192" t="s">
        <v>448</v>
      </c>
      <c r="D103" s="209">
        <v>2</v>
      </c>
      <c r="E103" s="209">
        <v>0</v>
      </c>
      <c r="F103" s="209">
        <v>0</v>
      </c>
      <c r="G103" s="209">
        <v>0</v>
      </c>
      <c r="H103" s="209">
        <v>0</v>
      </c>
      <c r="I103" s="209">
        <v>0</v>
      </c>
      <c r="J103" s="209">
        <v>0</v>
      </c>
      <c r="K103" s="209">
        <v>1</v>
      </c>
      <c r="L103" s="209">
        <v>3</v>
      </c>
      <c r="M103" s="209">
        <v>1</v>
      </c>
      <c r="N103" s="209">
        <v>1</v>
      </c>
      <c r="O103" s="209">
        <v>0</v>
      </c>
      <c r="P103" s="209">
        <v>1</v>
      </c>
      <c r="Q103" s="209">
        <v>0</v>
      </c>
      <c r="R103" s="185"/>
      <c r="S103" s="84"/>
      <c r="T103" s="186"/>
      <c r="U103" s="84"/>
      <c r="V103" s="186"/>
      <c r="W103" s="155"/>
      <c r="X103" s="156"/>
      <c r="Y103" s="101"/>
    </row>
    <row r="104" spans="1:25" s="104" customFormat="1" ht="13.5" customHeight="1" x14ac:dyDescent="0.15">
      <c r="A104" s="104" t="s">
        <v>345</v>
      </c>
      <c r="B104" s="104" t="s">
        <v>377</v>
      </c>
      <c r="C104" s="192" t="s">
        <v>449</v>
      </c>
      <c r="D104" s="209">
        <v>0</v>
      </c>
      <c r="E104" s="209">
        <v>0</v>
      </c>
      <c r="F104" s="209">
        <v>0</v>
      </c>
      <c r="G104" s="209">
        <v>0</v>
      </c>
      <c r="H104" s="209">
        <v>0</v>
      </c>
      <c r="I104" s="209">
        <v>0</v>
      </c>
      <c r="J104" s="209">
        <v>1</v>
      </c>
      <c r="K104" s="209">
        <v>0</v>
      </c>
      <c r="L104" s="209">
        <v>0</v>
      </c>
      <c r="M104" s="209">
        <v>0</v>
      </c>
      <c r="N104" s="209">
        <v>0</v>
      </c>
      <c r="O104" s="209">
        <v>0</v>
      </c>
      <c r="P104" s="209">
        <v>0</v>
      </c>
      <c r="Q104" s="209">
        <v>0</v>
      </c>
      <c r="R104" s="185"/>
      <c r="S104" s="84"/>
      <c r="T104" s="186"/>
      <c r="U104" s="84"/>
      <c r="V104" s="186"/>
      <c r="W104" s="155"/>
      <c r="X104" s="156"/>
      <c r="Y104" s="101"/>
    </row>
    <row r="105" spans="1:25" s="104" customFormat="1" ht="13.5" customHeight="1" x14ac:dyDescent="0.15">
      <c r="A105" s="104" t="s">
        <v>1177</v>
      </c>
      <c r="B105" s="104" t="s">
        <v>332</v>
      </c>
      <c r="C105" s="192" t="s">
        <v>450</v>
      </c>
      <c r="D105" s="209">
        <v>1</v>
      </c>
      <c r="E105" s="209">
        <v>1</v>
      </c>
      <c r="F105" s="209">
        <v>0</v>
      </c>
      <c r="G105" s="209">
        <v>0</v>
      </c>
      <c r="H105" s="209">
        <v>0</v>
      </c>
      <c r="I105" s="209">
        <v>0</v>
      </c>
      <c r="J105" s="209">
        <v>0</v>
      </c>
      <c r="K105" s="209">
        <v>2</v>
      </c>
      <c r="L105" s="209">
        <v>5</v>
      </c>
      <c r="M105" s="209">
        <v>2</v>
      </c>
      <c r="N105" s="209">
        <v>2</v>
      </c>
      <c r="O105" s="209">
        <v>2</v>
      </c>
      <c r="P105" s="209">
        <v>1</v>
      </c>
      <c r="Q105" s="209">
        <v>0</v>
      </c>
      <c r="R105" s="185"/>
      <c r="S105" s="84"/>
      <c r="T105" s="186"/>
      <c r="U105" s="84"/>
      <c r="V105" s="186"/>
      <c r="W105" s="155"/>
      <c r="X105" s="156"/>
      <c r="Y105" s="101"/>
    </row>
    <row r="106" spans="1:25" s="104" customFormat="1" ht="13.5" customHeight="1" x14ac:dyDescent="0.15">
      <c r="A106" s="104" t="s">
        <v>1177</v>
      </c>
      <c r="B106" s="104" t="s">
        <v>332</v>
      </c>
      <c r="C106" s="192" t="s">
        <v>451</v>
      </c>
      <c r="D106" s="209">
        <v>1</v>
      </c>
      <c r="E106" s="209">
        <v>0</v>
      </c>
      <c r="F106" s="209">
        <v>0</v>
      </c>
      <c r="G106" s="209">
        <v>0</v>
      </c>
      <c r="H106" s="209">
        <v>0</v>
      </c>
      <c r="I106" s="209">
        <v>0</v>
      </c>
      <c r="J106" s="209">
        <v>0</v>
      </c>
      <c r="K106" s="209">
        <v>1</v>
      </c>
      <c r="L106" s="209">
        <v>4</v>
      </c>
      <c r="M106" s="209">
        <v>1</v>
      </c>
      <c r="N106" s="209">
        <v>0</v>
      </c>
      <c r="O106" s="209">
        <v>0</v>
      </c>
      <c r="P106" s="209">
        <v>2</v>
      </c>
      <c r="Q106" s="209">
        <v>0</v>
      </c>
      <c r="R106" s="185"/>
      <c r="S106" s="84"/>
      <c r="T106" s="186"/>
      <c r="U106" s="84"/>
      <c r="V106" s="186"/>
      <c r="W106" s="155"/>
      <c r="X106" s="156"/>
      <c r="Y106" s="101"/>
    </row>
    <row r="107" spans="1:25" s="104" customFormat="1" ht="13.5" customHeight="1" x14ac:dyDescent="0.15">
      <c r="A107" s="104" t="s">
        <v>1177</v>
      </c>
      <c r="B107" s="104" t="s">
        <v>332</v>
      </c>
      <c r="C107" s="192" t="s">
        <v>452</v>
      </c>
      <c r="D107" s="209">
        <v>1</v>
      </c>
      <c r="E107" s="209">
        <v>0</v>
      </c>
      <c r="F107" s="209">
        <v>0</v>
      </c>
      <c r="G107" s="209">
        <v>0</v>
      </c>
      <c r="H107" s="209">
        <v>0</v>
      </c>
      <c r="I107" s="209">
        <v>0</v>
      </c>
      <c r="J107" s="209">
        <v>0</v>
      </c>
      <c r="K107" s="209">
        <v>1</v>
      </c>
      <c r="L107" s="209">
        <v>6</v>
      </c>
      <c r="M107" s="209">
        <v>1</v>
      </c>
      <c r="N107" s="209">
        <v>5</v>
      </c>
      <c r="O107" s="209">
        <v>0</v>
      </c>
      <c r="P107" s="209">
        <v>2</v>
      </c>
      <c r="Q107" s="209">
        <v>0</v>
      </c>
      <c r="R107" s="185"/>
      <c r="S107" s="84"/>
      <c r="T107" s="186"/>
      <c r="U107" s="84"/>
      <c r="V107" s="186"/>
      <c r="W107" s="155"/>
      <c r="X107" s="156"/>
      <c r="Y107" s="101"/>
    </row>
    <row r="108" spans="1:25" s="104" customFormat="1" ht="13.5" customHeight="1" x14ac:dyDescent="0.15">
      <c r="A108" s="104" t="s">
        <v>1177</v>
      </c>
      <c r="B108" s="104" t="s">
        <v>332</v>
      </c>
      <c r="C108" s="192" t="s">
        <v>453</v>
      </c>
      <c r="D108" s="209">
        <v>0</v>
      </c>
      <c r="E108" s="209">
        <v>1</v>
      </c>
      <c r="F108" s="209">
        <v>0</v>
      </c>
      <c r="G108" s="209">
        <v>0</v>
      </c>
      <c r="H108" s="209">
        <v>0</v>
      </c>
      <c r="I108" s="209">
        <v>0</v>
      </c>
      <c r="J108" s="209">
        <v>0</v>
      </c>
      <c r="K108" s="209">
        <v>1</v>
      </c>
      <c r="L108" s="209">
        <v>6</v>
      </c>
      <c r="M108" s="209">
        <v>1</v>
      </c>
      <c r="N108" s="209">
        <v>5</v>
      </c>
      <c r="O108" s="209">
        <v>1</v>
      </c>
      <c r="P108" s="209">
        <v>2</v>
      </c>
      <c r="Q108" s="209">
        <v>1</v>
      </c>
      <c r="R108" s="185"/>
      <c r="S108" s="84"/>
      <c r="T108" s="186"/>
      <c r="U108" s="84"/>
      <c r="V108" s="186"/>
      <c r="W108" s="155"/>
      <c r="X108" s="156"/>
      <c r="Y108" s="101"/>
    </row>
    <row r="109" spans="1:25" s="104" customFormat="1" ht="13.5" customHeight="1" x14ac:dyDescent="0.15">
      <c r="A109" s="104" t="s">
        <v>1177</v>
      </c>
      <c r="B109" s="104" t="s">
        <v>332</v>
      </c>
      <c r="C109" s="192" t="s">
        <v>454</v>
      </c>
      <c r="D109" s="209">
        <v>1</v>
      </c>
      <c r="E109" s="209">
        <v>0</v>
      </c>
      <c r="F109" s="209">
        <v>0</v>
      </c>
      <c r="G109" s="209">
        <v>0</v>
      </c>
      <c r="H109" s="209">
        <v>0</v>
      </c>
      <c r="I109" s="209">
        <v>0</v>
      </c>
      <c r="J109" s="209">
        <v>0</v>
      </c>
      <c r="K109" s="209">
        <v>1</v>
      </c>
      <c r="L109" s="209">
        <v>0</v>
      </c>
      <c r="M109" s="209">
        <v>1</v>
      </c>
      <c r="N109" s="209">
        <v>0</v>
      </c>
      <c r="O109" s="209">
        <v>0</v>
      </c>
      <c r="P109" s="209">
        <v>0</v>
      </c>
      <c r="Q109" s="209">
        <v>0</v>
      </c>
      <c r="R109" s="185"/>
      <c r="S109" s="84"/>
      <c r="T109" s="186"/>
      <c r="U109" s="84"/>
      <c r="V109" s="186"/>
      <c r="W109" s="155"/>
      <c r="X109" s="156"/>
      <c r="Y109" s="101"/>
    </row>
    <row r="110" spans="1:25" s="104" customFormat="1" ht="13.5" customHeight="1" x14ac:dyDescent="0.15">
      <c r="A110" s="104" t="s">
        <v>1177</v>
      </c>
      <c r="B110" s="104" t="s">
        <v>332</v>
      </c>
      <c r="C110" s="192" t="s">
        <v>455</v>
      </c>
      <c r="D110" s="209">
        <v>1</v>
      </c>
      <c r="E110" s="209">
        <v>0</v>
      </c>
      <c r="F110" s="209">
        <v>0</v>
      </c>
      <c r="G110" s="209">
        <v>0</v>
      </c>
      <c r="H110" s="209">
        <v>0</v>
      </c>
      <c r="I110" s="209">
        <v>0</v>
      </c>
      <c r="J110" s="209">
        <v>0</v>
      </c>
      <c r="K110" s="209">
        <v>1</v>
      </c>
      <c r="L110" s="209">
        <v>2</v>
      </c>
      <c r="M110" s="209">
        <v>1</v>
      </c>
      <c r="N110" s="209">
        <v>1</v>
      </c>
      <c r="O110" s="209">
        <v>0</v>
      </c>
      <c r="P110" s="209">
        <v>1</v>
      </c>
      <c r="Q110" s="209">
        <v>0</v>
      </c>
      <c r="R110" s="185"/>
      <c r="S110" s="84"/>
      <c r="T110" s="186"/>
      <c r="U110" s="84"/>
      <c r="V110" s="186"/>
      <c r="W110" s="155"/>
      <c r="X110" s="156"/>
      <c r="Y110" s="101"/>
    </row>
    <row r="111" spans="1:25" s="104" customFormat="1" ht="13.5" customHeight="1" x14ac:dyDescent="0.15">
      <c r="A111" s="104" t="s">
        <v>1165</v>
      </c>
      <c r="B111" s="104" t="s">
        <v>437</v>
      </c>
      <c r="C111" s="192" t="s">
        <v>456</v>
      </c>
      <c r="D111" s="209">
        <v>0</v>
      </c>
      <c r="E111" s="209">
        <v>0</v>
      </c>
      <c r="F111" s="209">
        <v>0</v>
      </c>
      <c r="G111" s="209">
        <v>0</v>
      </c>
      <c r="H111" s="209">
        <v>0</v>
      </c>
      <c r="I111" s="209">
        <v>0</v>
      </c>
      <c r="J111" s="209">
        <v>0</v>
      </c>
      <c r="K111" s="209">
        <v>0</v>
      </c>
      <c r="L111" s="209">
        <v>1</v>
      </c>
      <c r="M111" s="209">
        <v>0</v>
      </c>
      <c r="N111" s="209">
        <v>0</v>
      </c>
      <c r="O111" s="209">
        <v>0</v>
      </c>
      <c r="P111" s="209">
        <v>1</v>
      </c>
      <c r="Q111" s="209">
        <v>0</v>
      </c>
      <c r="R111" s="185"/>
      <c r="S111" s="84"/>
      <c r="T111" s="186"/>
      <c r="U111" s="84"/>
      <c r="V111" s="186"/>
      <c r="W111" s="155"/>
      <c r="X111" s="156"/>
      <c r="Y111" s="101"/>
    </row>
    <row r="112" spans="1:25" s="104" customFormat="1" ht="13.5" customHeight="1" x14ac:dyDescent="0.15">
      <c r="A112" s="104" t="s">
        <v>1172</v>
      </c>
      <c r="B112" s="104" t="s">
        <v>333</v>
      </c>
      <c r="C112" s="192" t="s">
        <v>457</v>
      </c>
      <c r="D112" s="209">
        <v>1</v>
      </c>
      <c r="E112" s="209">
        <v>0</v>
      </c>
      <c r="F112" s="209">
        <v>0</v>
      </c>
      <c r="G112" s="209">
        <v>0</v>
      </c>
      <c r="H112" s="209">
        <v>0</v>
      </c>
      <c r="I112" s="209">
        <v>0</v>
      </c>
      <c r="J112" s="209">
        <v>0</v>
      </c>
      <c r="K112" s="209">
        <v>0</v>
      </c>
      <c r="L112" s="209">
        <v>10</v>
      </c>
      <c r="M112" s="209">
        <v>0</v>
      </c>
      <c r="N112" s="209">
        <v>7</v>
      </c>
      <c r="O112" s="209">
        <v>0</v>
      </c>
      <c r="P112" s="209">
        <v>1</v>
      </c>
      <c r="Q112" s="209">
        <v>1</v>
      </c>
      <c r="R112" s="185"/>
      <c r="S112" s="84"/>
      <c r="T112" s="186"/>
      <c r="U112" s="84"/>
      <c r="V112" s="186"/>
      <c r="W112" s="155"/>
      <c r="X112" s="156"/>
      <c r="Y112" s="101"/>
    </row>
    <row r="113" spans="1:25" s="104" customFormat="1" ht="13.5" customHeight="1" x14ac:dyDescent="0.15">
      <c r="A113" s="104" t="s">
        <v>1172</v>
      </c>
      <c r="B113" s="104" t="s">
        <v>333</v>
      </c>
      <c r="C113" s="192" t="s">
        <v>458</v>
      </c>
      <c r="D113" s="209">
        <v>0</v>
      </c>
      <c r="E113" s="209">
        <v>0</v>
      </c>
      <c r="F113" s="209">
        <v>0</v>
      </c>
      <c r="G113" s="209">
        <v>0</v>
      </c>
      <c r="H113" s="209">
        <v>0</v>
      </c>
      <c r="I113" s="209">
        <v>0</v>
      </c>
      <c r="J113" s="209">
        <v>1</v>
      </c>
      <c r="K113" s="209">
        <v>0</v>
      </c>
      <c r="L113" s="209">
        <v>2</v>
      </c>
      <c r="M113" s="209">
        <v>0</v>
      </c>
      <c r="N113" s="209">
        <v>1</v>
      </c>
      <c r="O113" s="209">
        <v>0</v>
      </c>
      <c r="P113" s="209">
        <v>1</v>
      </c>
      <c r="Q113" s="209">
        <v>0</v>
      </c>
      <c r="R113" s="185"/>
      <c r="S113" s="84"/>
      <c r="T113" s="186"/>
      <c r="U113" s="84"/>
      <c r="V113" s="186"/>
      <c r="W113" s="155"/>
      <c r="X113" s="156"/>
      <c r="Y113" s="101"/>
    </row>
    <row r="114" spans="1:25" s="104" customFormat="1" ht="13.5" customHeight="1" x14ac:dyDescent="0.15">
      <c r="A114" s="104" t="s">
        <v>1172</v>
      </c>
      <c r="B114" s="104" t="s">
        <v>333</v>
      </c>
      <c r="C114" s="192" t="s">
        <v>459</v>
      </c>
      <c r="D114" s="209">
        <v>1</v>
      </c>
      <c r="E114" s="209">
        <v>1</v>
      </c>
      <c r="F114" s="209">
        <v>0</v>
      </c>
      <c r="G114" s="209">
        <v>0</v>
      </c>
      <c r="H114" s="209">
        <v>0</v>
      </c>
      <c r="I114" s="209">
        <v>0</v>
      </c>
      <c r="J114" s="209">
        <v>0</v>
      </c>
      <c r="K114" s="209">
        <v>0</v>
      </c>
      <c r="L114" s="209">
        <v>7</v>
      </c>
      <c r="M114" s="209">
        <v>0</v>
      </c>
      <c r="N114" s="209">
        <v>7</v>
      </c>
      <c r="O114" s="209">
        <v>0</v>
      </c>
      <c r="P114" s="209">
        <v>1</v>
      </c>
      <c r="Q114" s="209">
        <v>0</v>
      </c>
      <c r="R114" s="185"/>
      <c r="S114" s="84"/>
      <c r="T114" s="186"/>
      <c r="U114" s="84"/>
      <c r="V114" s="186"/>
      <c r="W114" s="155"/>
      <c r="X114" s="156"/>
      <c r="Y114" s="101"/>
    </row>
    <row r="115" spans="1:25" s="104" customFormat="1" ht="13.5" customHeight="1" x14ac:dyDescent="0.15">
      <c r="A115" s="104" t="s">
        <v>1172</v>
      </c>
      <c r="B115" s="104" t="s">
        <v>333</v>
      </c>
      <c r="C115" s="192" t="s">
        <v>460</v>
      </c>
      <c r="D115" s="209">
        <v>6</v>
      </c>
      <c r="E115" s="209">
        <v>2</v>
      </c>
      <c r="F115" s="209">
        <v>0</v>
      </c>
      <c r="G115" s="209">
        <v>0</v>
      </c>
      <c r="H115" s="209">
        <v>0</v>
      </c>
      <c r="I115" s="209">
        <v>0</v>
      </c>
      <c r="J115" s="209">
        <v>4</v>
      </c>
      <c r="K115" s="209">
        <v>8</v>
      </c>
      <c r="L115" s="209">
        <v>18</v>
      </c>
      <c r="M115" s="209">
        <v>8</v>
      </c>
      <c r="N115" s="209">
        <v>15</v>
      </c>
      <c r="O115" s="209">
        <v>3</v>
      </c>
      <c r="P115" s="209">
        <v>1</v>
      </c>
      <c r="Q115" s="209">
        <v>0</v>
      </c>
      <c r="R115" s="185"/>
      <c r="S115" s="84"/>
      <c r="T115" s="186"/>
      <c r="U115" s="84"/>
      <c r="V115" s="186"/>
      <c r="W115" s="155"/>
      <c r="X115" s="156"/>
      <c r="Y115" s="101"/>
    </row>
    <row r="116" spans="1:25" s="104" customFormat="1" ht="13.5" customHeight="1" x14ac:dyDescent="0.15">
      <c r="A116" s="104" t="s">
        <v>1172</v>
      </c>
      <c r="B116" s="104" t="s">
        <v>333</v>
      </c>
      <c r="C116" s="192" t="s">
        <v>461</v>
      </c>
      <c r="D116" s="209">
        <v>0</v>
      </c>
      <c r="E116" s="209">
        <v>0</v>
      </c>
      <c r="F116" s="209">
        <v>0</v>
      </c>
      <c r="G116" s="209">
        <v>0</v>
      </c>
      <c r="H116" s="209">
        <v>0</v>
      </c>
      <c r="I116" s="209">
        <v>0</v>
      </c>
      <c r="J116" s="209">
        <v>0</v>
      </c>
      <c r="K116" s="209">
        <v>0</v>
      </c>
      <c r="L116" s="209">
        <v>2</v>
      </c>
      <c r="M116" s="209">
        <v>0</v>
      </c>
      <c r="N116" s="209">
        <v>2</v>
      </c>
      <c r="O116" s="209">
        <v>0</v>
      </c>
      <c r="P116" s="209">
        <v>1</v>
      </c>
      <c r="Q116" s="209">
        <v>0</v>
      </c>
      <c r="R116" s="185"/>
      <c r="S116" s="84"/>
      <c r="T116" s="186"/>
      <c r="U116" s="84"/>
      <c r="V116" s="186"/>
      <c r="W116" s="155"/>
      <c r="X116" s="156"/>
      <c r="Y116" s="101"/>
    </row>
    <row r="117" spans="1:25" s="104" customFormat="1" ht="13.5" customHeight="1" x14ac:dyDescent="0.15">
      <c r="A117" s="104" t="s">
        <v>1172</v>
      </c>
      <c r="B117" s="104" t="s">
        <v>333</v>
      </c>
      <c r="C117" s="192" t="s">
        <v>462</v>
      </c>
      <c r="D117" s="209">
        <v>1</v>
      </c>
      <c r="E117" s="209">
        <v>1</v>
      </c>
      <c r="F117" s="209">
        <v>0</v>
      </c>
      <c r="G117" s="209">
        <v>0</v>
      </c>
      <c r="H117" s="209">
        <v>0</v>
      </c>
      <c r="I117" s="209">
        <v>0</v>
      </c>
      <c r="J117" s="209">
        <v>0</v>
      </c>
      <c r="K117" s="209">
        <v>2</v>
      </c>
      <c r="L117" s="209">
        <v>8</v>
      </c>
      <c r="M117" s="209">
        <v>2</v>
      </c>
      <c r="N117" s="209">
        <v>7</v>
      </c>
      <c r="O117" s="209">
        <v>1</v>
      </c>
      <c r="P117" s="209">
        <v>1</v>
      </c>
      <c r="Q117" s="209">
        <v>0</v>
      </c>
      <c r="R117" s="185"/>
      <c r="S117" s="84"/>
      <c r="T117" s="186"/>
      <c r="U117" s="84"/>
      <c r="V117" s="186"/>
      <c r="W117" s="155"/>
      <c r="X117" s="156"/>
      <c r="Y117" s="101"/>
    </row>
    <row r="118" spans="1:25" s="104" customFormat="1" ht="13.5" customHeight="1" x14ac:dyDescent="0.15">
      <c r="A118" s="104" t="s">
        <v>1172</v>
      </c>
      <c r="B118" s="104" t="s">
        <v>333</v>
      </c>
      <c r="C118" s="192" t="s">
        <v>463</v>
      </c>
      <c r="D118" s="209">
        <v>1</v>
      </c>
      <c r="E118" s="209">
        <v>2</v>
      </c>
      <c r="F118" s="209">
        <v>0</v>
      </c>
      <c r="G118" s="209">
        <v>0</v>
      </c>
      <c r="H118" s="209">
        <v>0</v>
      </c>
      <c r="I118" s="209">
        <v>0</v>
      </c>
      <c r="J118" s="209">
        <v>0</v>
      </c>
      <c r="K118" s="209">
        <v>2</v>
      </c>
      <c r="L118" s="209">
        <v>10</v>
      </c>
      <c r="M118" s="209">
        <v>2</v>
      </c>
      <c r="N118" s="209">
        <v>9</v>
      </c>
      <c r="O118" s="209">
        <v>1</v>
      </c>
      <c r="P118" s="209">
        <v>2</v>
      </c>
      <c r="Q118" s="209">
        <v>1</v>
      </c>
      <c r="R118" s="185"/>
      <c r="S118" s="84"/>
      <c r="T118" s="186"/>
      <c r="U118" s="84"/>
      <c r="V118" s="186"/>
      <c r="W118" s="155"/>
      <c r="X118" s="156"/>
      <c r="Y118" s="101"/>
    </row>
    <row r="119" spans="1:25" s="104" customFormat="1" ht="13.5" customHeight="1" x14ac:dyDescent="0.15">
      <c r="A119" s="104" t="s">
        <v>1174</v>
      </c>
      <c r="B119" s="104" t="s">
        <v>334</v>
      </c>
      <c r="C119" s="192" t="s">
        <v>464</v>
      </c>
      <c r="D119" s="209">
        <v>0</v>
      </c>
      <c r="E119" s="209">
        <v>0</v>
      </c>
      <c r="F119" s="209">
        <v>0</v>
      </c>
      <c r="G119" s="209">
        <v>0</v>
      </c>
      <c r="H119" s="209">
        <v>0</v>
      </c>
      <c r="I119" s="209">
        <v>0</v>
      </c>
      <c r="J119" s="209">
        <v>0</v>
      </c>
      <c r="K119" s="209">
        <v>0</v>
      </c>
      <c r="L119" s="209">
        <v>3</v>
      </c>
      <c r="M119" s="209">
        <v>0</v>
      </c>
      <c r="N119" s="209">
        <v>2</v>
      </c>
      <c r="O119" s="209">
        <v>0</v>
      </c>
      <c r="P119" s="209">
        <v>1</v>
      </c>
      <c r="Q119" s="209">
        <v>0</v>
      </c>
      <c r="R119" s="185"/>
      <c r="S119" s="84"/>
      <c r="T119" s="186"/>
      <c r="U119" s="84"/>
      <c r="V119" s="186"/>
      <c r="W119" s="155"/>
      <c r="X119" s="156"/>
      <c r="Y119" s="101"/>
    </row>
    <row r="120" spans="1:25" s="104" customFormat="1" ht="13.5" customHeight="1" x14ac:dyDescent="0.15">
      <c r="A120" s="104" t="s">
        <v>1174</v>
      </c>
      <c r="B120" s="104" t="s">
        <v>334</v>
      </c>
      <c r="C120" s="192" t="s">
        <v>465</v>
      </c>
      <c r="D120" s="209">
        <v>1</v>
      </c>
      <c r="E120" s="209">
        <v>1</v>
      </c>
      <c r="F120" s="209">
        <v>0</v>
      </c>
      <c r="G120" s="209">
        <v>1</v>
      </c>
      <c r="H120" s="209">
        <v>0</v>
      </c>
      <c r="I120" s="209">
        <v>0</v>
      </c>
      <c r="J120" s="209">
        <v>0</v>
      </c>
      <c r="K120" s="209">
        <v>3</v>
      </c>
      <c r="L120" s="209">
        <v>5</v>
      </c>
      <c r="M120" s="209">
        <v>3</v>
      </c>
      <c r="N120" s="209">
        <v>3</v>
      </c>
      <c r="O120" s="209">
        <v>4</v>
      </c>
      <c r="P120" s="209">
        <v>1</v>
      </c>
      <c r="Q120" s="209">
        <v>1</v>
      </c>
      <c r="R120" s="185"/>
      <c r="S120" s="84"/>
      <c r="T120" s="186"/>
      <c r="U120" s="84"/>
      <c r="V120" s="186"/>
      <c r="W120" s="155"/>
      <c r="X120" s="156"/>
      <c r="Y120" s="101"/>
    </row>
    <row r="121" spans="1:25" s="104" customFormat="1" ht="13.5" customHeight="1" x14ac:dyDescent="0.15">
      <c r="A121" s="104" t="s">
        <v>1174</v>
      </c>
      <c r="B121" s="104" t="s">
        <v>334</v>
      </c>
      <c r="C121" s="192" t="s">
        <v>466</v>
      </c>
      <c r="D121" s="209">
        <v>1</v>
      </c>
      <c r="E121" s="209">
        <v>0</v>
      </c>
      <c r="F121" s="209">
        <v>0</v>
      </c>
      <c r="G121" s="209">
        <v>0</v>
      </c>
      <c r="H121" s="209">
        <v>0</v>
      </c>
      <c r="I121" s="209">
        <v>0</v>
      </c>
      <c r="J121" s="209">
        <v>0</v>
      </c>
      <c r="K121" s="209">
        <v>1</v>
      </c>
      <c r="L121" s="209">
        <v>5</v>
      </c>
      <c r="M121" s="209">
        <v>0</v>
      </c>
      <c r="N121" s="209">
        <v>5</v>
      </c>
      <c r="O121" s="209">
        <v>0</v>
      </c>
      <c r="P121" s="209">
        <v>0</v>
      </c>
      <c r="Q121" s="209">
        <v>0</v>
      </c>
      <c r="R121" s="185"/>
      <c r="S121" s="84"/>
      <c r="T121" s="186"/>
      <c r="U121" s="84"/>
      <c r="V121" s="186"/>
      <c r="W121" s="155"/>
      <c r="X121" s="156"/>
      <c r="Y121" s="101"/>
    </row>
    <row r="122" spans="1:25" s="104" customFormat="1" ht="13.5" customHeight="1" x14ac:dyDescent="0.15">
      <c r="A122" s="104" t="s">
        <v>1174</v>
      </c>
      <c r="B122" s="104" t="s">
        <v>334</v>
      </c>
      <c r="C122" s="192" t="s">
        <v>467</v>
      </c>
      <c r="D122" s="209">
        <v>3</v>
      </c>
      <c r="E122" s="209">
        <v>2</v>
      </c>
      <c r="F122" s="209">
        <v>0</v>
      </c>
      <c r="G122" s="209">
        <v>0</v>
      </c>
      <c r="H122" s="209">
        <v>0</v>
      </c>
      <c r="I122" s="209">
        <v>0</v>
      </c>
      <c r="J122" s="209">
        <v>1</v>
      </c>
      <c r="K122" s="209">
        <v>7</v>
      </c>
      <c r="L122" s="209">
        <v>11</v>
      </c>
      <c r="M122" s="209">
        <v>6</v>
      </c>
      <c r="N122" s="209">
        <v>7</v>
      </c>
      <c r="O122" s="209">
        <v>4</v>
      </c>
      <c r="P122" s="209">
        <v>1</v>
      </c>
      <c r="Q122" s="209">
        <v>0</v>
      </c>
      <c r="R122" s="185"/>
      <c r="S122" s="84"/>
      <c r="T122" s="186"/>
      <c r="U122" s="84"/>
      <c r="V122" s="186"/>
      <c r="W122" s="155"/>
      <c r="X122" s="156"/>
      <c r="Y122" s="101"/>
    </row>
    <row r="123" spans="1:25" s="104" customFormat="1" ht="13.5" customHeight="1" x14ac:dyDescent="0.15">
      <c r="A123" s="104" t="s">
        <v>1174</v>
      </c>
      <c r="B123" s="104" t="s">
        <v>334</v>
      </c>
      <c r="C123" s="192" t="s">
        <v>468</v>
      </c>
      <c r="D123" s="209">
        <v>1</v>
      </c>
      <c r="E123" s="209">
        <v>0</v>
      </c>
      <c r="F123" s="209">
        <v>0</v>
      </c>
      <c r="G123" s="209">
        <v>0</v>
      </c>
      <c r="H123" s="209">
        <v>0</v>
      </c>
      <c r="I123" s="209">
        <v>0</v>
      </c>
      <c r="J123" s="209">
        <v>0</v>
      </c>
      <c r="K123" s="209">
        <v>1</v>
      </c>
      <c r="L123" s="209">
        <v>7</v>
      </c>
      <c r="M123" s="209">
        <v>1</v>
      </c>
      <c r="N123" s="209">
        <v>4</v>
      </c>
      <c r="O123" s="209">
        <v>2</v>
      </c>
      <c r="P123" s="209">
        <v>3</v>
      </c>
      <c r="Q123" s="209">
        <v>0</v>
      </c>
      <c r="R123" s="185"/>
      <c r="S123" s="84"/>
      <c r="T123" s="186"/>
      <c r="U123" s="84"/>
      <c r="V123" s="186"/>
      <c r="W123" s="155"/>
      <c r="X123" s="156"/>
      <c r="Y123" s="101"/>
    </row>
    <row r="124" spans="1:25" s="104" customFormat="1" ht="13.5" customHeight="1" x14ac:dyDescent="0.15">
      <c r="A124" s="104" t="s">
        <v>1174</v>
      </c>
      <c r="B124" s="104" t="s">
        <v>334</v>
      </c>
      <c r="C124" s="192" t="s">
        <v>469</v>
      </c>
      <c r="D124" s="209">
        <v>0</v>
      </c>
      <c r="E124" s="209">
        <v>1</v>
      </c>
      <c r="F124" s="209">
        <v>0</v>
      </c>
      <c r="G124" s="209">
        <v>0</v>
      </c>
      <c r="H124" s="209">
        <v>0</v>
      </c>
      <c r="I124" s="209">
        <v>0</v>
      </c>
      <c r="J124" s="209">
        <v>0</v>
      </c>
      <c r="K124" s="209">
        <v>0</v>
      </c>
      <c r="L124" s="209">
        <v>4</v>
      </c>
      <c r="M124" s="209">
        <v>0</v>
      </c>
      <c r="N124" s="209">
        <v>2</v>
      </c>
      <c r="O124" s="209">
        <v>0</v>
      </c>
      <c r="P124" s="209">
        <v>0</v>
      </c>
      <c r="Q124" s="209">
        <v>0</v>
      </c>
      <c r="R124" s="185"/>
      <c r="S124" s="84"/>
      <c r="T124" s="186"/>
      <c r="U124" s="84"/>
      <c r="V124" s="186"/>
      <c r="W124" s="155"/>
      <c r="X124" s="156"/>
      <c r="Y124" s="101"/>
    </row>
    <row r="125" spans="1:25" s="104" customFormat="1" ht="13.5" customHeight="1" x14ac:dyDescent="0.15">
      <c r="A125" s="104" t="s">
        <v>1174</v>
      </c>
      <c r="B125" s="104" t="s">
        <v>334</v>
      </c>
      <c r="C125" s="192" t="s">
        <v>470</v>
      </c>
      <c r="D125" s="209">
        <v>2</v>
      </c>
      <c r="E125" s="209">
        <v>1</v>
      </c>
      <c r="F125" s="209">
        <v>0</v>
      </c>
      <c r="G125" s="209">
        <v>0</v>
      </c>
      <c r="H125" s="209">
        <v>0</v>
      </c>
      <c r="I125" s="209">
        <v>0</v>
      </c>
      <c r="J125" s="209">
        <v>0</v>
      </c>
      <c r="K125" s="209">
        <v>2</v>
      </c>
      <c r="L125" s="209">
        <v>1</v>
      </c>
      <c r="M125" s="209">
        <v>1</v>
      </c>
      <c r="N125" s="209">
        <v>1</v>
      </c>
      <c r="O125" s="209">
        <v>2</v>
      </c>
      <c r="P125" s="209">
        <v>0</v>
      </c>
      <c r="Q125" s="209">
        <v>0</v>
      </c>
      <c r="R125" s="185"/>
      <c r="S125" s="84"/>
      <c r="T125" s="186"/>
      <c r="U125" s="84"/>
      <c r="V125" s="186"/>
      <c r="W125" s="155"/>
      <c r="X125" s="156"/>
      <c r="Y125" s="101"/>
    </row>
    <row r="126" spans="1:25" s="104" customFormat="1" ht="13.5" customHeight="1" x14ac:dyDescent="0.15">
      <c r="A126" s="104" t="s">
        <v>1174</v>
      </c>
      <c r="B126" s="104" t="s">
        <v>334</v>
      </c>
      <c r="C126" s="192" t="s">
        <v>471</v>
      </c>
      <c r="D126" s="209">
        <v>1</v>
      </c>
      <c r="E126" s="209">
        <v>0</v>
      </c>
      <c r="F126" s="209">
        <v>0</v>
      </c>
      <c r="G126" s="209">
        <v>0</v>
      </c>
      <c r="H126" s="209">
        <v>0</v>
      </c>
      <c r="I126" s="209">
        <v>0</v>
      </c>
      <c r="J126" s="209">
        <v>1</v>
      </c>
      <c r="K126" s="209">
        <v>2</v>
      </c>
      <c r="L126" s="209">
        <v>11</v>
      </c>
      <c r="M126" s="209">
        <v>1</v>
      </c>
      <c r="N126" s="209">
        <v>8</v>
      </c>
      <c r="O126" s="209">
        <v>1</v>
      </c>
      <c r="P126" s="209">
        <v>0</v>
      </c>
      <c r="Q126" s="209">
        <v>0</v>
      </c>
      <c r="R126" s="185"/>
      <c r="S126" s="84"/>
      <c r="T126" s="186"/>
      <c r="U126" s="84"/>
      <c r="V126" s="186"/>
      <c r="W126" s="155"/>
      <c r="X126" s="156"/>
      <c r="Y126" s="101"/>
    </row>
    <row r="127" spans="1:25" s="104" customFormat="1" ht="13.5" customHeight="1" x14ac:dyDescent="0.15">
      <c r="A127" s="104" t="s">
        <v>1174</v>
      </c>
      <c r="B127" s="104" t="s">
        <v>334</v>
      </c>
      <c r="C127" s="192" t="s">
        <v>472</v>
      </c>
      <c r="D127" s="209">
        <v>1</v>
      </c>
      <c r="E127" s="209">
        <v>0</v>
      </c>
      <c r="F127" s="209">
        <v>0</v>
      </c>
      <c r="G127" s="209">
        <v>0</v>
      </c>
      <c r="H127" s="209">
        <v>0</v>
      </c>
      <c r="I127" s="209">
        <v>0</v>
      </c>
      <c r="J127" s="209">
        <v>0</v>
      </c>
      <c r="K127" s="209">
        <v>0</v>
      </c>
      <c r="L127" s="209">
        <v>8</v>
      </c>
      <c r="M127" s="209">
        <v>0</v>
      </c>
      <c r="N127" s="209">
        <v>3</v>
      </c>
      <c r="O127" s="209">
        <v>0</v>
      </c>
      <c r="P127" s="209">
        <v>1</v>
      </c>
      <c r="Q127" s="209">
        <v>0</v>
      </c>
      <c r="R127" s="185"/>
      <c r="S127" s="84"/>
      <c r="T127" s="186"/>
      <c r="U127" s="84"/>
      <c r="V127" s="186"/>
      <c r="W127" s="155"/>
      <c r="X127" s="156"/>
      <c r="Y127" s="101"/>
    </row>
    <row r="128" spans="1:25" s="104" customFormat="1" ht="13.5" customHeight="1" x14ac:dyDescent="0.15">
      <c r="A128" s="104" t="s">
        <v>1171</v>
      </c>
      <c r="B128" s="104" t="s">
        <v>348</v>
      </c>
      <c r="C128" s="192" t="s">
        <v>473</v>
      </c>
      <c r="D128" s="209">
        <v>9</v>
      </c>
      <c r="E128" s="209">
        <v>7</v>
      </c>
      <c r="F128" s="209">
        <v>0</v>
      </c>
      <c r="G128" s="209">
        <v>0</v>
      </c>
      <c r="H128" s="209">
        <v>0</v>
      </c>
      <c r="I128" s="209">
        <v>1</v>
      </c>
      <c r="J128" s="209">
        <v>0</v>
      </c>
      <c r="K128" s="209">
        <v>11</v>
      </c>
      <c r="L128" s="209">
        <v>43</v>
      </c>
      <c r="M128" s="209">
        <v>9</v>
      </c>
      <c r="N128" s="209">
        <v>25</v>
      </c>
      <c r="O128" s="209">
        <v>9</v>
      </c>
      <c r="P128" s="209">
        <v>3</v>
      </c>
      <c r="Q128" s="209">
        <v>0</v>
      </c>
      <c r="R128" s="185"/>
      <c r="S128" s="84"/>
      <c r="T128" s="186"/>
      <c r="U128" s="84"/>
      <c r="V128" s="186"/>
      <c r="W128" s="155"/>
      <c r="X128" s="156"/>
      <c r="Y128" s="101"/>
    </row>
    <row r="129" spans="1:25" s="104" customFormat="1" ht="13.5" customHeight="1" x14ac:dyDescent="0.15">
      <c r="A129" s="104" t="s">
        <v>1171</v>
      </c>
      <c r="B129" s="104" t="s">
        <v>348</v>
      </c>
      <c r="C129" s="192" t="s">
        <v>474</v>
      </c>
      <c r="D129" s="209">
        <v>2</v>
      </c>
      <c r="E129" s="209">
        <v>0</v>
      </c>
      <c r="F129" s="209">
        <v>0</v>
      </c>
      <c r="G129" s="209">
        <v>0</v>
      </c>
      <c r="H129" s="209">
        <v>0</v>
      </c>
      <c r="I129" s="209">
        <v>0</v>
      </c>
      <c r="J129" s="209">
        <v>0</v>
      </c>
      <c r="K129" s="209">
        <v>1</v>
      </c>
      <c r="L129" s="209">
        <v>7</v>
      </c>
      <c r="M129" s="209">
        <v>1</v>
      </c>
      <c r="N129" s="209">
        <v>4</v>
      </c>
      <c r="O129" s="209">
        <v>2</v>
      </c>
      <c r="P129" s="209">
        <v>2</v>
      </c>
      <c r="Q129" s="209">
        <v>0</v>
      </c>
      <c r="R129" s="185"/>
      <c r="S129" s="84"/>
      <c r="T129" s="186"/>
      <c r="U129" s="84"/>
      <c r="V129" s="186"/>
      <c r="W129" s="155"/>
      <c r="X129" s="156"/>
      <c r="Y129" s="101"/>
    </row>
    <row r="130" spans="1:25" s="104" customFormat="1" ht="13.5" customHeight="1" x14ac:dyDescent="0.15">
      <c r="A130" s="104" t="s">
        <v>1171</v>
      </c>
      <c r="B130" s="104" t="s">
        <v>347</v>
      </c>
      <c r="C130" s="192" t="s">
        <v>475</v>
      </c>
      <c r="D130" s="209">
        <v>3</v>
      </c>
      <c r="E130" s="209">
        <v>2</v>
      </c>
      <c r="F130" s="209">
        <v>0</v>
      </c>
      <c r="G130" s="209">
        <v>0</v>
      </c>
      <c r="H130" s="209">
        <v>0</v>
      </c>
      <c r="I130" s="209">
        <v>0</v>
      </c>
      <c r="J130" s="209">
        <v>1</v>
      </c>
      <c r="K130" s="209">
        <v>5</v>
      </c>
      <c r="L130" s="209">
        <v>17</v>
      </c>
      <c r="M130" s="209">
        <v>4</v>
      </c>
      <c r="N130" s="209">
        <v>1</v>
      </c>
      <c r="O130" s="209">
        <v>2</v>
      </c>
      <c r="P130" s="209">
        <v>2</v>
      </c>
      <c r="Q130" s="209">
        <v>0</v>
      </c>
      <c r="R130" s="185"/>
      <c r="S130" s="84"/>
      <c r="T130" s="186"/>
      <c r="U130" s="84"/>
      <c r="V130" s="186"/>
      <c r="W130" s="155"/>
      <c r="X130" s="156"/>
      <c r="Y130" s="101"/>
    </row>
    <row r="131" spans="1:25" s="104" customFormat="1" ht="13.5" customHeight="1" x14ac:dyDescent="0.15">
      <c r="A131" s="104" t="s">
        <v>1171</v>
      </c>
      <c r="B131" s="104" t="s">
        <v>347</v>
      </c>
      <c r="C131" s="192" t="s">
        <v>476</v>
      </c>
      <c r="D131" s="209">
        <v>1</v>
      </c>
      <c r="E131" s="209">
        <v>0</v>
      </c>
      <c r="F131" s="209">
        <v>0</v>
      </c>
      <c r="G131" s="209">
        <v>0</v>
      </c>
      <c r="H131" s="209">
        <v>0</v>
      </c>
      <c r="I131" s="209">
        <v>0</v>
      </c>
      <c r="J131" s="209">
        <v>0</v>
      </c>
      <c r="K131" s="209">
        <v>2</v>
      </c>
      <c r="L131" s="209">
        <v>5</v>
      </c>
      <c r="M131" s="209">
        <v>2</v>
      </c>
      <c r="N131" s="209">
        <v>0</v>
      </c>
      <c r="O131" s="209">
        <v>2</v>
      </c>
      <c r="P131" s="209">
        <v>2</v>
      </c>
      <c r="Q131" s="209">
        <v>0</v>
      </c>
      <c r="R131" s="185"/>
      <c r="S131" s="84"/>
      <c r="T131" s="186"/>
      <c r="U131" s="84"/>
      <c r="V131" s="186"/>
      <c r="W131" s="155"/>
      <c r="X131" s="156"/>
      <c r="Y131" s="101"/>
    </row>
    <row r="132" spans="1:25" s="104" customFormat="1" ht="13.5" customHeight="1" x14ac:dyDescent="0.15">
      <c r="A132" s="104" t="s">
        <v>1171</v>
      </c>
      <c r="B132" s="104" t="s">
        <v>347</v>
      </c>
      <c r="C132" s="192" t="s">
        <v>477</v>
      </c>
      <c r="D132" s="209">
        <v>2</v>
      </c>
      <c r="E132" s="209">
        <v>0</v>
      </c>
      <c r="F132" s="209">
        <v>0</v>
      </c>
      <c r="G132" s="209">
        <v>0</v>
      </c>
      <c r="H132" s="209">
        <v>0</v>
      </c>
      <c r="I132" s="209">
        <v>0</v>
      </c>
      <c r="J132" s="209">
        <v>0</v>
      </c>
      <c r="K132" s="209">
        <v>2</v>
      </c>
      <c r="L132" s="209">
        <v>6</v>
      </c>
      <c r="M132" s="209">
        <v>2</v>
      </c>
      <c r="N132" s="209">
        <v>1</v>
      </c>
      <c r="O132" s="209">
        <v>1</v>
      </c>
      <c r="P132" s="209">
        <v>1</v>
      </c>
      <c r="Q132" s="209">
        <v>0</v>
      </c>
      <c r="R132" s="185"/>
      <c r="S132" s="84"/>
      <c r="T132" s="186"/>
      <c r="U132" s="84"/>
      <c r="V132" s="186"/>
      <c r="W132" s="155"/>
      <c r="X132" s="156"/>
      <c r="Y132" s="101"/>
    </row>
    <row r="133" spans="1:25" s="104" customFormat="1" ht="13.5" customHeight="1" x14ac:dyDescent="0.15">
      <c r="A133" s="104" t="s">
        <v>1171</v>
      </c>
      <c r="B133" s="104" t="s">
        <v>348</v>
      </c>
      <c r="C133" s="192" t="s">
        <v>478</v>
      </c>
      <c r="D133" s="209">
        <v>1</v>
      </c>
      <c r="E133" s="209">
        <v>0</v>
      </c>
      <c r="F133" s="209">
        <v>0</v>
      </c>
      <c r="G133" s="209">
        <v>0</v>
      </c>
      <c r="H133" s="209">
        <v>0</v>
      </c>
      <c r="I133" s="209">
        <v>0</v>
      </c>
      <c r="J133" s="209">
        <v>0</v>
      </c>
      <c r="K133" s="209">
        <v>0</v>
      </c>
      <c r="L133" s="209">
        <v>6</v>
      </c>
      <c r="M133" s="209">
        <v>0</v>
      </c>
      <c r="N133" s="209">
        <v>3</v>
      </c>
      <c r="O133" s="209">
        <v>1</v>
      </c>
      <c r="P133" s="209">
        <v>2</v>
      </c>
      <c r="Q133" s="209">
        <v>0</v>
      </c>
      <c r="R133" s="185"/>
      <c r="S133" s="84"/>
      <c r="T133" s="186"/>
      <c r="U133" s="84"/>
      <c r="V133" s="186"/>
      <c r="W133" s="155"/>
      <c r="X133" s="156"/>
      <c r="Y133" s="101"/>
    </row>
    <row r="134" spans="1:25" s="104" customFormat="1" ht="13.5" customHeight="1" x14ac:dyDescent="0.15">
      <c r="A134" s="104" t="s">
        <v>1171</v>
      </c>
      <c r="B134" s="104" t="s">
        <v>348</v>
      </c>
      <c r="C134" s="192" t="s">
        <v>479</v>
      </c>
      <c r="D134" s="209">
        <v>0</v>
      </c>
      <c r="E134" s="209">
        <v>1</v>
      </c>
      <c r="F134" s="209">
        <v>0</v>
      </c>
      <c r="G134" s="209">
        <v>0</v>
      </c>
      <c r="H134" s="209">
        <v>0</v>
      </c>
      <c r="I134" s="209">
        <v>0</v>
      </c>
      <c r="J134" s="209">
        <v>0</v>
      </c>
      <c r="K134" s="209">
        <v>0</v>
      </c>
      <c r="L134" s="209">
        <v>5</v>
      </c>
      <c r="M134" s="209">
        <v>0</v>
      </c>
      <c r="N134" s="209">
        <v>4</v>
      </c>
      <c r="O134" s="209">
        <v>0</v>
      </c>
      <c r="P134" s="209">
        <v>1</v>
      </c>
      <c r="Q134" s="209">
        <v>1</v>
      </c>
      <c r="R134" s="185"/>
      <c r="S134" s="84"/>
      <c r="T134" s="186"/>
      <c r="U134" s="84"/>
      <c r="V134" s="186"/>
      <c r="W134" s="155"/>
      <c r="X134" s="156"/>
      <c r="Y134" s="101"/>
    </row>
    <row r="135" spans="1:25" s="104" customFormat="1" ht="13.5" customHeight="1" x14ac:dyDescent="0.15">
      <c r="A135" s="104" t="s">
        <v>1176</v>
      </c>
      <c r="B135" s="104" t="s">
        <v>335</v>
      </c>
      <c r="C135" s="192" t="s">
        <v>480</v>
      </c>
      <c r="D135" s="209">
        <v>1</v>
      </c>
      <c r="E135" s="209">
        <v>2</v>
      </c>
      <c r="F135" s="209">
        <v>0</v>
      </c>
      <c r="G135" s="209">
        <v>0</v>
      </c>
      <c r="H135" s="209">
        <v>0</v>
      </c>
      <c r="I135" s="209">
        <v>0</v>
      </c>
      <c r="J135" s="209">
        <v>0</v>
      </c>
      <c r="K135" s="209">
        <v>1</v>
      </c>
      <c r="L135" s="209">
        <v>8</v>
      </c>
      <c r="M135" s="209">
        <v>1</v>
      </c>
      <c r="N135" s="209">
        <v>5</v>
      </c>
      <c r="O135" s="209">
        <v>1</v>
      </c>
      <c r="P135" s="209">
        <v>1</v>
      </c>
      <c r="Q135" s="209">
        <v>0</v>
      </c>
      <c r="R135" s="185"/>
      <c r="S135" s="84"/>
      <c r="T135" s="186"/>
      <c r="U135" s="84"/>
      <c r="V135" s="186"/>
      <c r="W135" s="155"/>
      <c r="X135" s="156"/>
      <c r="Y135" s="101"/>
    </row>
    <row r="136" spans="1:25" s="104" customFormat="1" ht="13.5" customHeight="1" x14ac:dyDescent="0.15">
      <c r="A136" s="104" t="s">
        <v>1176</v>
      </c>
      <c r="B136" s="104" t="s">
        <v>335</v>
      </c>
      <c r="C136" s="192" t="s">
        <v>481</v>
      </c>
      <c r="D136" s="209">
        <v>8</v>
      </c>
      <c r="E136" s="209">
        <v>5</v>
      </c>
      <c r="F136" s="209">
        <v>0</v>
      </c>
      <c r="G136" s="209">
        <v>0</v>
      </c>
      <c r="H136" s="209">
        <v>0</v>
      </c>
      <c r="I136" s="209">
        <v>1</v>
      </c>
      <c r="J136" s="209">
        <v>0</v>
      </c>
      <c r="K136" s="209">
        <v>11</v>
      </c>
      <c r="L136" s="209">
        <v>36</v>
      </c>
      <c r="M136" s="209">
        <v>8</v>
      </c>
      <c r="N136" s="209">
        <v>24</v>
      </c>
      <c r="O136" s="209">
        <v>3</v>
      </c>
      <c r="P136" s="209">
        <v>6</v>
      </c>
      <c r="Q136" s="209">
        <v>1</v>
      </c>
      <c r="R136" s="185"/>
      <c r="S136" s="84"/>
      <c r="T136" s="186"/>
      <c r="U136" s="84"/>
      <c r="V136" s="186"/>
      <c r="W136" s="155"/>
      <c r="X136" s="156"/>
      <c r="Y136" s="101"/>
    </row>
    <row r="137" spans="1:25" s="104" customFormat="1" ht="13.5" customHeight="1" x14ac:dyDescent="0.15">
      <c r="A137" s="104" t="s">
        <v>1176</v>
      </c>
      <c r="B137" s="104" t="s">
        <v>335</v>
      </c>
      <c r="C137" s="192" t="s">
        <v>482</v>
      </c>
      <c r="D137" s="209">
        <v>2</v>
      </c>
      <c r="E137" s="209">
        <v>1</v>
      </c>
      <c r="F137" s="209">
        <v>0</v>
      </c>
      <c r="G137" s="209">
        <v>0</v>
      </c>
      <c r="H137" s="209">
        <v>0</v>
      </c>
      <c r="I137" s="209">
        <v>0</v>
      </c>
      <c r="J137" s="209">
        <v>1</v>
      </c>
      <c r="K137" s="209">
        <v>2</v>
      </c>
      <c r="L137" s="209">
        <v>12</v>
      </c>
      <c r="M137" s="209">
        <v>2</v>
      </c>
      <c r="N137" s="209">
        <v>8</v>
      </c>
      <c r="O137" s="209">
        <v>1</v>
      </c>
      <c r="P137" s="209">
        <v>2</v>
      </c>
      <c r="Q137" s="209">
        <v>0</v>
      </c>
      <c r="R137" s="185"/>
      <c r="S137" s="84"/>
      <c r="T137" s="186"/>
      <c r="U137" s="84"/>
      <c r="V137" s="186"/>
      <c r="W137" s="155"/>
      <c r="X137" s="156"/>
      <c r="Y137" s="101"/>
    </row>
    <row r="138" spans="1:25" s="104" customFormat="1" ht="13.5" customHeight="1" x14ac:dyDescent="0.15">
      <c r="A138" s="104" t="s">
        <v>1176</v>
      </c>
      <c r="B138" s="104" t="s">
        <v>335</v>
      </c>
      <c r="C138" s="192" t="s">
        <v>483</v>
      </c>
      <c r="D138" s="209">
        <v>1</v>
      </c>
      <c r="E138" s="209">
        <v>1</v>
      </c>
      <c r="F138" s="209">
        <v>0</v>
      </c>
      <c r="G138" s="209">
        <v>0</v>
      </c>
      <c r="H138" s="209">
        <v>0</v>
      </c>
      <c r="I138" s="209">
        <v>0</v>
      </c>
      <c r="J138" s="209">
        <v>0</v>
      </c>
      <c r="K138" s="209">
        <v>0</v>
      </c>
      <c r="L138" s="209">
        <v>4</v>
      </c>
      <c r="M138" s="209">
        <v>0</v>
      </c>
      <c r="N138" s="209">
        <v>4</v>
      </c>
      <c r="O138" s="209">
        <v>0</v>
      </c>
      <c r="P138" s="209">
        <v>0</v>
      </c>
      <c r="Q138" s="209">
        <v>0</v>
      </c>
      <c r="R138" s="185"/>
      <c r="S138" s="84"/>
      <c r="T138" s="186"/>
      <c r="U138" s="84"/>
      <c r="V138" s="186"/>
      <c r="W138" s="155"/>
      <c r="X138" s="156"/>
      <c r="Y138" s="101"/>
    </row>
    <row r="139" spans="1:25" s="104" customFormat="1" ht="13.5" customHeight="1" x14ac:dyDescent="0.15">
      <c r="A139" s="104" t="s">
        <v>1176</v>
      </c>
      <c r="B139" s="104" t="s">
        <v>335</v>
      </c>
      <c r="C139" s="192" t="s">
        <v>484</v>
      </c>
      <c r="D139" s="209">
        <v>1</v>
      </c>
      <c r="E139" s="209">
        <v>1</v>
      </c>
      <c r="F139" s="209">
        <v>0</v>
      </c>
      <c r="G139" s="209">
        <v>0</v>
      </c>
      <c r="H139" s="209">
        <v>0</v>
      </c>
      <c r="I139" s="209">
        <v>0</v>
      </c>
      <c r="J139" s="209">
        <v>0</v>
      </c>
      <c r="K139" s="209">
        <v>2</v>
      </c>
      <c r="L139" s="209">
        <v>11</v>
      </c>
      <c r="M139" s="209">
        <v>2</v>
      </c>
      <c r="N139" s="209">
        <v>5</v>
      </c>
      <c r="O139" s="209">
        <v>2</v>
      </c>
      <c r="P139" s="209">
        <v>1</v>
      </c>
      <c r="Q139" s="209">
        <v>0</v>
      </c>
      <c r="R139" s="185"/>
      <c r="S139" s="84"/>
      <c r="T139" s="186"/>
      <c r="U139" s="84"/>
      <c r="V139" s="186"/>
      <c r="W139" s="155"/>
      <c r="X139" s="156"/>
      <c r="Y139" s="101"/>
    </row>
    <row r="140" spans="1:25" s="104" customFormat="1" ht="13.5" customHeight="1" x14ac:dyDescent="0.15">
      <c r="A140" s="104" t="s">
        <v>1176</v>
      </c>
      <c r="B140" s="104" t="s">
        <v>335</v>
      </c>
      <c r="C140" s="192" t="s">
        <v>485</v>
      </c>
      <c r="D140" s="209">
        <v>0</v>
      </c>
      <c r="E140" s="209">
        <v>1</v>
      </c>
      <c r="F140" s="209">
        <v>0</v>
      </c>
      <c r="G140" s="209">
        <v>0</v>
      </c>
      <c r="H140" s="209">
        <v>0</v>
      </c>
      <c r="I140" s="209">
        <v>0</v>
      </c>
      <c r="J140" s="209">
        <v>0</v>
      </c>
      <c r="K140" s="209">
        <v>0</v>
      </c>
      <c r="L140" s="209">
        <v>3</v>
      </c>
      <c r="M140" s="209">
        <v>0</v>
      </c>
      <c r="N140" s="209">
        <v>3</v>
      </c>
      <c r="O140" s="209">
        <v>0</v>
      </c>
      <c r="P140" s="209">
        <v>0</v>
      </c>
      <c r="Q140" s="209">
        <v>0</v>
      </c>
      <c r="R140" s="185"/>
      <c r="S140" s="84"/>
      <c r="T140" s="186"/>
      <c r="U140" s="84"/>
      <c r="V140" s="186"/>
      <c r="W140" s="155"/>
      <c r="X140" s="156"/>
      <c r="Y140" s="101"/>
    </row>
    <row r="141" spans="1:25" s="104" customFormat="1" ht="13.5" customHeight="1" x14ac:dyDescent="0.15">
      <c r="A141" s="104" t="s">
        <v>1176</v>
      </c>
      <c r="B141" s="104" t="s">
        <v>335</v>
      </c>
      <c r="C141" s="192" t="s">
        <v>486</v>
      </c>
      <c r="D141" s="209">
        <v>3</v>
      </c>
      <c r="E141" s="209">
        <v>2</v>
      </c>
      <c r="F141" s="209">
        <v>0</v>
      </c>
      <c r="G141" s="209">
        <v>0</v>
      </c>
      <c r="H141" s="209">
        <v>0</v>
      </c>
      <c r="I141" s="209">
        <v>0</v>
      </c>
      <c r="J141" s="209">
        <v>0</v>
      </c>
      <c r="K141" s="209">
        <v>3</v>
      </c>
      <c r="L141" s="209">
        <v>8</v>
      </c>
      <c r="M141" s="209">
        <v>1</v>
      </c>
      <c r="N141" s="209">
        <v>3</v>
      </c>
      <c r="O141" s="209">
        <v>2</v>
      </c>
      <c r="P141" s="209">
        <v>0</v>
      </c>
      <c r="Q141" s="209">
        <v>1</v>
      </c>
      <c r="R141" s="185"/>
      <c r="S141" s="84"/>
      <c r="T141" s="186"/>
      <c r="U141" s="84"/>
      <c r="V141" s="186"/>
      <c r="W141" s="155"/>
      <c r="X141" s="156"/>
      <c r="Y141" s="101"/>
    </row>
    <row r="142" spans="1:25" s="104" customFormat="1" ht="13.5" customHeight="1" x14ac:dyDescent="0.15">
      <c r="A142" s="104" t="s">
        <v>1171</v>
      </c>
      <c r="B142" s="104" t="s">
        <v>347</v>
      </c>
      <c r="C142" s="192" t="s">
        <v>487</v>
      </c>
      <c r="D142" s="209">
        <v>2</v>
      </c>
      <c r="E142" s="209">
        <v>1</v>
      </c>
      <c r="F142" s="209">
        <v>0</v>
      </c>
      <c r="G142" s="209">
        <v>0</v>
      </c>
      <c r="H142" s="209">
        <v>0</v>
      </c>
      <c r="I142" s="209">
        <v>0</v>
      </c>
      <c r="J142" s="209">
        <v>0</v>
      </c>
      <c r="K142" s="209">
        <v>1</v>
      </c>
      <c r="L142" s="209">
        <v>7</v>
      </c>
      <c r="M142" s="209">
        <v>1</v>
      </c>
      <c r="N142" s="209">
        <v>0</v>
      </c>
      <c r="O142" s="209">
        <v>2</v>
      </c>
      <c r="P142" s="209">
        <v>2</v>
      </c>
      <c r="Q142" s="209">
        <v>0</v>
      </c>
      <c r="R142" s="185"/>
      <c r="S142" s="84"/>
      <c r="T142" s="186"/>
      <c r="U142" s="84"/>
      <c r="V142" s="186"/>
      <c r="W142" s="155"/>
      <c r="X142" s="156"/>
      <c r="Y142" s="101"/>
    </row>
    <row r="143" spans="1:25" s="104" customFormat="1" ht="13.5" customHeight="1" x14ac:dyDescent="0.15">
      <c r="A143" s="104" t="s">
        <v>1166</v>
      </c>
      <c r="B143" s="104" t="s">
        <v>328</v>
      </c>
      <c r="C143" s="192" t="s">
        <v>488</v>
      </c>
      <c r="D143" s="209">
        <v>0</v>
      </c>
      <c r="E143" s="209">
        <v>0</v>
      </c>
      <c r="F143" s="209">
        <v>0</v>
      </c>
      <c r="G143" s="209">
        <v>0</v>
      </c>
      <c r="H143" s="209">
        <v>0</v>
      </c>
      <c r="I143" s="209">
        <v>0</v>
      </c>
      <c r="J143" s="209">
        <v>0</v>
      </c>
      <c r="K143" s="209">
        <v>0</v>
      </c>
      <c r="L143" s="209">
        <v>6</v>
      </c>
      <c r="M143" s="209">
        <v>0</v>
      </c>
      <c r="N143" s="209">
        <v>0</v>
      </c>
      <c r="O143" s="209">
        <v>1</v>
      </c>
      <c r="P143" s="209">
        <v>0</v>
      </c>
      <c r="Q143" s="209">
        <v>0</v>
      </c>
      <c r="R143" s="185"/>
      <c r="S143" s="84"/>
      <c r="T143" s="186"/>
      <c r="U143" s="84"/>
      <c r="V143" s="186"/>
      <c r="W143" s="155"/>
      <c r="X143" s="156"/>
      <c r="Y143" s="101"/>
    </row>
    <row r="144" spans="1:25" s="104" customFormat="1" ht="13.5" customHeight="1" x14ac:dyDescent="0.15">
      <c r="A144" s="104" t="s">
        <v>1166</v>
      </c>
      <c r="B144" s="104" t="s">
        <v>328</v>
      </c>
      <c r="C144" s="192" t="s">
        <v>489</v>
      </c>
      <c r="D144" s="209">
        <v>0</v>
      </c>
      <c r="E144" s="209">
        <v>0</v>
      </c>
      <c r="F144" s="209">
        <v>0</v>
      </c>
      <c r="G144" s="209">
        <v>0</v>
      </c>
      <c r="H144" s="209">
        <v>0</v>
      </c>
      <c r="I144" s="209">
        <v>0</v>
      </c>
      <c r="J144" s="209">
        <v>1</v>
      </c>
      <c r="K144" s="209">
        <v>0</v>
      </c>
      <c r="L144" s="209">
        <v>5</v>
      </c>
      <c r="M144" s="209">
        <v>0</v>
      </c>
      <c r="N144" s="209">
        <v>1</v>
      </c>
      <c r="O144" s="209">
        <v>0</v>
      </c>
      <c r="P144" s="209">
        <v>2</v>
      </c>
      <c r="Q144" s="209">
        <v>0</v>
      </c>
      <c r="R144" s="185"/>
      <c r="S144" s="84"/>
      <c r="T144" s="186"/>
      <c r="U144" s="84"/>
      <c r="V144" s="186"/>
      <c r="W144" s="155"/>
      <c r="X144" s="156"/>
      <c r="Y144" s="101"/>
    </row>
    <row r="145" spans="1:25" s="104" customFormat="1" ht="13.5" customHeight="1" x14ac:dyDescent="0.15">
      <c r="A145" s="104" t="s">
        <v>1173</v>
      </c>
      <c r="B145" s="104" t="s">
        <v>329</v>
      </c>
      <c r="C145" s="192" t="s">
        <v>490</v>
      </c>
      <c r="D145" s="209">
        <v>1</v>
      </c>
      <c r="E145" s="209">
        <v>3</v>
      </c>
      <c r="F145" s="209">
        <v>0</v>
      </c>
      <c r="G145" s="209">
        <v>0</v>
      </c>
      <c r="H145" s="209">
        <v>0</v>
      </c>
      <c r="I145" s="209">
        <v>0</v>
      </c>
      <c r="J145" s="209">
        <v>0</v>
      </c>
      <c r="K145" s="209">
        <v>2</v>
      </c>
      <c r="L145" s="209">
        <v>79</v>
      </c>
      <c r="M145" s="209">
        <v>2</v>
      </c>
      <c r="N145" s="209">
        <v>9</v>
      </c>
      <c r="O145" s="209">
        <v>3</v>
      </c>
      <c r="P145" s="209">
        <v>1</v>
      </c>
      <c r="Q145" s="209">
        <v>0</v>
      </c>
      <c r="R145" s="185"/>
      <c r="S145" s="84"/>
      <c r="T145" s="186"/>
      <c r="U145" s="84"/>
      <c r="V145" s="186"/>
      <c r="W145" s="155"/>
      <c r="X145" s="156"/>
      <c r="Y145" s="101"/>
    </row>
    <row r="146" spans="1:25" s="104" customFormat="1" ht="13.5" customHeight="1" x14ac:dyDescent="0.15">
      <c r="A146" s="104" t="s">
        <v>1173</v>
      </c>
      <c r="B146" s="104" t="s">
        <v>329</v>
      </c>
      <c r="C146" s="192" t="s">
        <v>491</v>
      </c>
      <c r="D146" s="209">
        <v>1</v>
      </c>
      <c r="E146" s="209">
        <v>6</v>
      </c>
      <c r="F146" s="209">
        <v>0</v>
      </c>
      <c r="G146" s="209">
        <v>0</v>
      </c>
      <c r="H146" s="209">
        <v>0</v>
      </c>
      <c r="I146" s="209">
        <v>0</v>
      </c>
      <c r="J146" s="209">
        <v>1</v>
      </c>
      <c r="K146" s="209">
        <v>0</v>
      </c>
      <c r="L146" s="209">
        <v>17</v>
      </c>
      <c r="M146" s="209">
        <v>0</v>
      </c>
      <c r="N146" s="209">
        <v>8</v>
      </c>
      <c r="O146" s="209">
        <v>0</v>
      </c>
      <c r="P146" s="209">
        <v>2</v>
      </c>
      <c r="Q146" s="209">
        <v>0</v>
      </c>
      <c r="R146" s="185"/>
      <c r="S146" s="84"/>
      <c r="T146" s="186"/>
      <c r="U146" s="84"/>
      <c r="V146" s="186"/>
      <c r="W146" s="155"/>
      <c r="X146" s="156"/>
      <c r="Y146" s="101"/>
    </row>
    <row r="147" spans="1:25" s="104" customFormat="1" ht="13.5" customHeight="1" x14ac:dyDescent="0.15">
      <c r="A147" s="104" t="s">
        <v>1166</v>
      </c>
      <c r="B147" s="104" t="s">
        <v>328</v>
      </c>
      <c r="C147" s="192" t="s">
        <v>492</v>
      </c>
      <c r="D147" s="209">
        <v>6</v>
      </c>
      <c r="E147" s="209">
        <v>4</v>
      </c>
      <c r="F147" s="209">
        <v>0</v>
      </c>
      <c r="G147" s="209">
        <v>0</v>
      </c>
      <c r="H147" s="209">
        <v>0</v>
      </c>
      <c r="I147" s="209">
        <v>0</v>
      </c>
      <c r="J147" s="209">
        <v>2</v>
      </c>
      <c r="K147" s="209">
        <v>4</v>
      </c>
      <c r="L147" s="209">
        <v>23</v>
      </c>
      <c r="M147" s="209">
        <v>2</v>
      </c>
      <c r="N147" s="209">
        <v>5</v>
      </c>
      <c r="O147" s="209">
        <v>5</v>
      </c>
      <c r="P147" s="209">
        <v>1</v>
      </c>
      <c r="Q147" s="209">
        <v>0</v>
      </c>
      <c r="R147" s="185"/>
      <c r="S147" s="84"/>
      <c r="T147" s="186"/>
      <c r="U147" s="84"/>
      <c r="V147" s="186"/>
      <c r="W147" s="155"/>
      <c r="X147" s="156"/>
      <c r="Y147" s="101"/>
    </row>
    <row r="148" spans="1:25" s="104" customFormat="1" ht="13.5" customHeight="1" x14ac:dyDescent="0.15">
      <c r="A148" s="104" t="s">
        <v>1173</v>
      </c>
      <c r="B148" s="104" t="s">
        <v>329</v>
      </c>
      <c r="C148" s="192" t="s">
        <v>493</v>
      </c>
      <c r="D148" s="209">
        <v>2</v>
      </c>
      <c r="E148" s="209">
        <v>3</v>
      </c>
      <c r="F148" s="209">
        <v>0</v>
      </c>
      <c r="G148" s="209">
        <v>0</v>
      </c>
      <c r="H148" s="209">
        <v>0</v>
      </c>
      <c r="I148" s="209">
        <v>0</v>
      </c>
      <c r="J148" s="209">
        <v>0</v>
      </c>
      <c r="K148" s="209">
        <v>2</v>
      </c>
      <c r="L148" s="209">
        <v>12</v>
      </c>
      <c r="M148" s="209">
        <v>1</v>
      </c>
      <c r="N148" s="209">
        <v>3</v>
      </c>
      <c r="O148" s="209">
        <v>2</v>
      </c>
      <c r="P148" s="209">
        <v>2</v>
      </c>
      <c r="Q148" s="209">
        <v>0</v>
      </c>
      <c r="R148" s="185"/>
      <c r="S148" s="84"/>
      <c r="T148" s="186"/>
      <c r="U148" s="84"/>
      <c r="V148" s="186"/>
      <c r="W148" s="155"/>
      <c r="X148" s="156"/>
      <c r="Y148" s="101"/>
    </row>
    <row r="149" spans="1:25" s="104" customFormat="1" ht="13.5" customHeight="1" x14ac:dyDescent="0.15">
      <c r="A149" s="104" t="s">
        <v>1173</v>
      </c>
      <c r="B149" s="104" t="s">
        <v>329</v>
      </c>
      <c r="C149" s="192" t="s">
        <v>494</v>
      </c>
      <c r="D149" s="209">
        <v>2</v>
      </c>
      <c r="E149" s="209">
        <v>2</v>
      </c>
      <c r="F149" s="209">
        <v>0</v>
      </c>
      <c r="G149" s="209">
        <v>0</v>
      </c>
      <c r="H149" s="209">
        <v>0</v>
      </c>
      <c r="I149" s="209">
        <v>0</v>
      </c>
      <c r="J149" s="209">
        <v>0</v>
      </c>
      <c r="K149" s="209">
        <v>1</v>
      </c>
      <c r="L149" s="209">
        <v>9</v>
      </c>
      <c r="M149" s="209">
        <v>1</v>
      </c>
      <c r="N149" s="209">
        <v>4</v>
      </c>
      <c r="O149" s="209">
        <v>3</v>
      </c>
      <c r="P149" s="209">
        <v>2</v>
      </c>
      <c r="Q149" s="209">
        <v>1</v>
      </c>
      <c r="R149" s="185"/>
      <c r="S149" s="84"/>
      <c r="T149" s="186"/>
      <c r="U149" s="84"/>
      <c r="V149" s="186"/>
      <c r="W149" s="155"/>
      <c r="X149" s="156"/>
      <c r="Y149" s="101"/>
    </row>
    <row r="150" spans="1:25" s="104" customFormat="1" ht="13.5" customHeight="1" x14ac:dyDescent="0.15">
      <c r="A150" s="104" t="s">
        <v>1185</v>
      </c>
      <c r="B150" s="104" t="s">
        <v>331</v>
      </c>
      <c r="C150" s="192" t="s">
        <v>495</v>
      </c>
      <c r="D150" s="209">
        <v>3</v>
      </c>
      <c r="E150" s="209">
        <v>3</v>
      </c>
      <c r="F150" s="209">
        <v>0</v>
      </c>
      <c r="G150" s="209">
        <v>0</v>
      </c>
      <c r="H150" s="209">
        <v>0</v>
      </c>
      <c r="I150" s="209">
        <v>0</v>
      </c>
      <c r="J150" s="209">
        <v>2</v>
      </c>
      <c r="K150" s="209">
        <v>4</v>
      </c>
      <c r="L150" s="209">
        <v>30</v>
      </c>
      <c r="M150" s="209">
        <v>4</v>
      </c>
      <c r="N150" s="209">
        <v>6</v>
      </c>
      <c r="O150" s="209">
        <v>1</v>
      </c>
      <c r="P150" s="209">
        <v>4</v>
      </c>
      <c r="Q150" s="209">
        <v>0</v>
      </c>
      <c r="R150" s="185"/>
      <c r="S150" s="84"/>
      <c r="T150" s="186"/>
      <c r="U150" s="84"/>
      <c r="V150" s="186"/>
      <c r="W150" s="155"/>
      <c r="X150" s="156"/>
      <c r="Y150" s="101"/>
    </row>
    <row r="151" spans="1:25" s="104" customFormat="1" ht="13.5" customHeight="1" x14ac:dyDescent="0.15">
      <c r="A151" s="104" t="s">
        <v>1185</v>
      </c>
      <c r="B151" s="104" t="s">
        <v>331</v>
      </c>
      <c r="C151" s="192" t="s">
        <v>496</v>
      </c>
      <c r="D151" s="209">
        <v>1</v>
      </c>
      <c r="E151" s="209">
        <v>2</v>
      </c>
      <c r="F151" s="209">
        <v>0</v>
      </c>
      <c r="G151" s="209">
        <v>0</v>
      </c>
      <c r="H151" s="209">
        <v>0</v>
      </c>
      <c r="I151" s="209">
        <v>0</v>
      </c>
      <c r="J151" s="209">
        <v>1</v>
      </c>
      <c r="K151" s="209">
        <v>1</v>
      </c>
      <c r="L151" s="209">
        <v>13</v>
      </c>
      <c r="M151" s="209">
        <v>1</v>
      </c>
      <c r="N151" s="209">
        <v>2</v>
      </c>
      <c r="O151" s="209">
        <v>1</v>
      </c>
      <c r="P151" s="209">
        <v>3</v>
      </c>
      <c r="Q151" s="209">
        <v>0</v>
      </c>
      <c r="R151" s="185"/>
      <c r="S151" s="84"/>
      <c r="T151" s="186"/>
      <c r="U151" s="84"/>
      <c r="V151" s="186"/>
      <c r="W151" s="155"/>
      <c r="X151" s="156"/>
      <c r="Y151" s="101"/>
    </row>
    <row r="152" spans="1:25" s="104" customFormat="1" ht="13.5" customHeight="1" x14ac:dyDescent="0.15">
      <c r="A152" s="104" t="s">
        <v>1185</v>
      </c>
      <c r="B152" s="104" t="s">
        <v>331</v>
      </c>
      <c r="C152" s="192" t="s">
        <v>497</v>
      </c>
      <c r="D152" s="209">
        <v>1</v>
      </c>
      <c r="E152" s="209">
        <v>0</v>
      </c>
      <c r="F152" s="209">
        <v>0</v>
      </c>
      <c r="G152" s="209">
        <v>0</v>
      </c>
      <c r="H152" s="209">
        <v>0</v>
      </c>
      <c r="I152" s="209">
        <v>0</v>
      </c>
      <c r="J152" s="209">
        <v>1</v>
      </c>
      <c r="K152" s="209">
        <v>0</v>
      </c>
      <c r="L152" s="209">
        <v>9</v>
      </c>
      <c r="M152" s="209">
        <v>0</v>
      </c>
      <c r="N152" s="209">
        <v>4</v>
      </c>
      <c r="O152" s="209">
        <v>1</v>
      </c>
      <c r="P152" s="209">
        <v>1</v>
      </c>
      <c r="Q152" s="209">
        <v>0</v>
      </c>
      <c r="R152" s="185"/>
      <c r="S152" s="84"/>
      <c r="T152" s="186"/>
      <c r="U152" s="84"/>
      <c r="V152" s="186"/>
      <c r="W152" s="155"/>
      <c r="X152" s="156"/>
      <c r="Y152" s="101"/>
    </row>
    <row r="153" spans="1:25" s="104" customFormat="1" ht="13.5" customHeight="1" x14ac:dyDescent="0.15">
      <c r="A153" s="104" t="s">
        <v>1185</v>
      </c>
      <c r="B153" s="104" t="s">
        <v>330</v>
      </c>
      <c r="C153" s="192" t="s">
        <v>498</v>
      </c>
      <c r="D153" s="209">
        <v>9</v>
      </c>
      <c r="E153" s="209">
        <v>4</v>
      </c>
      <c r="F153" s="209">
        <v>0</v>
      </c>
      <c r="G153" s="209">
        <v>0</v>
      </c>
      <c r="H153" s="209">
        <v>0</v>
      </c>
      <c r="I153" s="209">
        <v>0</v>
      </c>
      <c r="J153" s="209">
        <v>1</v>
      </c>
      <c r="K153" s="209">
        <v>11</v>
      </c>
      <c r="L153" s="209">
        <v>27</v>
      </c>
      <c r="M153" s="209">
        <v>10</v>
      </c>
      <c r="N153" s="209">
        <v>27</v>
      </c>
      <c r="O153" s="209">
        <v>5</v>
      </c>
      <c r="P153" s="209">
        <v>2</v>
      </c>
      <c r="Q153" s="209">
        <v>0</v>
      </c>
      <c r="R153" s="185"/>
      <c r="S153" s="84"/>
      <c r="T153" s="186"/>
      <c r="U153" s="84"/>
      <c r="V153" s="186"/>
      <c r="W153" s="155"/>
      <c r="X153" s="156"/>
      <c r="Y153" s="101"/>
    </row>
    <row r="154" spans="1:25" s="104" customFormat="1" ht="13.5" customHeight="1" x14ac:dyDescent="0.15">
      <c r="A154" s="104" t="s">
        <v>1185</v>
      </c>
      <c r="B154" s="104" t="s">
        <v>330</v>
      </c>
      <c r="C154" s="192" t="s">
        <v>499</v>
      </c>
      <c r="D154" s="209">
        <v>1</v>
      </c>
      <c r="E154" s="209">
        <v>2</v>
      </c>
      <c r="F154" s="209">
        <v>0</v>
      </c>
      <c r="G154" s="209">
        <v>0</v>
      </c>
      <c r="H154" s="209">
        <v>0</v>
      </c>
      <c r="I154" s="209">
        <v>0</v>
      </c>
      <c r="J154" s="209">
        <v>0</v>
      </c>
      <c r="K154" s="209">
        <v>1</v>
      </c>
      <c r="L154" s="209">
        <v>8</v>
      </c>
      <c r="M154" s="209">
        <v>1</v>
      </c>
      <c r="N154" s="209">
        <v>8</v>
      </c>
      <c r="O154" s="209">
        <v>1</v>
      </c>
      <c r="P154" s="209">
        <v>1</v>
      </c>
      <c r="Q154" s="209">
        <v>1</v>
      </c>
      <c r="R154" s="185"/>
      <c r="S154" s="84"/>
      <c r="T154" s="186"/>
      <c r="U154" s="84"/>
      <c r="V154" s="186"/>
      <c r="W154" s="155"/>
      <c r="X154" s="156"/>
      <c r="Y154" s="101"/>
    </row>
    <row r="155" spans="1:25" s="104" customFormat="1" ht="13.5" customHeight="1" x14ac:dyDescent="0.15">
      <c r="A155" s="104" t="s">
        <v>1185</v>
      </c>
      <c r="B155" s="104" t="s">
        <v>330</v>
      </c>
      <c r="C155" s="192" t="s">
        <v>500</v>
      </c>
      <c r="D155" s="209">
        <v>2</v>
      </c>
      <c r="E155" s="209">
        <v>0</v>
      </c>
      <c r="F155" s="209">
        <v>0</v>
      </c>
      <c r="G155" s="209">
        <v>0</v>
      </c>
      <c r="H155" s="209">
        <v>0</v>
      </c>
      <c r="I155" s="209">
        <v>0</v>
      </c>
      <c r="J155" s="209">
        <v>0</v>
      </c>
      <c r="K155" s="209">
        <v>1</v>
      </c>
      <c r="L155" s="209">
        <v>7</v>
      </c>
      <c r="M155" s="209">
        <v>1</v>
      </c>
      <c r="N155" s="209">
        <v>7</v>
      </c>
      <c r="O155" s="209">
        <v>2</v>
      </c>
      <c r="P155" s="209">
        <v>0</v>
      </c>
      <c r="Q155" s="209">
        <v>0</v>
      </c>
      <c r="R155" s="185"/>
      <c r="S155" s="84"/>
      <c r="T155" s="186"/>
      <c r="U155" s="84"/>
      <c r="V155" s="186"/>
      <c r="W155" s="155"/>
      <c r="X155" s="156"/>
      <c r="Y155" s="101"/>
    </row>
    <row r="156" spans="1:25" s="104" customFormat="1" ht="13.5" customHeight="1" x14ac:dyDescent="0.15">
      <c r="A156" s="104" t="s">
        <v>1185</v>
      </c>
      <c r="B156" s="104" t="s">
        <v>331</v>
      </c>
      <c r="C156" s="192" t="s">
        <v>501</v>
      </c>
      <c r="D156" s="209">
        <v>15</v>
      </c>
      <c r="E156" s="209">
        <v>8</v>
      </c>
      <c r="F156" s="209">
        <v>0</v>
      </c>
      <c r="G156" s="209">
        <v>3</v>
      </c>
      <c r="H156" s="209">
        <v>0</v>
      </c>
      <c r="I156" s="209">
        <v>2</v>
      </c>
      <c r="J156" s="209">
        <v>1</v>
      </c>
      <c r="K156" s="209">
        <v>20</v>
      </c>
      <c r="L156" s="209">
        <v>55</v>
      </c>
      <c r="M156" s="209">
        <v>20</v>
      </c>
      <c r="N156" s="209">
        <v>21</v>
      </c>
      <c r="O156" s="209">
        <v>6</v>
      </c>
      <c r="P156" s="209">
        <v>4</v>
      </c>
      <c r="Q156" s="209">
        <v>0</v>
      </c>
      <c r="R156" s="185"/>
      <c r="S156" s="84"/>
      <c r="T156" s="186"/>
      <c r="U156" s="84"/>
      <c r="V156" s="186"/>
      <c r="W156" s="155"/>
      <c r="X156" s="156"/>
      <c r="Y156" s="101"/>
    </row>
    <row r="157" spans="1:25" s="104" customFormat="1" ht="13.5" customHeight="1" x14ac:dyDescent="0.15">
      <c r="A157" s="104" t="s">
        <v>1168</v>
      </c>
      <c r="B157" s="104" t="s">
        <v>339</v>
      </c>
      <c r="C157" s="192" t="s">
        <v>502</v>
      </c>
      <c r="D157" s="209">
        <v>11</v>
      </c>
      <c r="E157" s="209">
        <v>9</v>
      </c>
      <c r="F157" s="209">
        <v>0</v>
      </c>
      <c r="G157" s="209">
        <v>0</v>
      </c>
      <c r="H157" s="209">
        <v>0</v>
      </c>
      <c r="I157" s="209">
        <v>0</v>
      </c>
      <c r="J157" s="209">
        <v>0</v>
      </c>
      <c r="K157" s="209">
        <v>15</v>
      </c>
      <c r="L157" s="209">
        <v>69</v>
      </c>
      <c r="M157" s="209">
        <v>12</v>
      </c>
      <c r="N157" s="209">
        <v>53</v>
      </c>
      <c r="O157" s="209">
        <v>4</v>
      </c>
      <c r="P157" s="209">
        <v>5</v>
      </c>
      <c r="Q157" s="209">
        <v>1</v>
      </c>
      <c r="R157" s="185"/>
      <c r="S157" s="84"/>
      <c r="T157" s="186"/>
      <c r="U157" s="84"/>
      <c r="V157" s="186"/>
      <c r="W157" s="155"/>
      <c r="X157" s="156"/>
      <c r="Y157" s="101"/>
    </row>
    <row r="158" spans="1:25" s="104" customFormat="1" ht="13.5" customHeight="1" x14ac:dyDescent="0.15">
      <c r="A158" s="104" t="s">
        <v>1168</v>
      </c>
      <c r="B158" s="104" t="s">
        <v>339</v>
      </c>
      <c r="C158" s="192" t="s">
        <v>503</v>
      </c>
      <c r="D158" s="209">
        <v>1</v>
      </c>
      <c r="E158" s="209">
        <v>1</v>
      </c>
      <c r="F158" s="209">
        <v>0</v>
      </c>
      <c r="G158" s="209">
        <v>0</v>
      </c>
      <c r="H158" s="209">
        <v>0</v>
      </c>
      <c r="I158" s="209">
        <v>1</v>
      </c>
      <c r="J158" s="209">
        <v>0</v>
      </c>
      <c r="K158" s="209">
        <v>1</v>
      </c>
      <c r="L158" s="209">
        <v>21</v>
      </c>
      <c r="M158" s="209">
        <v>1</v>
      </c>
      <c r="N158" s="209">
        <v>16</v>
      </c>
      <c r="O158" s="209">
        <v>1</v>
      </c>
      <c r="P158" s="209">
        <v>7</v>
      </c>
      <c r="Q158" s="209">
        <v>0</v>
      </c>
      <c r="R158" s="185"/>
      <c r="S158" s="84"/>
      <c r="T158" s="186"/>
      <c r="U158" s="84"/>
      <c r="V158" s="186"/>
      <c r="W158" s="155"/>
      <c r="X158" s="156"/>
      <c r="Y158" s="101"/>
    </row>
    <row r="159" spans="1:25" s="104" customFormat="1" ht="13.5" customHeight="1" x14ac:dyDescent="0.15">
      <c r="A159" s="104" t="s">
        <v>1168</v>
      </c>
      <c r="B159" s="104" t="s">
        <v>339</v>
      </c>
      <c r="C159" s="192" t="s">
        <v>504</v>
      </c>
      <c r="D159" s="209">
        <v>3</v>
      </c>
      <c r="E159" s="209">
        <v>1</v>
      </c>
      <c r="F159" s="209">
        <v>0</v>
      </c>
      <c r="G159" s="209">
        <v>0</v>
      </c>
      <c r="H159" s="209">
        <v>0</v>
      </c>
      <c r="I159" s="209">
        <v>0</v>
      </c>
      <c r="J159" s="209">
        <v>0</v>
      </c>
      <c r="K159" s="209">
        <v>1</v>
      </c>
      <c r="L159" s="209">
        <v>13</v>
      </c>
      <c r="M159" s="209">
        <v>0</v>
      </c>
      <c r="N159" s="209">
        <v>12</v>
      </c>
      <c r="O159" s="209">
        <v>2</v>
      </c>
      <c r="P159" s="209">
        <v>1</v>
      </c>
      <c r="Q159" s="209">
        <v>0</v>
      </c>
      <c r="R159" s="185"/>
      <c r="S159" s="84"/>
      <c r="T159" s="186"/>
      <c r="U159" s="84"/>
      <c r="V159" s="186"/>
      <c r="W159" s="155"/>
      <c r="X159" s="156"/>
      <c r="Y159" s="101"/>
    </row>
    <row r="160" spans="1:25" s="104" customFormat="1" ht="13.5" customHeight="1" x14ac:dyDescent="0.15">
      <c r="A160" s="104" t="s">
        <v>1168</v>
      </c>
      <c r="B160" s="104" t="s">
        <v>339</v>
      </c>
      <c r="C160" s="192" t="s">
        <v>505</v>
      </c>
      <c r="D160" s="209">
        <v>2</v>
      </c>
      <c r="E160" s="209">
        <v>2</v>
      </c>
      <c r="F160" s="209">
        <v>0</v>
      </c>
      <c r="G160" s="209">
        <v>0</v>
      </c>
      <c r="H160" s="209">
        <v>0</v>
      </c>
      <c r="I160" s="209">
        <v>0</v>
      </c>
      <c r="J160" s="209">
        <v>2</v>
      </c>
      <c r="K160" s="209">
        <v>1</v>
      </c>
      <c r="L160" s="209">
        <v>12</v>
      </c>
      <c r="M160" s="209">
        <v>1</v>
      </c>
      <c r="N160" s="209">
        <v>9</v>
      </c>
      <c r="O160" s="209">
        <v>1</v>
      </c>
      <c r="P160" s="209">
        <v>3</v>
      </c>
      <c r="Q160" s="209">
        <v>0</v>
      </c>
      <c r="R160" s="185"/>
      <c r="S160" s="84"/>
      <c r="T160" s="186"/>
      <c r="U160" s="84"/>
      <c r="V160" s="186"/>
      <c r="W160" s="155"/>
      <c r="X160" s="156"/>
      <c r="Y160" s="101"/>
    </row>
    <row r="161" spans="1:25" s="104" customFormat="1" ht="13.5" customHeight="1" x14ac:dyDescent="0.15">
      <c r="A161" s="104" t="s">
        <v>1168</v>
      </c>
      <c r="B161" s="104" t="s">
        <v>339</v>
      </c>
      <c r="C161" s="192" t="s">
        <v>506</v>
      </c>
      <c r="D161" s="209">
        <v>3</v>
      </c>
      <c r="E161" s="209">
        <v>1</v>
      </c>
      <c r="F161" s="209">
        <v>0</v>
      </c>
      <c r="G161" s="209">
        <v>0</v>
      </c>
      <c r="H161" s="209">
        <v>0</v>
      </c>
      <c r="I161" s="209">
        <v>0</v>
      </c>
      <c r="J161" s="209">
        <v>2</v>
      </c>
      <c r="K161" s="209">
        <v>2</v>
      </c>
      <c r="L161" s="209">
        <v>19</v>
      </c>
      <c r="M161" s="209">
        <v>0</v>
      </c>
      <c r="N161" s="209">
        <v>15</v>
      </c>
      <c r="O161" s="209">
        <v>2</v>
      </c>
      <c r="P161" s="209">
        <v>1</v>
      </c>
      <c r="Q161" s="209">
        <v>1</v>
      </c>
      <c r="R161" s="185"/>
      <c r="S161" s="84"/>
      <c r="T161" s="186"/>
      <c r="U161" s="84"/>
      <c r="V161" s="186"/>
      <c r="W161" s="155"/>
      <c r="X161" s="156"/>
      <c r="Y161" s="101"/>
    </row>
    <row r="162" spans="1:25" s="104" customFormat="1" ht="13.5" customHeight="1" x14ac:dyDescent="0.15">
      <c r="A162" s="104" t="s">
        <v>1168</v>
      </c>
      <c r="B162" s="104" t="s">
        <v>339</v>
      </c>
      <c r="C162" s="192" t="s">
        <v>507</v>
      </c>
      <c r="D162" s="209">
        <v>5</v>
      </c>
      <c r="E162" s="209">
        <v>2</v>
      </c>
      <c r="F162" s="209">
        <v>0</v>
      </c>
      <c r="G162" s="209">
        <v>0</v>
      </c>
      <c r="H162" s="209">
        <v>0</v>
      </c>
      <c r="I162" s="209">
        <v>0</v>
      </c>
      <c r="J162" s="209">
        <v>0</v>
      </c>
      <c r="K162" s="209">
        <v>6</v>
      </c>
      <c r="L162" s="209">
        <v>23</v>
      </c>
      <c r="M162" s="209">
        <v>5</v>
      </c>
      <c r="N162" s="209">
        <v>20</v>
      </c>
      <c r="O162" s="209">
        <v>3</v>
      </c>
      <c r="P162" s="209">
        <v>2</v>
      </c>
      <c r="Q162" s="209">
        <v>0</v>
      </c>
      <c r="R162" s="185"/>
      <c r="S162" s="84"/>
      <c r="T162" s="186"/>
      <c r="U162" s="84"/>
      <c r="V162" s="186"/>
      <c r="W162" s="155"/>
      <c r="X162" s="156"/>
      <c r="Y162" s="101"/>
    </row>
    <row r="163" spans="1:25" s="104" customFormat="1" ht="13.5" customHeight="1" x14ac:dyDescent="0.15">
      <c r="A163" s="104" t="s">
        <v>1168</v>
      </c>
      <c r="B163" s="104" t="s">
        <v>339</v>
      </c>
      <c r="C163" s="192" t="s">
        <v>508</v>
      </c>
      <c r="D163" s="209">
        <v>5</v>
      </c>
      <c r="E163" s="209">
        <v>2</v>
      </c>
      <c r="F163" s="209">
        <v>0</v>
      </c>
      <c r="G163" s="209">
        <v>2</v>
      </c>
      <c r="H163" s="209">
        <v>0</v>
      </c>
      <c r="I163" s="209">
        <v>1</v>
      </c>
      <c r="J163" s="209">
        <v>0</v>
      </c>
      <c r="K163" s="209">
        <v>9</v>
      </c>
      <c r="L163" s="209">
        <v>31</v>
      </c>
      <c r="M163" s="209">
        <v>8</v>
      </c>
      <c r="N163" s="209">
        <v>23</v>
      </c>
      <c r="O163" s="209">
        <v>6</v>
      </c>
      <c r="P163" s="209">
        <v>7</v>
      </c>
      <c r="Q163" s="209">
        <v>0</v>
      </c>
      <c r="R163" s="185"/>
      <c r="S163" s="84"/>
      <c r="T163" s="186"/>
      <c r="U163" s="84"/>
      <c r="V163" s="186"/>
      <c r="W163" s="155"/>
      <c r="X163" s="156"/>
      <c r="Y163" s="101"/>
    </row>
    <row r="164" spans="1:25" s="104" customFormat="1" ht="13.5" customHeight="1" x14ac:dyDescent="0.15">
      <c r="A164" s="104" t="s">
        <v>1168</v>
      </c>
      <c r="B164" s="104" t="s">
        <v>339</v>
      </c>
      <c r="C164" s="192" t="s">
        <v>509</v>
      </c>
      <c r="D164" s="209">
        <v>1</v>
      </c>
      <c r="E164" s="209">
        <v>1</v>
      </c>
      <c r="F164" s="209">
        <v>0</v>
      </c>
      <c r="G164" s="209">
        <v>0</v>
      </c>
      <c r="H164" s="209">
        <v>0</v>
      </c>
      <c r="I164" s="209">
        <v>0</v>
      </c>
      <c r="J164" s="209">
        <v>0</v>
      </c>
      <c r="K164" s="209">
        <v>1</v>
      </c>
      <c r="L164" s="209">
        <v>8</v>
      </c>
      <c r="M164" s="209">
        <v>1</v>
      </c>
      <c r="N164" s="209">
        <v>5</v>
      </c>
      <c r="O164" s="209">
        <v>0</v>
      </c>
      <c r="P164" s="209">
        <v>1</v>
      </c>
      <c r="Q164" s="209">
        <v>0</v>
      </c>
      <c r="R164" s="185"/>
      <c r="S164" s="84"/>
      <c r="T164" s="186"/>
      <c r="U164" s="84"/>
      <c r="V164" s="186"/>
      <c r="W164" s="155"/>
      <c r="X164" s="156"/>
      <c r="Y164" s="101"/>
    </row>
    <row r="165" spans="1:25" s="104" customFormat="1" ht="13.5" customHeight="1" x14ac:dyDescent="0.15">
      <c r="A165" s="104" t="s">
        <v>1168</v>
      </c>
      <c r="B165" s="104" t="s">
        <v>339</v>
      </c>
      <c r="C165" s="192" t="s">
        <v>510</v>
      </c>
      <c r="D165" s="209">
        <v>1</v>
      </c>
      <c r="E165" s="209">
        <v>1</v>
      </c>
      <c r="F165" s="209">
        <v>0</v>
      </c>
      <c r="G165" s="209">
        <v>0</v>
      </c>
      <c r="H165" s="209">
        <v>0</v>
      </c>
      <c r="I165" s="209">
        <v>0</v>
      </c>
      <c r="J165" s="209">
        <v>0</v>
      </c>
      <c r="K165" s="209">
        <v>1</v>
      </c>
      <c r="L165" s="209">
        <v>9</v>
      </c>
      <c r="M165" s="209">
        <v>1</v>
      </c>
      <c r="N165" s="209">
        <v>8</v>
      </c>
      <c r="O165" s="209">
        <v>1</v>
      </c>
      <c r="P165" s="209">
        <v>2</v>
      </c>
      <c r="Q165" s="209">
        <v>0</v>
      </c>
      <c r="R165" s="185"/>
      <c r="S165" s="84"/>
      <c r="T165" s="186"/>
      <c r="U165" s="84"/>
      <c r="V165" s="186"/>
      <c r="W165" s="155"/>
      <c r="X165" s="156"/>
      <c r="Y165" s="101"/>
    </row>
    <row r="166" spans="1:25" s="104" customFormat="1" ht="13.5" customHeight="1" x14ac:dyDescent="0.15">
      <c r="A166" s="104" t="s">
        <v>1168</v>
      </c>
      <c r="B166" s="104" t="s">
        <v>339</v>
      </c>
      <c r="C166" s="192" t="s">
        <v>511</v>
      </c>
      <c r="D166" s="209">
        <v>4</v>
      </c>
      <c r="E166" s="209">
        <v>1</v>
      </c>
      <c r="F166" s="209">
        <v>0</v>
      </c>
      <c r="G166" s="209">
        <v>0</v>
      </c>
      <c r="H166" s="209">
        <v>0</v>
      </c>
      <c r="I166" s="209">
        <v>0</v>
      </c>
      <c r="J166" s="209">
        <v>0</v>
      </c>
      <c r="K166" s="209">
        <v>3</v>
      </c>
      <c r="L166" s="209">
        <v>21</v>
      </c>
      <c r="M166" s="209">
        <v>2</v>
      </c>
      <c r="N166" s="209">
        <v>18</v>
      </c>
      <c r="O166" s="209">
        <v>3</v>
      </c>
      <c r="P166" s="209">
        <v>1</v>
      </c>
      <c r="Q166" s="209">
        <v>0</v>
      </c>
      <c r="R166" s="185"/>
      <c r="S166" s="84"/>
      <c r="T166" s="186"/>
      <c r="U166" s="84"/>
      <c r="V166" s="186"/>
      <c r="W166" s="155"/>
      <c r="X166" s="156"/>
      <c r="Y166" s="101"/>
    </row>
    <row r="167" spans="1:25" s="104" customFormat="1" ht="13.5" customHeight="1" x14ac:dyDescent="0.15">
      <c r="A167" s="104" t="s">
        <v>1168</v>
      </c>
      <c r="B167" s="104" t="s">
        <v>339</v>
      </c>
      <c r="C167" s="192" t="s">
        <v>512</v>
      </c>
      <c r="D167" s="209">
        <v>4</v>
      </c>
      <c r="E167" s="209">
        <v>1</v>
      </c>
      <c r="F167" s="209">
        <v>0</v>
      </c>
      <c r="G167" s="209">
        <v>0</v>
      </c>
      <c r="H167" s="209">
        <v>0</v>
      </c>
      <c r="I167" s="209">
        <v>0</v>
      </c>
      <c r="J167" s="209">
        <v>0</v>
      </c>
      <c r="K167" s="209">
        <v>4</v>
      </c>
      <c r="L167" s="209">
        <v>19</v>
      </c>
      <c r="M167" s="209">
        <v>3</v>
      </c>
      <c r="N167" s="209">
        <v>18</v>
      </c>
      <c r="O167" s="209">
        <v>4</v>
      </c>
      <c r="P167" s="209">
        <v>1</v>
      </c>
      <c r="Q167" s="209">
        <v>0</v>
      </c>
      <c r="R167" s="185"/>
      <c r="S167" s="84"/>
      <c r="T167" s="186"/>
      <c r="U167" s="84"/>
      <c r="V167" s="186"/>
      <c r="W167" s="155"/>
      <c r="X167" s="156"/>
      <c r="Y167" s="101"/>
    </row>
    <row r="168" spans="1:25" s="104" customFormat="1" ht="13.5" customHeight="1" x14ac:dyDescent="0.15">
      <c r="A168" s="104" t="s">
        <v>1168</v>
      </c>
      <c r="B168" s="104" t="s">
        <v>339</v>
      </c>
      <c r="C168" s="192" t="s">
        <v>513</v>
      </c>
      <c r="D168" s="209">
        <v>6</v>
      </c>
      <c r="E168" s="209">
        <v>5</v>
      </c>
      <c r="F168" s="209">
        <v>0</v>
      </c>
      <c r="G168" s="209">
        <v>0</v>
      </c>
      <c r="H168" s="209">
        <v>1</v>
      </c>
      <c r="I168" s="209">
        <v>1</v>
      </c>
      <c r="J168" s="209">
        <v>0</v>
      </c>
      <c r="K168" s="209">
        <v>5</v>
      </c>
      <c r="L168" s="209">
        <v>51</v>
      </c>
      <c r="M168" s="209">
        <v>3</v>
      </c>
      <c r="N168" s="209">
        <v>39</v>
      </c>
      <c r="O168" s="209">
        <v>6</v>
      </c>
      <c r="P168" s="209">
        <v>7</v>
      </c>
      <c r="Q168" s="209">
        <v>0</v>
      </c>
      <c r="R168" s="185"/>
      <c r="S168" s="84"/>
      <c r="T168" s="186"/>
      <c r="U168" s="84"/>
      <c r="V168" s="186"/>
      <c r="W168" s="155"/>
      <c r="X168" s="156"/>
      <c r="Y168" s="101"/>
    </row>
    <row r="169" spans="1:25" s="104" customFormat="1" ht="13.5" customHeight="1" x14ac:dyDescent="0.15">
      <c r="A169" s="104" t="s">
        <v>1168</v>
      </c>
      <c r="B169" s="104" t="s">
        <v>339</v>
      </c>
      <c r="C169" s="192" t="s">
        <v>514</v>
      </c>
      <c r="D169" s="209">
        <v>1</v>
      </c>
      <c r="E169" s="209">
        <v>2</v>
      </c>
      <c r="F169" s="209">
        <v>0</v>
      </c>
      <c r="G169" s="209">
        <v>0</v>
      </c>
      <c r="H169" s="209">
        <v>0</v>
      </c>
      <c r="I169" s="209">
        <v>0</v>
      </c>
      <c r="J169" s="209">
        <v>0</v>
      </c>
      <c r="K169" s="209">
        <v>1</v>
      </c>
      <c r="L169" s="209">
        <v>20</v>
      </c>
      <c r="M169" s="209">
        <v>1</v>
      </c>
      <c r="N169" s="209">
        <v>14</v>
      </c>
      <c r="O169" s="209">
        <v>3</v>
      </c>
      <c r="P169" s="209">
        <v>2</v>
      </c>
      <c r="Q169" s="209">
        <v>0</v>
      </c>
      <c r="R169" s="185"/>
      <c r="S169" s="84"/>
      <c r="T169" s="186"/>
      <c r="U169" s="84"/>
      <c r="V169" s="186"/>
      <c r="W169" s="155"/>
      <c r="X169" s="156"/>
      <c r="Y169" s="101"/>
    </row>
    <row r="170" spans="1:25" s="104" customFormat="1" ht="13.5" customHeight="1" x14ac:dyDescent="0.15">
      <c r="A170" s="104" t="s">
        <v>1168</v>
      </c>
      <c r="B170" s="104" t="s">
        <v>339</v>
      </c>
      <c r="C170" s="192" t="s">
        <v>515</v>
      </c>
      <c r="D170" s="209">
        <v>1</v>
      </c>
      <c r="E170" s="209">
        <v>1</v>
      </c>
      <c r="F170" s="209">
        <v>0</v>
      </c>
      <c r="G170" s="209">
        <v>0</v>
      </c>
      <c r="H170" s="209">
        <v>0</v>
      </c>
      <c r="I170" s="209">
        <v>0</v>
      </c>
      <c r="J170" s="209">
        <v>0</v>
      </c>
      <c r="K170" s="209">
        <v>1</v>
      </c>
      <c r="L170" s="209">
        <v>6</v>
      </c>
      <c r="M170" s="209">
        <v>0</v>
      </c>
      <c r="N170" s="209">
        <v>6</v>
      </c>
      <c r="O170" s="209">
        <v>1</v>
      </c>
      <c r="P170" s="209">
        <v>1</v>
      </c>
      <c r="Q170" s="209">
        <v>0</v>
      </c>
      <c r="R170" s="185"/>
      <c r="S170" s="84"/>
      <c r="T170" s="186"/>
      <c r="U170" s="84"/>
      <c r="V170" s="186"/>
      <c r="W170" s="155"/>
      <c r="X170" s="156"/>
      <c r="Y170" s="101"/>
    </row>
    <row r="171" spans="1:25" s="104" customFormat="1" ht="13.5" customHeight="1" x14ac:dyDescent="0.15">
      <c r="A171" s="104" t="s">
        <v>1168</v>
      </c>
      <c r="B171" s="104" t="s">
        <v>339</v>
      </c>
      <c r="C171" s="192" t="s">
        <v>516</v>
      </c>
      <c r="D171" s="209">
        <v>2</v>
      </c>
      <c r="E171" s="209">
        <v>1</v>
      </c>
      <c r="F171" s="209">
        <v>0</v>
      </c>
      <c r="G171" s="209">
        <v>0</v>
      </c>
      <c r="H171" s="209">
        <v>0</v>
      </c>
      <c r="I171" s="209">
        <v>1</v>
      </c>
      <c r="J171" s="209">
        <v>0</v>
      </c>
      <c r="K171" s="209">
        <v>4</v>
      </c>
      <c r="L171" s="209">
        <v>30</v>
      </c>
      <c r="M171" s="209">
        <v>3</v>
      </c>
      <c r="N171" s="209">
        <v>20</v>
      </c>
      <c r="O171" s="209">
        <v>1</v>
      </c>
      <c r="P171" s="209">
        <v>2</v>
      </c>
      <c r="Q171" s="209">
        <v>0</v>
      </c>
      <c r="R171" s="185"/>
      <c r="S171" s="84"/>
      <c r="T171" s="186"/>
      <c r="U171" s="84"/>
      <c r="V171" s="186"/>
      <c r="W171" s="155"/>
      <c r="X171" s="156"/>
      <c r="Y171" s="101"/>
    </row>
    <row r="172" spans="1:25" s="104" customFormat="1" ht="13.5" customHeight="1" x14ac:dyDescent="0.15">
      <c r="A172" s="104" t="s">
        <v>1168</v>
      </c>
      <c r="B172" s="104" t="s">
        <v>339</v>
      </c>
      <c r="C172" s="192" t="s">
        <v>517</v>
      </c>
      <c r="D172" s="209">
        <v>4</v>
      </c>
      <c r="E172" s="209">
        <v>2</v>
      </c>
      <c r="F172" s="209">
        <v>0</v>
      </c>
      <c r="G172" s="209">
        <v>0</v>
      </c>
      <c r="H172" s="209">
        <v>0</v>
      </c>
      <c r="I172" s="209">
        <v>0</v>
      </c>
      <c r="J172" s="209">
        <v>0</v>
      </c>
      <c r="K172" s="209">
        <v>5</v>
      </c>
      <c r="L172" s="209">
        <v>21</v>
      </c>
      <c r="M172" s="209">
        <v>4</v>
      </c>
      <c r="N172" s="209">
        <v>15</v>
      </c>
      <c r="O172" s="209">
        <v>3</v>
      </c>
      <c r="P172" s="209">
        <v>1</v>
      </c>
      <c r="Q172" s="209">
        <v>0</v>
      </c>
      <c r="R172" s="185"/>
      <c r="S172" s="84"/>
      <c r="T172" s="186"/>
      <c r="U172" s="84"/>
      <c r="V172" s="186"/>
      <c r="W172" s="155"/>
      <c r="X172" s="156"/>
      <c r="Y172" s="101"/>
    </row>
    <row r="173" spans="1:25" s="104" customFormat="1" ht="13.5" customHeight="1" x14ac:dyDescent="0.15">
      <c r="A173" s="104" t="s">
        <v>1168</v>
      </c>
      <c r="B173" s="104" t="s">
        <v>339</v>
      </c>
      <c r="C173" s="192" t="s">
        <v>518</v>
      </c>
      <c r="D173" s="209">
        <v>1</v>
      </c>
      <c r="E173" s="209">
        <v>0</v>
      </c>
      <c r="F173" s="209">
        <v>0</v>
      </c>
      <c r="G173" s="209">
        <v>0</v>
      </c>
      <c r="H173" s="209">
        <v>0</v>
      </c>
      <c r="I173" s="209">
        <v>0</v>
      </c>
      <c r="J173" s="209">
        <v>0</v>
      </c>
      <c r="K173" s="209">
        <v>1</v>
      </c>
      <c r="L173" s="209">
        <v>4</v>
      </c>
      <c r="M173" s="209">
        <v>0</v>
      </c>
      <c r="N173" s="209">
        <v>3</v>
      </c>
      <c r="O173" s="209">
        <v>1</v>
      </c>
      <c r="P173" s="209">
        <v>1</v>
      </c>
      <c r="Q173" s="209">
        <v>0</v>
      </c>
      <c r="R173" s="185"/>
      <c r="S173" s="84"/>
      <c r="T173" s="186"/>
      <c r="U173" s="84"/>
      <c r="V173" s="186"/>
      <c r="W173" s="155"/>
      <c r="X173" s="156"/>
      <c r="Y173" s="101"/>
    </row>
    <row r="174" spans="1:25" s="104" customFormat="1" ht="13.5" customHeight="1" x14ac:dyDescent="0.15">
      <c r="A174" s="104" t="s">
        <v>1168</v>
      </c>
      <c r="B174" s="104" t="s">
        <v>339</v>
      </c>
      <c r="C174" s="192" t="s">
        <v>519</v>
      </c>
      <c r="D174" s="209">
        <v>1</v>
      </c>
      <c r="E174" s="209">
        <v>0</v>
      </c>
      <c r="F174" s="209">
        <v>0</v>
      </c>
      <c r="G174" s="209">
        <v>0</v>
      </c>
      <c r="H174" s="209">
        <v>0</v>
      </c>
      <c r="I174" s="209">
        <v>0</v>
      </c>
      <c r="J174" s="209">
        <v>1</v>
      </c>
      <c r="K174" s="209">
        <v>1</v>
      </c>
      <c r="L174" s="209">
        <v>12</v>
      </c>
      <c r="M174" s="209">
        <v>1</v>
      </c>
      <c r="N174" s="209">
        <v>10</v>
      </c>
      <c r="O174" s="209">
        <v>1</v>
      </c>
      <c r="P174" s="209">
        <v>2</v>
      </c>
      <c r="Q174" s="209">
        <v>0</v>
      </c>
      <c r="R174" s="185"/>
      <c r="S174" s="84"/>
      <c r="T174" s="186"/>
      <c r="U174" s="84"/>
      <c r="V174" s="186"/>
      <c r="W174" s="155"/>
      <c r="X174" s="156"/>
      <c r="Y174" s="101"/>
    </row>
    <row r="175" spans="1:25" s="104" customFormat="1" ht="13.5" customHeight="1" x14ac:dyDescent="0.15">
      <c r="A175" s="104" t="s">
        <v>1167</v>
      </c>
      <c r="B175" s="104" t="s">
        <v>336</v>
      </c>
      <c r="C175" s="192" t="s">
        <v>520</v>
      </c>
      <c r="D175" s="209">
        <v>3</v>
      </c>
      <c r="E175" s="209">
        <v>10</v>
      </c>
      <c r="F175" s="209">
        <v>0</v>
      </c>
      <c r="G175" s="209">
        <v>0</v>
      </c>
      <c r="H175" s="209">
        <v>1</v>
      </c>
      <c r="I175" s="209">
        <v>0</v>
      </c>
      <c r="J175" s="209">
        <v>1</v>
      </c>
      <c r="K175" s="209">
        <v>10</v>
      </c>
      <c r="L175" s="209">
        <v>82</v>
      </c>
      <c r="M175" s="209">
        <v>8</v>
      </c>
      <c r="N175" s="209">
        <v>80</v>
      </c>
      <c r="O175" s="209">
        <v>6</v>
      </c>
      <c r="P175" s="209">
        <v>1</v>
      </c>
      <c r="Q175" s="209">
        <v>0</v>
      </c>
      <c r="R175" s="185"/>
      <c r="S175" s="84"/>
      <c r="T175" s="186"/>
      <c r="U175" s="84"/>
      <c r="V175" s="186"/>
      <c r="W175" s="155"/>
      <c r="X175" s="156"/>
      <c r="Y175" s="101"/>
    </row>
    <row r="176" spans="1:25" s="104" customFormat="1" ht="13.5" customHeight="1" x14ac:dyDescent="0.15">
      <c r="A176" s="104" t="s">
        <v>1167</v>
      </c>
      <c r="B176" s="104" t="s">
        <v>336</v>
      </c>
      <c r="C176" s="192" t="s">
        <v>521</v>
      </c>
      <c r="D176" s="209">
        <v>1</v>
      </c>
      <c r="E176" s="209">
        <v>2</v>
      </c>
      <c r="F176" s="209">
        <v>0</v>
      </c>
      <c r="G176" s="209">
        <v>0</v>
      </c>
      <c r="H176" s="209">
        <v>0</v>
      </c>
      <c r="I176" s="209">
        <v>1</v>
      </c>
      <c r="J176" s="209">
        <v>0</v>
      </c>
      <c r="K176" s="209">
        <v>5</v>
      </c>
      <c r="L176" s="209">
        <v>42</v>
      </c>
      <c r="M176" s="209">
        <v>5</v>
      </c>
      <c r="N176" s="209">
        <v>42</v>
      </c>
      <c r="O176" s="209">
        <v>2</v>
      </c>
      <c r="P176" s="209">
        <v>1</v>
      </c>
      <c r="Q176" s="209">
        <v>0</v>
      </c>
      <c r="R176" s="185"/>
      <c r="S176" s="84"/>
      <c r="T176" s="186"/>
      <c r="U176" s="84"/>
      <c r="V176" s="186"/>
      <c r="W176" s="155"/>
      <c r="X176" s="156"/>
      <c r="Y176" s="101"/>
    </row>
    <row r="177" spans="1:25" s="104" customFormat="1" ht="13.5" customHeight="1" x14ac:dyDescent="0.15">
      <c r="A177" s="104" t="s">
        <v>1167</v>
      </c>
      <c r="B177" s="104" t="s">
        <v>336</v>
      </c>
      <c r="C177" s="192" t="s">
        <v>522</v>
      </c>
      <c r="D177" s="209">
        <v>1</v>
      </c>
      <c r="E177" s="209">
        <v>1</v>
      </c>
      <c r="F177" s="209">
        <v>0</v>
      </c>
      <c r="G177" s="209">
        <v>0</v>
      </c>
      <c r="H177" s="209">
        <v>0</v>
      </c>
      <c r="I177" s="209">
        <v>0</v>
      </c>
      <c r="J177" s="209">
        <v>1</v>
      </c>
      <c r="K177" s="209">
        <v>1</v>
      </c>
      <c r="L177" s="209">
        <v>8</v>
      </c>
      <c r="M177" s="209">
        <v>1</v>
      </c>
      <c r="N177" s="209">
        <v>8</v>
      </c>
      <c r="O177" s="209">
        <v>2</v>
      </c>
      <c r="P177" s="209">
        <v>1</v>
      </c>
      <c r="Q177" s="209">
        <v>0</v>
      </c>
      <c r="R177" s="185"/>
      <c r="S177" s="84"/>
      <c r="T177" s="186"/>
      <c r="U177" s="84"/>
      <c r="V177" s="186"/>
      <c r="W177" s="155"/>
      <c r="X177" s="156"/>
      <c r="Y177" s="101"/>
    </row>
    <row r="178" spans="1:25" s="104" customFormat="1" ht="13.5" customHeight="1" x14ac:dyDescent="0.15">
      <c r="A178" s="104" t="s">
        <v>1167</v>
      </c>
      <c r="B178" s="104" t="s">
        <v>336</v>
      </c>
      <c r="C178" s="192" t="s">
        <v>523</v>
      </c>
      <c r="D178" s="209">
        <v>2</v>
      </c>
      <c r="E178" s="209">
        <v>2</v>
      </c>
      <c r="F178" s="209">
        <v>0</v>
      </c>
      <c r="G178" s="209">
        <v>0</v>
      </c>
      <c r="H178" s="209">
        <v>0</v>
      </c>
      <c r="I178" s="209">
        <v>1</v>
      </c>
      <c r="J178" s="209">
        <v>0</v>
      </c>
      <c r="K178" s="209">
        <v>1</v>
      </c>
      <c r="L178" s="209">
        <v>32</v>
      </c>
      <c r="M178" s="209">
        <v>1</v>
      </c>
      <c r="N178" s="209">
        <v>32</v>
      </c>
      <c r="O178" s="209">
        <v>7</v>
      </c>
      <c r="P178" s="209">
        <v>1</v>
      </c>
      <c r="Q178" s="209">
        <v>0</v>
      </c>
      <c r="R178" s="185"/>
      <c r="S178" s="84"/>
      <c r="T178" s="186"/>
      <c r="U178" s="84"/>
      <c r="V178" s="186"/>
      <c r="W178" s="155"/>
      <c r="X178" s="156"/>
      <c r="Y178" s="101"/>
    </row>
    <row r="179" spans="1:25" s="104" customFormat="1" ht="13.5" customHeight="1" x14ac:dyDescent="0.15">
      <c r="A179" s="104" t="s">
        <v>1167</v>
      </c>
      <c r="B179" s="104" t="s">
        <v>336</v>
      </c>
      <c r="C179" s="192" t="s">
        <v>524</v>
      </c>
      <c r="D179" s="209">
        <v>1</v>
      </c>
      <c r="E179" s="209">
        <v>2</v>
      </c>
      <c r="F179" s="209">
        <v>0</v>
      </c>
      <c r="G179" s="209">
        <v>0</v>
      </c>
      <c r="H179" s="209">
        <v>0</v>
      </c>
      <c r="I179" s="209">
        <v>0</v>
      </c>
      <c r="J179" s="209">
        <v>1</v>
      </c>
      <c r="K179" s="209">
        <v>2</v>
      </c>
      <c r="L179" s="209">
        <v>30</v>
      </c>
      <c r="M179" s="209">
        <v>1</v>
      </c>
      <c r="N179" s="209">
        <v>29</v>
      </c>
      <c r="O179" s="209">
        <v>2</v>
      </c>
      <c r="P179" s="209">
        <v>2</v>
      </c>
      <c r="Q179" s="209">
        <v>0</v>
      </c>
      <c r="R179" s="185"/>
      <c r="S179" s="84"/>
      <c r="T179" s="186"/>
      <c r="U179" s="84"/>
      <c r="V179" s="186"/>
      <c r="W179" s="155"/>
      <c r="X179" s="156"/>
      <c r="Y179" s="101"/>
    </row>
    <row r="180" spans="1:25" s="104" customFormat="1" ht="13.5" customHeight="1" x14ac:dyDescent="0.15">
      <c r="A180" s="104" t="s">
        <v>1167</v>
      </c>
      <c r="B180" s="104" t="s">
        <v>336</v>
      </c>
      <c r="C180" s="192" t="s">
        <v>525</v>
      </c>
      <c r="D180" s="209">
        <v>0</v>
      </c>
      <c r="E180" s="209">
        <v>0</v>
      </c>
      <c r="F180" s="209">
        <v>0</v>
      </c>
      <c r="G180" s="209">
        <v>0</v>
      </c>
      <c r="H180" s="209">
        <v>0</v>
      </c>
      <c r="I180" s="209">
        <v>0</v>
      </c>
      <c r="J180" s="209">
        <v>2</v>
      </c>
      <c r="K180" s="209">
        <v>0</v>
      </c>
      <c r="L180" s="209">
        <v>2</v>
      </c>
      <c r="M180" s="209">
        <v>0</v>
      </c>
      <c r="N180" s="209">
        <v>2</v>
      </c>
      <c r="O180" s="209">
        <v>0</v>
      </c>
      <c r="P180" s="209">
        <v>3</v>
      </c>
      <c r="Q180" s="209">
        <v>0</v>
      </c>
      <c r="R180" s="185"/>
      <c r="S180" s="84"/>
      <c r="T180" s="186"/>
      <c r="U180" s="84"/>
      <c r="V180" s="186"/>
      <c r="W180" s="155"/>
      <c r="X180" s="156"/>
      <c r="Y180" s="101"/>
    </row>
    <row r="181" spans="1:25" s="104" customFormat="1" ht="13.5" customHeight="1" x14ac:dyDescent="0.15">
      <c r="A181" s="104" t="s">
        <v>1167</v>
      </c>
      <c r="B181" s="104" t="s">
        <v>336</v>
      </c>
      <c r="C181" s="192" t="s">
        <v>526</v>
      </c>
      <c r="D181" s="209">
        <v>4</v>
      </c>
      <c r="E181" s="209">
        <v>1</v>
      </c>
      <c r="F181" s="209">
        <v>0</v>
      </c>
      <c r="G181" s="209">
        <v>0</v>
      </c>
      <c r="H181" s="209">
        <v>0</v>
      </c>
      <c r="I181" s="209">
        <v>0</v>
      </c>
      <c r="J181" s="209">
        <v>0</v>
      </c>
      <c r="K181" s="209">
        <v>0</v>
      </c>
      <c r="L181" s="209">
        <v>19</v>
      </c>
      <c r="M181" s="209">
        <v>0</v>
      </c>
      <c r="N181" s="209">
        <v>19</v>
      </c>
      <c r="O181" s="209">
        <v>4</v>
      </c>
      <c r="P181" s="209">
        <v>1</v>
      </c>
      <c r="Q181" s="209">
        <v>1</v>
      </c>
      <c r="R181" s="185"/>
      <c r="S181" s="84"/>
      <c r="T181" s="186"/>
      <c r="U181" s="84"/>
      <c r="V181" s="186"/>
      <c r="W181" s="155"/>
      <c r="X181" s="156"/>
      <c r="Y181" s="101"/>
    </row>
    <row r="182" spans="1:25" s="104" customFormat="1" ht="13.5" customHeight="1" x14ac:dyDescent="0.15">
      <c r="A182" s="104" t="s">
        <v>346</v>
      </c>
      <c r="B182" s="104" t="s">
        <v>338</v>
      </c>
      <c r="C182" s="192" t="s">
        <v>527</v>
      </c>
      <c r="D182" s="209">
        <v>5</v>
      </c>
      <c r="E182" s="209">
        <v>3</v>
      </c>
      <c r="F182" s="209">
        <v>0</v>
      </c>
      <c r="G182" s="209">
        <v>0</v>
      </c>
      <c r="H182" s="209">
        <v>0</v>
      </c>
      <c r="I182" s="209">
        <v>0</v>
      </c>
      <c r="J182" s="209">
        <v>0</v>
      </c>
      <c r="K182" s="209">
        <v>6</v>
      </c>
      <c r="L182" s="209">
        <v>23</v>
      </c>
      <c r="M182" s="209">
        <v>6</v>
      </c>
      <c r="N182" s="209">
        <v>5</v>
      </c>
      <c r="O182" s="209">
        <v>4</v>
      </c>
      <c r="P182" s="209">
        <v>5</v>
      </c>
      <c r="Q182" s="209">
        <v>0</v>
      </c>
      <c r="R182" s="185"/>
      <c r="S182" s="84"/>
      <c r="T182" s="186"/>
      <c r="U182" s="84"/>
      <c r="V182" s="186"/>
      <c r="W182" s="155"/>
      <c r="X182" s="156"/>
      <c r="Y182" s="101"/>
    </row>
    <row r="183" spans="1:25" s="104" customFormat="1" ht="13.5" customHeight="1" x14ac:dyDescent="0.15">
      <c r="A183" s="104" t="s">
        <v>346</v>
      </c>
      <c r="B183" s="104" t="s">
        <v>338</v>
      </c>
      <c r="C183" s="192" t="s">
        <v>528</v>
      </c>
      <c r="D183" s="209">
        <v>8</v>
      </c>
      <c r="E183" s="209">
        <v>6</v>
      </c>
      <c r="F183" s="209">
        <v>0</v>
      </c>
      <c r="G183" s="209">
        <v>1</v>
      </c>
      <c r="H183" s="209">
        <v>0</v>
      </c>
      <c r="I183" s="209">
        <v>0</v>
      </c>
      <c r="J183" s="209">
        <v>3</v>
      </c>
      <c r="K183" s="209">
        <v>15</v>
      </c>
      <c r="L183" s="209">
        <v>52</v>
      </c>
      <c r="M183" s="209">
        <v>12</v>
      </c>
      <c r="N183" s="209">
        <v>22</v>
      </c>
      <c r="O183" s="209">
        <v>11</v>
      </c>
      <c r="P183" s="209">
        <v>7</v>
      </c>
      <c r="Q183" s="209">
        <v>0</v>
      </c>
      <c r="R183" s="185"/>
      <c r="S183" s="84"/>
      <c r="T183" s="186"/>
      <c r="U183" s="84"/>
      <c r="V183" s="186"/>
      <c r="W183" s="155"/>
      <c r="X183" s="156"/>
      <c r="Y183" s="101"/>
    </row>
    <row r="184" spans="1:25" s="104" customFormat="1" ht="13.5" customHeight="1" x14ac:dyDescent="0.15">
      <c r="A184" s="104" t="s">
        <v>346</v>
      </c>
      <c r="B184" s="104" t="s">
        <v>338</v>
      </c>
      <c r="C184" s="192" t="s">
        <v>529</v>
      </c>
      <c r="D184" s="209">
        <v>2</v>
      </c>
      <c r="E184" s="209">
        <v>0</v>
      </c>
      <c r="F184" s="209">
        <v>0</v>
      </c>
      <c r="G184" s="209">
        <v>0</v>
      </c>
      <c r="H184" s="209">
        <v>0</v>
      </c>
      <c r="I184" s="209">
        <v>0</v>
      </c>
      <c r="J184" s="209">
        <v>1</v>
      </c>
      <c r="K184" s="209">
        <v>2</v>
      </c>
      <c r="L184" s="209">
        <v>13</v>
      </c>
      <c r="M184" s="209">
        <v>2</v>
      </c>
      <c r="N184" s="209">
        <v>7</v>
      </c>
      <c r="O184" s="209">
        <v>1</v>
      </c>
      <c r="P184" s="209">
        <v>1</v>
      </c>
      <c r="Q184" s="209">
        <v>0</v>
      </c>
      <c r="R184" s="185"/>
      <c r="S184" s="84"/>
      <c r="T184" s="186"/>
      <c r="U184" s="84"/>
      <c r="V184" s="186"/>
      <c r="W184" s="155"/>
      <c r="X184" s="156"/>
      <c r="Y184" s="101"/>
    </row>
    <row r="185" spans="1:25" s="104" customFormat="1" ht="13.5" customHeight="1" x14ac:dyDescent="0.15">
      <c r="A185" s="104" t="s">
        <v>346</v>
      </c>
      <c r="B185" s="104" t="s">
        <v>338</v>
      </c>
      <c r="C185" s="161" t="s">
        <v>530</v>
      </c>
      <c r="D185" s="211">
        <v>2</v>
      </c>
      <c r="E185" s="211">
        <v>1</v>
      </c>
      <c r="F185" s="211">
        <v>0</v>
      </c>
      <c r="G185" s="211">
        <v>0</v>
      </c>
      <c r="H185" s="211">
        <v>0</v>
      </c>
      <c r="I185" s="211">
        <v>0</v>
      </c>
      <c r="J185" s="211">
        <v>0</v>
      </c>
      <c r="K185" s="211">
        <v>3</v>
      </c>
      <c r="L185" s="211">
        <v>6</v>
      </c>
      <c r="M185" s="211">
        <v>1</v>
      </c>
      <c r="N185" s="211">
        <v>4</v>
      </c>
      <c r="O185" s="211">
        <v>2</v>
      </c>
      <c r="P185" s="211">
        <v>0</v>
      </c>
      <c r="Q185" s="211">
        <v>0</v>
      </c>
      <c r="R185" s="185"/>
      <c r="S185" s="84"/>
      <c r="T185" s="186"/>
      <c r="U185" s="84"/>
      <c r="V185" s="186"/>
      <c r="W185" s="155"/>
      <c r="X185" s="156"/>
      <c r="Y185" s="101"/>
    </row>
    <row r="186" spans="1:25" s="104" customFormat="1" ht="13.5" customHeight="1" x14ac:dyDescent="0.15">
      <c r="C186" s="80"/>
      <c r="D186" s="145"/>
      <c r="E186" s="145"/>
      <c r="F186" s="145"/>
      <c r="G186" s="145"/>
      <c r="H186" s="283"/>
      <c r="I186" s="283"/>
      <c r="J186" s="283"/>
      <c r="K186" s="283"/>
      <c r="L186" s="283"/>
      <c r="M186" s="283"/>
      <c r="N186" s="145"/>
      <c r="O186" s="145"/>
      <c r="P186" s="145"/>
      <c r="Q186" s="145"/>
      <c r="R186" s="186"/>
      <c r="S186" s="84"/>
      <c r="T186" s="186"/>
      <c r="U186" s="84"/>
      <c r="V186" s="186"/>
      <c r="W186" s="155"/>
      <c r="X186" s="156"/>
      <c r="Y186" s="101"/>
    </row>
    <row r="187" spans="1:25" ht="13.5" customHeight="1" x14ac:dyDescent="0.15">
      <c r="C187" s="80" t="s">
        <v>1255</v>
      </c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</row>
    <row r="188" spans="1:25" ht="12.75" customHeight="1" x14ac:dyDescent="0.15"/>
  </sheetData>
  <autoFilter ref="A3:C185"/>
  <customSheetViews>
    <customSheetView guid="{D034F5BB-6E71-4F8C-9D99-72523C76DCDF}" showPageBreaks="1" showGridLines="0" printArea="1" view="pageBreakPreview">
      <pane xSplit="1" ySplit="4" topLeftCell="B5" activePane="bottomRight" state="frozen"/>
      <selection pane="bottomRight" activeCell="O4" sqref="O4"/>
      <pageMargins left="0.78740157480314965" right="0.78740157480314965" top="0.78740157480314965" bottom="0.78740157480314965" header="0.51181102362204722" footer="0.51181102362204722"/>
      <pageSetup paperSize="9" pageOrder="overThenDown" orientation="landscape"/>
      <headerFooter alignWithMargins="0"/>
    </customSheetView>
    <customSheetView guid="{E9AFFCD5-0B0D-4F68-A5A8-B69D62648515}" showPageBreaks="1" showGridLines="0" printArea="1" view="pageBreakPreview">
      <pane xSplit="1" ySplit="4" topLeftCell="B5" activePane="bottomRight" state="frozen"/>
      <selection pane="bottomRight" activeCell="O4" sqref="O4"/>
      <pageMargins left="0.78740157480314965" right="0.78740157480314965" top="0.78740157480314965" bottom="0.78740157480314965" header="0.51181102362204722" footer="0.51181102362204722"/>
      <pageSetup paperSize="9" pageOrder="overThenDown" orientation="landscape"/>
      <headerFooter alignWithMargins="0"/>
    </customSheetView>
    <customSheetView guid="{81642AB8-0225-4BC4-B7AE-9E8C6C06FBF4}" showPageBreaks="1" showGridLines="0" printArea="1" view="pageBreakPreview">
      <pane xSplit="1" ySplit="4" topLeftCell="B5" activePane="bottomRight" state="frozen"/>
      <selection pane="bottomRight" activeCell="K3" sqref="K3"/>
      <pageMargins left="0.78740157480314965" right="0.78740157480314965" top="0.78740157480314965" bottom="0.78740157480314965" header="0.51181102362204722" footer="0.51181102362204722"/>
      <pageSetup paperSize="9" pageOrder="overThenDown" orientation="landscape"/>
      <headerFooter alignWithMargins="0"/>
    </customSheetView>
    <customSheetView guid="{293DF52C-1200-42BF-A78D-BB2AAB878329}" showPageBreaks="1" showGridLines="0" printArea="1" view="pageBreakPreview" showRuler="0">
      <pane xSplit="1" ySplit="4" topLeftCell="B5" activePane="bottomRight" state="frozen"/>
      <selection pane="bottomRight" activeCell="K3" sqref="K3"/>
      <pageMargins left="0.78740157480314965" right="0.78740157480314965" top="0.78740157480314965" bottom="0.78740157480314965" header="0.51181102362204722" footer="0.51181102362204722"/>
      <pageSetup paperSize="9" pageOrder="overThenDown" orientation="landscape"/>
      <headerFooter alignWithMargins="0"/>
    </customSheetView>
    <customSheetView guid="{56D0106B-CB90-4499-A8AC-183481DC4CD8}" showPageBreaks="1" showGridLines="0" printArea="1" view="pageBreakPreview">
      <pane xSplit="1" ySplit="4" topLeftCell="B5" activePane="bottomRight" state="frozen"/>
      <selection pane="bottomRight" activeCell="K3" sqref="K3"/>
      <pageMargins left="0.78740157480314965" right="0.78740157480314965" top="0.78740157480314965" bottom="0.78740157480314965" header="0.51181102362204722" footer="0.51181102362204722"/>
      <pageSetup paperSize="9" pageOrder="overThenDown" orientation="landscape"/>
      <headerFooter alignWithMargins="0"/>
    </customSheetView>
    <customSheetView guid="{9FA15B25-8550-4830-A9CA-B59845F5CCBC}" showPageBreaks="1" showGridLines="0" printArea="1" view="pageBreakPreview">
      <pane xSplit="1" ySplit="4" topLeftCell="B5" activePane="bottomRight" state="frozen"/>
      <selection pane="bottomRight" activeCell="O4" sqref="O4"/>
      <pageMargins left="0.78740157480314965" right="0.78740157480314965" top="0.78740157480314965" bottom="0.78740157480314965" header="0.51181102362204722" footer="0.51181102362204722"/>
      <pageSetup paperSize="9" pageOrder="overThenDown" orientation="landscape"/>
      <headerFooter alignWithMargins="0"/>
    </customSheetView>
  </customSheetViews>
  <mergeCells count="6">
    <mergeCell ref="O1:Q1"/>
    <mergeCell ref="O2:Q2"/>
    <mergeCell ref="D2:D3"/>
    <mergeCell ref="K2:L2"/>
    <mergeCell ref="M2:N2"/>
    <mergeCell ref="E2:J2"/>
  </mergeCells>
  <phoneticPr fontId="3"/>
  <pageMargins left="0.78740157480314965" right="0.78740157480314965" top="0.78740157480314965" bottom="0.78740157480314965" header="0.51181102362204722" footer="0.51181102362204722"/>
  <pageSetup paperSize="9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リスト!$I$2:$I$31</xm:f>
          </x14:formula1>
          <xm:sqref>C6</xm:sqref>
        </x14:dataValidation>
        <x14:dataValidation type="list" allowBlank="1" showInputMessage="1" showErrorMessage="1">
          <x14:formula1>
            <xm:f>リスト!$J$2:$J$22</xm:f>
          </x14:formula1>
          <xm:sqref>C5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89"/>
  <sheetViews>
    <sheetView showGridLines="0" view="pageBreakPreview" zoomScale="90" zoomScaleNormal="25" zoomScaleSheetLayoutView="90" workbookViewId="0">
      <pane xSplit="3" ySplit="4" topLeftCell="D5" activePane="bottomRight" state="frozen"/>
      <selection activeCell="AI4" sqref="AI4"/>
      <selection pane="topRight" activeCell="AI4" sqref="AI4"/>
      <selection pane="bottomLeft" activeCell="AI4" sqref="AI4"/>
      <selection pane="bottomRight" activeCell="O28" sqref="O28"/>
    </sheetView>
  </sheetViews>
  <sheetFormatPr defaultColWidth="9" defaultRowHeight="18.75" x14ac:dyDescent="0.15"/>
  <cols>
    <col min="1" max="1" width="5.25" style="101" customWidth="1"/>
    <col min="2" max="2" width="5.625" style="101" customWidth="1"/>
    <col min="3" max="3" width="13" style="87" customWidth="1"/>
    <col min="4" max="8" width="12.625" style="101" customWidth="1"/>
    <col min="9" max="16384" width="9" style="101"/>
  </cols>
  <sheetData>
    <row r="1" spans="1:9" x14ac:dyDescent="0.15">
      <c r="C1" s="80" t="s">
        <v>274</v>
      </c>
      <c r="D1" s="259"/>
      <c r="G1" s="417" t="s">
        <v>341</v>
      </c>
      <c r="H1" s="417"/>
    </row>
    <row r="2" spans="1:9" ht="15.75" customHeight="1" x14ac:dyDescent="0.15">
      <c r="C2" s="160"/>
      <c r="D2" s="418" t="s">
        <v>263</v>
      </c>
      <c r="E2" s="419"/>
      <c r="F2" s="419"/>
      <c r="G2" s="419"/>
      <c r="H2" s="420" t="s">
        <v>264</v>
      </c>
      <c r="I2" s="102"/>
    </row>
    <row r="3" spans="1:9" ht="15.75" customHeight="1" x14ac:dyDescent="0.15">
      <c r="C3" s="161"/>
      <c r="D3" s="200" t="s">
        <v>265</v>
      </c>
      <c r="E3" s="197" t="s">
        <v>266</v>
      </c>
      <c r="F3" s="197" t="s">
        <v>267</v>
      </c>
      <c r="G3" s="197" t="s">
        <v>268</v>
      </c>
      <c r="H3" s="421"/>
      <c r="I3" s="102"/>
    </row>
    <row r="4" spans="1:9" ht="13.5" customHeight="1" x14ac:dyDescent="0.15">
      <c r="C4" s="86" t="s">
        <v>215</v>
      </c>
      <c r="D4" s="201">
        <f>SUM(E4:G4)</f>
        <v>259402</v>
      </c>
      <c r="E4" s="202">
        <f>SUM(E7:E185)</f>
        <v>9658</v>
      </c>
      <c r="F4" s="202">
        <f>SUM(F7:F185)</f>
        <v>193060</v>
      </c>
      <c r="G4" s="202">
        <f>SUM(G7:G185)</f>
        <v>56684</v>
      </c>
      <c r="H4" s="203">
        <f>E4+F4*2</f>
        <v>395778</v>
      </c>
      <c r="I4" s="102"/>
    </row>
    <row r="5" spans="1:9" ht="13.5" customHeight="1" x14ac:dyDescent="0.15">
      <c r="B5" s="232" t="s">
        <v>1158</v>
      </c>
      <c r="C5" s="284" t="s">
        <v>566</v>
      </c>
      <c r="D5" s="263">
        <f>SUMIF($A7:$A185,$C$5,D7:D185)</f>
        <v>2873</v>
      </c>
      <c r="E5" s="263">
        <f>SUMIF($A7:$A185,$C$5,E7:E185)</f>
        <v>65</v>
      </c>
      <c r="F5" s="263">
        <f>SUMIF($A7:$A185,$C$5,F7:F185)</f>
        <v>2808</v>
      </c>
      <c r="G5" s="263">
        <f>SUMIF($A7:$A185,$C$5,G7:G185)</f>
        <v>0</v>
      </c>
      <c r="H5" s="263">
        <f>SUMIF($A7:$A185,$C$5,H7:H185)</f>
        <v>5681</v>
      </c>
      <c r="I5" s="102"/>
    </row>
    <row r="6" spans="1:9" ht="13.5" customHeight="1" x14ac:dyDescent="0.15">
      <c r="B6" s="232" t="s">
        <v>1158</v>
      </c>
      <c r="C6" s="285" t="s">
        <v>595</v>
      </c>
      <c r="D6" s="263">
        <f>SUMIF($B7:$B185,$C$6,D7:D185)</f>
        <v>1066</v>
      </c>
      <c r="E6" s="263">
        <f>SUMIF($B7:$B185,$C$6,E7:E185)</f>
        <v>22</v>
      </c>
      <c r="F6" s="263">
        <f>SUMIF($B7:$B185,$C$6,F7:F185)</f>
        <v>1044</v>
      </c>
      <c r="G6" s="263">
        <f>SUMIF($B7:$B185,$C$6,G7:G185)</f>
        <v>0</v>
      </c>
      <c r="H6" s="263">
        <f>SUMIF($B7:$B185,$C$6,H7:H185)</f>
        <v>2110</v>
      </c>
      <c r="I6" s="102"/>
    </row>
    <row r="7" spans="1:9" ht="13.5" customHeight="1" x14ac:dyDescent="0.15">
      <c r="A7" s="101" t="s">
        <v>1186</v>
      </c>
      <c r="B7" s="101" t="s">
        <v>537</v>
      </c>
      <c r="C7" s="160" t="s">
        <v>537</v>
      </c>
      <c r="D7" s="208">
        <f t="shared" ref="D7:D185" si="0">SUM(E7:G7)</f>
        <v>136039</v>
      </c>
      <c r="E7" s="208">
        <v>5823</v>
      </c>
      <c r="F7" s="208">
        <v>81445</v>
      </c>
      <c r="G7" s="208">
        <v>48771</v>
      </c>
      <c r="H7" s="208">
        <v>168713</v>
      </c>
      <c r="I7" s="102"/>
    </row>
    <row r="8" spans="1:9" ht="13.5" customHeight="1" x14ac:dyDescent="0.15">
      <c r="A8" s="101" t="s">
        <v>1226</v>
      </c>
      <c r="B8" s="101" t="s">
        <v>1225</v>
      </c>
      <c r="C8" s="192" t="s">
        <v>1224</v>
      </c>
      <c r="D8" s="209">
        <f t="shared" si="0"/>
        <v>8941</v>
      </c>
      <c r="E8" s="209">
        <v>373</v>
      </c>
      <c r="F8" s="209">
        <v>8568</v>
      </c>
      <c r="G8" s="209">
        <v>0</v>
      </c>
      <c r="H8" s="209">
        <v>17509</v>
      </c>
      <c r="I8" s="102"/>
    </row>
    <row r="9" spans="1:9" ht="13.5" customHeight="1" x14ac:dyDescent="0.15">
      <c r="A9" s="101" t="s">
        <v>162</v>
      </c>
      <c r="B9" s="101" t="s">
        <v>535</v>
      </c>
      <c r="C9" s="192" t="s">
        <v>535</v>
      </c>
      <c r="D9" s="209">
        <f t="shared" si="0"/>
        <v>2238</v>
      </c>
      <c r="E9" s="209">
        <v>59</v>
      </c>
      <c r="F9" s="209">
        <v>2179</v>
      </c>
      <c r="G9" s="209">
        <v>0</v>
      </c>
      <c r="H9" s="209">
        <v>4417</v>
      </c>
      <c r="I9" s="102"/>
    </row>
    <row r="10" spans="1:9" ht="13.5" customHeight="1" x14ac:dyDescent="0.15">
      <c r="A10" s="101" t="s">
        <v>1227</v>
      </c>
      <c r="B10" s="101" t="s">
        <v>539</v>
      </c>
      <c r="C10" s="192" t="s">
        <v>539</v>
      </c>
      <c r="D10" s="209">
        <f t="shared" si="0"/>
        <v>26017</v>
      </c>
      <c r="E10" s="209">
        <v>1232</v>
      </c>
      <c r="F10" s="209">
        <v>16872</v>
      </c>
      <c r="G10" s="209">
        <v>7913</v>
      </c>
      <c r="H10" s="209">
        <v>34976</v>
      </c>
      <c r="I10" s="102"/>
    </row>
    <row r="11" spans="1:9" ht="13.5" customHeight="1" x14ac:dyDescent="0.15">
      <c r="A11" s="101" t="s">
        <v>1186</v>
      </c>
      <c r="B11" s="101" t="s">
        <v>534</v>
      </c>
      <c r="C11" s="192" t="s">
        <v>536</v>
      </c>
      <c r="D11" s="209">
        <f t="shared" si="0"/>
        <v>2500</v>
      </c>
      <c r="E11" s="209">
        <v>144</v>
      </c>
      <c r="F11" s="209">
        <v>2356</v>
      </c>
      <c r="G11" s="209">
        <v>0</v>
      </c>
      <c r="H11" s="209">
        <v>4856</v>
      </c>
      <c r="I11" s="102"/>
    </row>
    <row r="12" spans="1:9" ht="13.5" customHeight="1" x14ac:dyDescent="0.15">
      <c r="A12" s="101" t="s">
        <v>1186</v>
      </c>
      <c r="B12" s="101" t="s">
        <v>534</v>
      </c>
      <c r="C12" s="192" t="s">
        <v>1144</v>
      </c>
      <c r="D12" s="209">
        <f t="shared" si="0"/>
        <v>1387</v>
      </c>
      <c r="E12" s="209">
        <v>38</v>
      </c>
      <c r="F12" s="209">
        <v>1349</v>
      </c>
      <c r="G12" s="209">
        <v>0</v>
      </c>
      <c r="H12" s="209">
        <v>2736</v>
      </c>
      <c r="I12" s="102"/>
    </row>
    <row r="13" spans="1:9" ht="13.5" customHeight="1" x14ac:dyDescent="0.15">
      <c r="A13" s="101" t="s">
        <v>1186</v>
      </c>
      <c r="B13" s="101" t="s">
        <v>534</v>
      </c>
      <c r="C13" s="192" t="s">
        <v>1145</v>
      </c>
      <c r="D13" s="209">
        <f t="shared" si="0"/>
        <v>483</v>
      </c>
      <c r="E13" s="209">
        <v>24</v>
      </c>
      <c r="F13" s="209">
        <v>459</v>
      </c>
      <c r="G13" s="209">
        <v>0</v>
      </c>
      <c r="H13" s="209">
        <v>942</v>
      </c>
      <c r="I13" s="102"/>
    </row>
    <row r="14" spans="1:9" ht="13.5" customHeight="1" x14ac:dyDescent="0.15">
      <c r="A14" s="101" t="s">
        <v>1186</v>
      </c>
      <c r="B14" s="101" t="s">
        <v>534</v>
      </c>
      <c r="C14" s="192" t="s">
        <v>1146</v>
      </c>
      <c r="D14" s="209">
        <f t="shared" si="0"/>
        <v>106</v>
      </c>
      <c r="E14" s="209">
        <v>2</v>
      </c>
      <c r="F14" s="209">
        <v>104</v>
      </c>
      <c r="G14" s="209">
        <v>0</v>
      </c>
      <c r="H14" s="209">
        <v>210</v>
      </c>
      <c r="I14" s="102"/>
    </row>
    <row r="15" spans="1:9" ht="13.5" customHeight="1" x14ac:dyDescent="0.15">
      <c r="A15" s="101" t="s">
        <v>1186</v>
      </c>
      <c r="B15" s="101" t="s">
        <v>936</v>
      </c>
      <c r="C15" s="192" t="s">
        <v>1147</v>
      </c>
      <c r="D15" s="209">
        <f t="shared" si="0"/>
        <v>5274</v>
      </c>
      <c r="E15" s="209">
        <v>67</v>
      </c>
      <c r="F15" s="209">
        <v>5207</v>
      </c>
      <c r="G15" s="209">
        <v>0</v>
      </c>
      <c r="H15" s="209">
        <v>10481</v>
      </c>
      <c r="I15" s="102"/>
    </row>
    <row r="16" spans="1:9" ht="13.5" customHeight="1" x14ac:dyDescent="0.15">
      <c r="A16" s="101" t="s">
        <v>1186</v>
      </c>
      <c r="B16" s="101" t="s">
        <v>936</v>
      </c>
      <c r="C16" s="192" t="s">
        <v>1148</v>
      </c>
      <c r="D16" s="209">
        <f t="shared" si="0"/>
        <v>2866</v>
      </c>
      <c r="E16" s="209">
        <v>90</v>
      </c>
      <c r="F16" s="209">
        <v>2776</v>
      </c>
      <c r="G16" s="209">
        <v>0</v>
      </c>
      <c r="H16" s="209">
        <v>5642</v>
      </c>
      <c r="I16" s="102"/>
    </row>
    <row r="17" spans="1:9" ht="13.5" customHeight="1" x14ac:dyDescent="0.15">
      <c r="A17" s="101" t="s">
        <v>1186</v>
      </c>
      <c r="B17" s="101" t="s">
        <v>936</v>
      </c>
      <c r="C17" s="192" t="s">
        <v>1149</v>
      </c>
      <c r="D17" s="209">
        <f t="shared" si="0"/>
        <v>1340</v>
      </c>
      <c r="E17" s="209">
        <v>34</v>
      </c>
      <c r="F17" s="209">
        <v>1306</v>
      </c>
      <c r="G17" s="209">
        <v>0</v>
      </c>
      <c r="H17" s="209">
        <v>2646</v>
      </c>
      <c r="I17" s="102"/>
    </row>
    <row r="18" spans="1:9" ht="13.5" customHeight="1" x14ac:dyDescent="0.15">
      <c r="A18" s="101" t="s">
        <v>1228</v>
      </c>
      <c r="B18" s="101" t="s">
        <v>940</v>
      </c>
      <c r="C18" s="192" t="s">
        <v>1010</v>
      </c>
      <c r="D18" s="209">
        <f t="shared" si="0"/>
        <v>2402</v>
      </c>
      <c r="E18" s="209">
        <v>62</v>
      </c>
      <c r="F18" s="209">
        <v>2340</v>
      </c>
      <c r="G18" s="209">
        <v>0</v>
      </c>
      <c r="H18" s="209">
        <v>4742</v>
      </c>
      <c r="I18" s="102"/>
    </row>
    <row r="19" spans="1:9" ht="13.5" customHeight="1" x14ac:dyDescent="0.15">
      <c r="A19" s="101" t="s">
        <v>1228</v>
      </c>
      <c r="B19" s="101" t="s">
        <v>940</v>
      </c>
      <c r="C19" s="192" t="s">
        <v>1011</v>
      </c>
      <c r="D19" s="209">
        <f t="shared" si="0"/>
        <v>826</v>
      </c>
      <c r="E19" s="209">
        <v>84</v>
      </c>
      <c r="F19" s="209">
        <v>742</v>
      </c>
      <c r="G19" s="209">
        <v>0</v>
      </c>
      <c r="H19" s="209">
        <v>1568</v>
      </c>
      <c r="I19" s="102"/>
    </row>
    <row r="20" spans="1:9" ht="13.5" customHeight="1" x14ac:dyDescent="0.15">
      <c r="A20" s="101" t="s">
        <v>1228</v>
      </c>
      <c r="B20" s="101" t="s">
        <v>940</v>
      </c>
      <c r="C20" s="192" t="s">
        <v>1012</v>
      </c>
      <c r="D20" s="209">
        <f t="shared" si="0"/>
        <v>301</v>
      </c>
      <c r="E20" s="209">
        <v>13</v>
      </c>
      <c r="F20" s="209">
        <v>288</v>
      </c>
      <c r="G20" s="209">
        <v>0</v>
      </c>
      <c r="H20" s="209">
        <v>589</v>
      </c>
      <c r="I20" s="102"/>
    </row>
    <row r="21" spans="1:9" ht="13.5" customHeight="1" x14ac:dyDescent="0.15">
      <c r="A21" s="101" t="s">
        <v>1228</v>
      </c>
      <c r="B21" s="101" t="s">
        <v>940</v>
      </c>
      <c r="C21" s="192" t="s">
        <v>1013</v>
      </c>
      <c r="D21" s="209">
        <f t="shared" si="0"/>
        <v>186</v>
      </c>
      <c r="E21" s="209">
        <v>1</v>
      </c>
      <c r="F21" s="209">
        <v>185</v>
      </c>
      <c r="G21" s="209">
        <v>0</v>
      </c>
      <c r="H21" s="209">
        <v>371</v>
      </c>
      <c r="I21" s="102"/>
    </row>
    <row r="22" spans="1:9" ht="13.5" customHeight="1" x14ac:dyDescent="0.15">
      <c r="A22" s="101" t="s">
        <v>1228</v>
      </c>
      <c r="B22" s="101" t="s">
        <v>940</v>
      </c>
      <c r="C22" s="192" t="s">
        <v>1014</v>
      </c>
      <c r="D22" s="209">
        <f t="shared" si="0"/>
        <v>146</v>
      </c>
      <c r="E22" s="209">
        <v>0</v>
      </c>
      <c r="F22" s="209">
        <v>146</v>
      </c>
      <c r="G22" s="209">
        <v>0</v>
      </c>
      <c r="H22" s="209">
        <v>292</v>
      </c>
      <c r="I22" s="102"/>
    </row>
    <row r="23" spans="1:9" ht="13.5" customHeight="1" x14ac:dyDescent="0.15">
      <c r="A23" s="101" t="s">
        <v>1228</v>
      </c>
      <c r="B23" s="101" t="s">
        <v>940</v>
      </c>
      <c r="C23" s="192" t="s">
        <v>1015</v>
      </c>
      <c r="D23" s="209">
        <f t="shared" si="0"/>
        <v>304</v>
      </c>
      <c r="E23" s="209">
        <v>12</v>
      </c>
      <c r="F23" s="209">
        <v>292</v>
      </c>
      <c r="G23" s="209">
        <v>0</v>
      </c>
      <c r="H23" s="209">
        <v>596</v>
      </c>
      <c r="I23" s="102"/>
    </row>
    <row r="24" spans="1:9" ht="13.5" customHeight="1" x14ac:dyDescent="0.15">
      <c r="A24" s="101" t="s">
        <v>1228</v>
      </c>
      <c r="B24" s="101" t="s">
        <v>940</v>
      </c>
      <c r="C24" s="192" t="s">
        <v>1016</v>
      </c>
      <c r="D24" s="209">
        <f t="shared" si="0"/>
        <v>156</v>
      </c>
      <c r="E24" s="209">
        <v>1</v>
      </c>
      <c r="F24" s="209">
        <v>155</v>
      </c>
      <c r="G24" s="209">
        <v>0</v>
      </c>
      <c r="H24" s="209">
        <v>311</v>
      </c>
      <c r="I24" s="102"/>
    </row>
    <row r="25" spans="1:9" ht="13.5" customHeight="1" x14ac:dyDescent="0.15">
      <c r="A25" s="101" t="s">
        <v>1228</v>
      </c>
      <c r="B25" s="101" t="s">
        <v>940</v>
      </c>
      <c r="C25" s="192" t="s">
        <v>1017</v>
      </c>
      <c r="D25" s="209">
        <f t="shared" si="0"/>
        <v>259</v>
      </c>
      <c r="E25" s="209">
        <v>1</v>
      </c>
      <c r="F25" s="209">
        <v>258</v>
      </c>
      <c r="G25" s="209">
        <v>0</v>
      </c>
      <c r="H25" s="209">
        <v>517</v>
      </c>
      <c r="I25" s="102"/>
    </row>
    <row r="26" spans="1:9" ht="13.5" customHeight="1" x14ac:dyDescent="0.15">
      <c r="A26" s="101" t="s">
        <v>1228</v>
      </c>
      <c r="B26" s="101" t="s">
        <v>940</v>
      </c>
      <c r="C26" s="192" t="s">
        <v>1018</v>
      </c>
      <c r="D26" s="209">
        <f t="shared" si="0"/>
        <v>128</v>
      </c>
      <c r="E26" s="209">
        <v>2</v>
      </c>
      <c r="F26" s="209">
        <v>126</v>
      </c>
      <c r="G26" s="209">
        <v>0</v>
      </c>
      <c r="H26" s="209">
        <v>254</v>
      </c>
      <c r="I26" s="102"/>
    </row>
    <row r="27" spans="1:9" ht="13.5" customHeight="1" x14ac:dyDescent="0.15">
      <c r="A27" s="101" t="s">
        <v>162</v>
      </c>
      <c r="B27" s="101" t="s">
        <v>938</v>
      </c>
      <c r="C27" s="192" t="s">
        <v>991</v>
      </c>
      <c r="D27" s="209">
        <f t="shared" si="0"/>
        <v>43</v>
      </c>
      <c r="E27" s="209">
        <v>1</v>
      </c>
      <c r="F27" s="209">
        <v>42</v>
      </c>
      <c r="G27" s="209">
        <v>0</v>
      </c>
      <c r="H27" s="209">
        <v>85</v>
      </c>
      <c r="I27" s="102"/>
    </row>
    <row r="28" spans="1:9" ht="13.5" customHeight="1" x14ac:dyDescent="0.15">
      <c r="A28" s="101" t="s">
        <v>162</v>
      </c>
      <c r="B28" s="101" t="s">
        <v>938</v>
      </c>
      <c r="C28" s="192" t="s">
        <v>992</v>
      </c>
      <c r="D28" s="209">
        <f t="shared" si="0"/>
        <v>137</v>
      </c>
      <c r="E28" s="209">
        <v>11</v>
      </c>
      <c r="F28" s="209">
        <v>126</v>
      </c>
      <c r="G28" s="209">
        <v>0</v>
      </c>
      <c r="H28" s="209">
        <v>263</v>
      </c>
      <c r="I28" s="102"/>
    </row>
    <row r="29" spans="1:9" ht="13.5" customHeight="1" x14ac:dyDescent="0.15">
      <c r="A29" s="101" t="s">
        <v>162</v>
      </c>
      <c r="B29" s="101" t="s">
        <v>938</v>
      </c>
      <c r="C29" s="192" t="s">
        <v>993</v>
      </c>
      <c r="D29" s="209">
        <f t="shared" si="0"/>
        <v>98</v>
      </c>
      <c r="E29" s="209">
        <v>1</v>
      </c>
      <c r="F29" s="209">
        <v>97</v>
      </c>
      <c r="G29" s="209">
        <v>0</v>
      </c>
      <c r="H29" s="209">
        <v>195</v>
      </c>
      <c r="I29" s="102"/>
    </row>
    <row r="30" spans="1:9" ht="13.5" customHeight="1" x14ac:dyDescent="0.15">
      <c r="A30" s="101" t="s">
        <v>162</v>
      </c>
      <c r="B30" s="101" t="s">
        <v>938</v>
      </c>
      <c r="C30" s="192" t="s">
        <v>994</v>
      </c>
      <c r="D30" s="209">
        <f t="shared" si="0"/>
        <v>148</v>
      </c>
      <c r="E30" s="209">
        <v>0</v>
      </c>
      <c r="F30" s="209">
        <v>148</v>
      </c>
      <c r="G30" s="209">
        <v>0</v>
      </c>
      <c r="H30" s="209">
        <v>296</v>
      </c>
      <c r="I30" s="102"/>
    </row>
    <row r="31" spans="1:9" ht="13.5" customHeight="1" x14ac:dyDescent="0.15">
      <c r="A31" s="101" t="s">
        <v>162</v>
      </c>
      <c r="B31" s="101" t="s">
        <v>938</v>
      </c>
      <c r="C31" s="192" t="s">
        <v>995</v>
      </c>
      <c r="D31" s="209">
        <f t="shared" si="0"/>
        <v>98</v>
      </c>
      <c r="E31" s="209">
        <v>0</v>
      </c>
      <c r="F31" s="209">
        <v>98</v>
      </c>
      <c r="G31" s="209">
        <v>0</v>
      </c>
      <c r="H31" s="209">
        <v>196</v>
      </c>
      <c r="I31" s="102"/>
    </row>
    <row r="32" spans="1:9" ht="13.5" customHeight="1" x14ac:dyDescent="0.15">
      <c r="A32" s="101" t="s">
        <v>162</v>
      </c>
      <c r="B32" s="101" t="s">
        <v>938</v>
      </c>
      <c r="C32" s="192" t="s">
        <v>996</v>
      </c>
      <c r="D32" s="209">
        <f t="shared" si="0"/>
        <v>49</v>
      </c>
      <c r="E32" s="209">
        <v>0</v>
      </c>
      <c r="F32" s="209">
        <v>49</v>
      </c>
      <c r="G32" s="209">
        <v>0</v>
      </c>
      <c r="H32" s="209">
        <v>98</v>
      </c>
      <c r="I32" s="102"/>
    </row>
    <row r="33" spans="1:9" ht="13.5" customHeight="1" x14ac:dyDescent="0.15">
      <c r="A33" s="101" t="s">
        <v>162</v>
      </c>
      <c r="B33" s="101" t="s">
        <v>938</v>
      </c>
      <c r="C33" s="192" t="s">
        <v>997</v>
      </c>
      <c r="D33" s="209">
        <f t="shared" si="0"/>
        <v>108</v>
      </c>
      <c r="E33" s="209">
        <v>9</v>
      </c>
      <c r="F33" s="209">
        <v>99</v>
      </c>
      <c r="G33" s="209">
        <v>0</v>
      </c>
      <c r="H33" s="209">
        <v>207</v>
      </c>
      <c r="I33" s="102"/>
    </row>
    <row r="34" spans="1:9" ht="13.5" customHeight="1" x14ac:dyDescent="0.15">
      <c r="A34" s="101" t="s">
        <v>162</v>
      </c>
      <c r="B34" s="101" t="s">
        <v>938</v>
      </c>
      <c r="C34" s="192" t="s">
        <v>998</v>
      </c>
      <c r="D34" s="209">
        <f t="shared" si="0"/>
        <v>68</v>
      </c>
      <c r="E34" s="209">
        <v>7</v>
      </c>
      <c r="F34" s="209">
        <v>61</v>
      </c>
      <c r="G34" s="209">
        <v>0</v>
      </c>
      <c r="H34" s="209">
        <v>129</v>
      </c>
      <c r="I34" s="102"/>
    </row>
    <row r="35" spans="1:9" ht="13.5" customHeight="1" x14ac:dyDescent="0.15">
      <c r="A35" s="101" t="s">
        <v>162</v>
      </c>
      <c r="B35" s="101" t="s">
        <v>938</v>
      </c>
      <c r="C35" s="192" t="s">
        <v>999</v>
      </c>
      <c r="D35" s="209">
        <f t="shared" si="0"/>
        <v>121</v>
      </c>
      <c r="E35" s="209">
        <v>2</v>
      </c>
      <c r="F35" s="209">
        <v>119</v>
      </c>
      <c r="G35" s="209">
        <v>0</v>
      </c>
      <c r="H35" s="209">
        <v>240</v>
      </c>
      <c r="I35" s="102"/>
    </row>
    <row r="36" spans="1:9" ht="13.5" customHeight="1" x14ac:dyDescent="0.15">
      <c r="A36" s="101" t="s">
        <v>162</v>
      </c>
      <c r="B36" s="101" t="s">
        <v>938</v>
      </c>
      <c r="C36" s="192" t="s">
        <v>1000</v>
      </c>
      <c r="D36" s="209">
        <f t="shared" si="0"/>
        <v>722</v>
      </c>
      <c r="E36" s="209">
        <v>8</v>
      </c>
      <c r="F36" s="209">
        <v>714</v>
      </c>
      <c r="G36" s="209">
        <v>0</v>
      </c>
      <c r="H36" s="209">
        <v>1436</v>
      </c>
      <c r="I36" s="102"/>
    </row>
    <row r="37" spans="1:9" ht="13.5" customHeight="1" x14ac:dyDescent="0.15">
      <c r="A37" s="101" t="s">
        <v>162</v>
      </c>
      <c r="B37" s="101" t="s">
        <v>938</v>
      </c>
      <c r="C37" s="192" t="s">
        <v>1001</v>
      </c>
      <c r="D37" s="209">
        <f t="shared" si="0"/>
        <v>636</v>
      </c>
      <c r="E37" s="209">
        <v>7</v>
      </c>
      <c r="F37" s="209">
        <v>629</v>
      </c>
      <c r="G37" s="209">
        <v>0</v>
      </c>
      <c r="H37" s="209">
        <v>1265</v>
      </c>
      <c r="I37" s="102"/>
    </row>
    <row r="38" spans="1:9" ht="13.5" customHeight="1" x14ac:dyDescent="0.15">
      <c r="A38" s="101" t="s">
        <v>162</v>
      </c>
      <c r="B38" s="101" t="s">
        <v>938</v>
      </c>
      <c r="C38" s="192" t="s">
        <v>1002</v>
      </c>
      <c r="D38" s="209">
        <f t="shared" si="0"/>
        <v>110</v>
      </c>
      <c r="E38" s="209">
        <v>4</v>
      </c>
      <c r="F38" s="209">
        <v>106</v>
      </c>
      <c r="G38" s="209">
        <v>0</v>
      </c>
      <c r="H38" s="209">
        <v>216</v>
      </c>
      <c r="I38" s="102"/>
    </row>
    <row r="39" spans="1:9" ht="13.5" customHeight="1" x14ac:dyDescent="0.15">
      <c r="A39" s="101" t="s">
        <v>162</v>
      </c>
      <c r="B39" s="101" t="s">
        <v>938</v>
      </c>
      <c r="C39" s="192" t="s">
        <v>1003</v>
      </c>
      <c r="D39" s="209">
        <f t="shared" si="0"/>
        <v>58</v>
      </c>
      <c r="E39" s="209">
        <v>0</v>
      </c>
      <c r="F39" s="209">
        <v>58</v>
      </c>
      <c r="G39" s="209">
        <v>0</v>
      </c>
      <c r="H39" s="209">
        <v>116</v>
      </c>
      <c r="I39" s="102"/>
    </row>
    <row r="40" spans="1:9" ht="13.5" customHeight="1" x14ac:dyDescent="0.15">
      <c r="A40" s="101" t="s">
        <v>162</v>
      </c>
      <c r="B40" s="101" t="s">
        <v>938</v>
      </c>
      <c r="C40" s="192" t="s">
        <v>1004</v>
      </c>
      <c r="D40" s="209">
        <f t="shared" si="0"/>
        <v>28</v>
      </c>
      <c r="E40" s="209">
        <v>0</v>
      </c>
      <c r="F40" s="209">
        <v>28</v>
      </c>
      <c r="G40" s="209">
        <v>0</v>
      </c>
      <c r="H40" s="209">
        <v>56</v>
      </c>
      <c r="I40" s="102"/>
    </row>
    <row r="41" spans="1:9" ht="13.5" customHeight="1" x14ac:dyDescent="0.15">
      <c r="A41" s="101" t="s">
        <v>162</v>
      </c>
      <c r="B41" s="101" t="s">
        <v>938</v>
      </c>
      <c r="C41" s="192" t="s">
        <v>1005</v>
      </c>
      <c r="D41" s="209">
        <f t="shared" si="0"/>
        <v>31</v>
      </c>
      <c r="E41" s="209">
        <v>0</v>
      </c>
      <c r="F41" s="209">
        <v>31</v>
      </c>
      <c r="G41" s="209">
        <v>0</v>
      </c>
      <c r="H41" s="209">
        <v>62</v>
      </c>
      <c r="I41" s="102"/>
    </row>
    <row r="42" spans="1:9" ht="13.5" customHeight="1" x14ac:dyDescent="0.15">
      <c r="A42" s="101" t="s">
        <v>162</v>
      </c>
      <c r="B42" s="101" t="s">
        <v>939</v>
      </c>
      <c r="C42" s="192" t="s">
        <v>1006</v>
      </c>
      <c r="D42" s="209">
        <f t="shared" si="0"/>
        <v>150</v>
      </c>
      <c r="E42" s="209">
        <v>5</v>
      </c>
      <c r="F42" s="209">
        <v>145</v>
      </c>
      <c r="G42" s="209">
        <v>0</v>
      </c>
      <c r="H42" s="209">
        <v>295</v>
      </c>
      <c r="I42" s="102"/>
    </row>
    <row r="43" spans="1:9" ht="13.5" customHeight="1" x14ac:dyDescent="0.15">
      <c r="A43" s="101" t="s">
        <v>162</v>
      </c>
      <c r="B43" s="101" t="s">
        <v>939</v>
      </c>
      <c r="C43" s="192" t="s">
        <v>1007</v>
      </c>
      <c r="D43" s="209">
        <f t="shared" si="0"/>
        <v>359</v>
      </c>
      <c r="E43" s="209">
        <v>2</v>
      </c>
      <c r="F43" s="209">
        <v>357</v>
      </c>
      <c r="G43" s="209">
        <v>0</v>
      </c>
      <c r="H43" s="209">
        <v>716</v>
      </c>
      <c r="I43" s="102"/>
    </row>
    <row r="44" spans="1:9" ht="13.5" customHeight="1" x14ac:dyDescent="0.15">
      <c r="A44" s="101" t="s">
        <v>162</v>
      </c>
      <c r="B44" s="101" t="s">
        <v>939</v>
      </c>
      <c r="C44" s="192" t="s">
        <v>1008</v>
      </c>
      <c r="D44" s="209">
        <f t="shared" si="0"/>
        <v>373</v>
      </c>
      <c r="E44" s="209">
        <v>1</v>
      </c>
      <c r="F44" s="209">
        <v>372</v>
      </c>
      <c r="G44" s="209">
        <v>0</v>
      </c>
      <c r="H44" s="209">
        <v>745</v>
      </c>
      <c r="I44" s="102"/>
    </row>
    <row r="45" spans="1:9" ht="13.5" customHeight="1" x14ac:dyDescent="0.15">
      <c r="A45" s="101" t="s">
        <v>162</v>
      </c>
      <c r="B45" s="101" t="s">
        <v>939</v>
      </c>
      <c r="C45" s="192" t="s">
        <v>1009</v>
      </c>
      <c r="D45" s="209">
        <f t="shared" si="0"/>
        <v>58</v>
      </c>
      <c r="E45" s="209">
        <v>0</v>
      </c>
      <c r="F45" s="209">
        <v>58</v>
      </c>
      <c r="G45" s="209">
        <v>0</v>
      </c>
      <c r="H45" s="209">
        <v>116</v>
      </c>
      <c r="I45" s="102"/>
    </row>
    <row r="46" spans="1:9" ht="13.5" customHeight="1" x14ac:dyDescent="0.15">
      <c r="A46" s="101" t="s">
        <v>1197</v>
      </c>
      <c r="B46" s="101" t="s">
        <v>1211</v>
      </c>
      <c r="C46" s="192" t="s">
        <v>1092</v>
      </c>
      <c r="D46" s="209">
        <f t="shared" si="0"/>
        <v>2058</v>
      </c>
      <c r="E46" s="209">
        <v>12</v>
      </c>
      <c r="F46" s="209">
        <v>2046</v>
      </c>
      <c r="G46" s="209">
        <v>0</v>
      </c>
      <c r="H46" s="209">
        <v>4104</v>
      </c>
      <c r="I46" s="102"/>
    </row>
    <row r="47" spans="1:9" ht="13.5" customHeight="1" x14ac:dyDescent="0.15">
      <c r="A47" s="101" t="s">
        <v>1197</v>
      </c>
      <c r="B47" s="101" t="s">
        <v>1211</v>
      </c>
      <c r="C47" s="192" t="s">
        <v>1093</v>
      </c>
      <c r="D47" s="209">
        <f t="shared" si="0"/>
        <v>574</v>
      </c>
      <c r="E47" s="209">
        <v>6</v>
      </c>
      <c r="F47" s="209">
        <v>568</v>
      </c>
      <c r="G47" s="209">
        <v>0</v>
      </c>
      <c r="H47" s="209">
        <v>1142</v>
      </c>
      <c r="I47" s="102"/>
    </row>
    <row r="48" spans="1:9" ht="13.5" customHeight="1" x14ac:dyDescent="0.15">
      <c r="A48" s="101" t="s">
        <v>1197</v>
      </c>
      <c r="B48" s="101" t="s">
        <v>1211</v>
      </c>
      <c r="C48" s="192" t="s">
        <v>1094</v>
      </c>
      <c r="D48" s="209">
        <f t="shared" si="0"/>
        <v>593</v>
      </c>
      <c r="E48" s="209">
        <v>12</v>
      </c>
      <c r="F48" s="209">
        <v>581</v>
      </c>
      <c r="G48" s="209">
        <v>0</v>
      </c>
      <c r="H48" s="209">
        <v>1174</v>
      </c>
      <c r="I48" s="102"/>
    </row>
    <row r="49" spans="1:9" ht="13.5" customHeight="1" x14ac:dyDescent="0.15">
      <c r="A49" s="101" t="s">
        <v>1197</v>
      </c>
      <c r="B49" s="101" t="s">
        <v>1211</v>
      </c>
      <c r="C49" s="192" t="s">
        <v>1095</v>
      </c>
      <c r="D49" s="209">
        <f t="shared" si="0"/>
        <v>84</v>
      </c>
      <c r="E49" s="209">
        <v>4</v>
      </c>
      <c r="F49" s="209">
        <v>80</v>
      </c>
      <c r="G49" s="209">
        <v>0</v>
      </c>
      <c r="H49" s="209">
        <v>164</v>
      </c>
      <c r="I49" s="102"/>
    </row>
    <row r="50" spans="1:9" ht="13.5" customHeight="1" x14ac:dyDescent="0.15">
      <c r="A50" s="101" t="s">
        <v>1197</v>
      </c>
      <c r="B50" s="101" t="s">
        <v>1211</v>
      </c>
      <c r="C50" s="192" t="s">
        <v>1096</v>
      </c>
      <c r="D50" s="209">
        <f t="shared" si="0"/>
        <v>108</v>
      </c>
      <c r="E50" s="209">
        <v>1</v>
      </c>
      <c r="F50" s="209">
        <v>107</v>
      </c>
      <c r="G50" s="209">
        <v>0</v>
      </c>
      <c r="H50" s="209">
        <v>215</v>
      </c>
      <c r="I50" s="102"/>
    </row>
    <row r="51" spans="1:9" ht="13.5" customHeight="1" x14ac:dyDescent="0.15">
      <c r="A51" s="101" t="s">
        <v>1197</v>
      </c>
      <c r="B51" s="101" t="s">
        <v>1211</v>
      </c>
      <c r="C51" s="192" t="s">
        <v>1097</v>
      </c>
      <c r="D51" s="209">
        <f t="shared" si="0"/>
        <v>166</v>
      </c>
      <c r="E51" s="209">
        <v>1</v>
      </c>
      <c r="F51" s="209">
        <v>165</v>
      </c>
      <c r="G51" s="209">
        <v>0</v>
      </c>
      <c r="H51" s="209">
        <v>331</v>
      </c>
      <c r="I51" s="102"/>
    </row>
    <row r="52" spans="1:9" ht="13.5" customHeight="1" x14ac:dyDescent="0.15">
      <c r="A52" s="101" t="s">
        <v>1199</v>
      </c>
      <c r="B52" s="101" t="s">
        <v>1212</v>
      </c>
      <c r="C52" s="192" t="s">
        <v>1098</v>
      </c>
      <c r="D52" s="209">
        <f t="shared" si="0"/>
        <v>5077</v>
      </c>
      <c r="E52" s="209">
        <v>84</v>
      </c>
      <c r="F52" s="209">
        <v>4993</v>
      </c>
      <c r="G52" s="209">
        <v>0</v>
      </c>
      <c r="H52" s="209">
        <v>10070</v>
      </c>
      <c r="I52" s="102"/>
    </row>
    <row r="53" spans="1:9" ht="13.5" customHeight="1" x14ac:dyDescent="0.15">
      <c r="A53" s="101" t="s">
        <v>1199</v>
      </c>
      <c r="B53" s="101" t="s">
        <v>1212</v>
      </c>
      <c r="C53" s="192" t="s">
        <v>1099</v>
      </c>
      <c r="D53" s="209">
        <f t="shared" si="0"/>
        <v>466</v>
      </c>
      <c r="E53" s="209">
        <v>1</v>
      </c>
      <c r="F53" s="209">
        <v>465</v>
      </c>
      <c r="G53" s="209">
        <v>0</v>
      </c>
      <c r="H53" s="209">
        <v>931</v>
      </c>
      <c r="I53" s="102"/>
    </row>
    <row r="54" spans="1:9" ht="13.5" customHeight="1" x14ac:dyDescent="0.15">
      <c r="A54" s="101" t="s">
        <v>1199</v>
      </c>
      <c r="B54" s="101" t="s">
        <v>1212</v>
      </c>
      <c r="C54" s="192" t="s">
        <v>1100</v>
      </c>
      <c r="D54" s="209">
        <f t="shared" si="0"/>
        <v>316</v>
      </c>
      <c r="E54" s="209">
        <v>2</v>
      </c>
      <c r="F54" s="209">
        <v>314</v>
      </c>
      <c r="G54" s="209">
        <v>0</v>
      </c>
      <c r="H54" s="209">
        <v>630</v>
      </c>
      <c r="I54" s="102"/>
    </row>
    <row r="55" spans="1:9" ht="13.5" customHeight="1" x14ac:dyDescent="0.15">
      <c r="A55" s="101" t="s">
        <v>1199</v>
      </c>
      <c r="B55" s="101" t="s">
        <v>1212</v>
      </c>
      <c r="C55" s="192" t="s">
        <v>1101</v>
      </c>
      <c r="D55" s="209">
        <f t="shared" si="0"/>
        <v>261</v>
      </c>
      <c r="E55" s="209">
        <v>1</v>
      </c>
      <c r="F55" s="209">
        <v>260</v>
      </c>
      <c r="G55" s="209">
        <v>0</v>
      </c>
      <c r="H55" s="209">
        <v>521</v>
      </c>
      <c r="I55" s="102"/>
    </row>
    <row r="56" spans="1:9" ht="13.5" customHeight="1" x14ac:dyDescent="0.15">
      <c r="A56" s="101" t="s">
        <v>1199</v>
      </c>
      <c r="B56" s="101" t="s">
        <v>1212</v>
      </c>
      <c r="C56" s="192" t="s">
        <v>1102</v>
      </c>
      <c r="D56" s="209">
        <f t="shared" si="0"/>
        <v>270</v>
      </c>
      <c r="E56" s="209">
        <v>5</v>
      </c>
      <c r="F56" s="209">
        <v>265</v>
      </c>
      <c r="G56" s="209">
        <v>0</v>
      </c>
      <c r="H56" s="209">
        <v>535</v>
      </c>
      <c r="I56" s="102"/>
    </row>
    <row r="57" spans="1:9" ht="13.5" customHeight="1" x14ac:dyDescent="0.15">
      <c r="A57" s="101" t="s">
        <v>1200</v>
      </c>
      <c r="B57" s="101" t="s">
        <v>1213</v>
      </c>
      <c r="C57" s="192" t="s">
        <v>1106</v>
      </c>
      <c r="D57" s="209">
        <f t="shared" si="0"/>
        <v>415</v>
      </c>
      <c r="E57" s="209">
        <v>8</v>
      </c>
      <c r="F57" s="209">
        <v>407</v>
      </c>
      <c r="G57" s="209">
        <v>0</v>
      </c>
      <c r="H57" s="209">
        <v>598</v>
      </c>
      <c r="I57" s="102"/>
    </row>
    <row r="58" spans="1:9" ht="13.5" customHeight="1" x14ac:dyDescent="0.15">
      <c r="A58" s="101" t="s">
        <v>1200</v>
      </c>
      <c r="B58" s="101" t="s">
        <v>1213</v>
      </c>
      <c r="C58" s="192" t="s">
        <v>1107</v>
      </c>
      <c r="D58" s="209">
        <f t="shared" si="0"/>
        <v>105</v>
      </c>
      <c r="E58" s="209">
        <v>0</v>
      </c>
      <c r="F58" s="209">
        <v>105</v>
      </c>
      <c r="G58" s="209">
        <v>0</v>
      </c>
      <c r="H58" s="209">
        <v>210</v>
      </c>
      <c r="I58" s="102"/>
    </row>
    <row r="59" spans="1:9" ht="13.5" customHeight="1" x14ac:dyDescent="0.15">
      <c r="A59" s="101" t="s">
        <v>1200</v>
      </c>
      <c r="B59" s="101" t="s">
        <v>1213</v>
      </c>
      <c r="C59" s="192" t="s">
        <v>1108</v>
      </c>
      <c r="D59" s="209">
        <f t="shared" si="0"/>
        <v>139</v>
      </c>
      <c r="E59" s="209">
        <v>1</v>
      </c>
      <c r="F59" s="209">
        <v>138</v>
      </c>
      <c r="G59" s="209">
        <v>0</v>
      </c>
      <c r="H59" s="209">
        <v>277</v>
      </c>
      <c r="I59" s="102"/>
    </row>
    <row r="60" spans="1:9" ht="13.5" customHeight="1" x14ac:dyDescent="0.15">
      <c r="A60" s="101" t="s">
        <v>1200</v>
      </c>
      <c r="B60" s="101" t="s">
        <v>1213</v>
      </c>
      <c r="C60" s="192" t="s">
        <v>1109</v>
      </c>
      <c r="D60" s="209">
        <f t="shared" si="0"/>
        <v>382</v>
      </c>
      <c r="E60" s="209">
        <v>0</v>
      </c>
      <c r="F60" s="209">
        <v>382</v>
      </c>
      <c r="G60" s="209">
        <v>0</v>
      </c>
      <c r="H60" s="209">
        <v>764</v>
      </c>
      <c r="I60" s="102"/>
    </row>
    <row r="61" spans="1:9" ht="13.5" customHeight="1" x14ac:dyDescent="0.15">
      <c r="A61" s="101" t="s">
        <v>1227</v>
      </c>
      <c r="B61" s="101" t="s">
        <v>538</v>
      </c>
      <c r="C61" s="192" t="s">
        <v>1034</v>
      </c>
      <c r="D61" s="209">
        <f t="shared" si="0"/>
        <v>162</v>
      </c>
      <c r="E61" s="209">
        <v>3</v>
      </c>
      <c r="F61" s="209">
        <v>159</v>
      </c>
      <c r="G61" s="209">
        <v>0</v>
      </c>
      <c r="H61" s="209">
        <v>321</v>
      </c>
      <c r="I61" s="102"/>
    </row>
    <row r="62" spans="1:9" ht="13.5" customHeight="1" x14ac:dyDescent="0.15">
      <c r="A62" s="101" t="s">
        <v>1227</v>
      </c>
      <c r="B62" s="101" t="s">
        <v>538</v>
      </c>
      <c r="C62" s="192" t="s">
        <v>1035</v>
      </c>
      <c r="D62" s="209">
        <f t="shared" si="0"/>
        <v>395</v>
      </c>
      <c r="E62" s="209">
        <v>8</v>
      </c>
      <c r="F62" s="209">
        <v>387</v>
      </c>
      <c r="G62" s="209">
        <v>0</v>
      </c>
      <c r="H62" s="209">
        <v>782</v>
      </c>
      <c r="I62" s="102"/>
    </row>
    <row r="63" spans="1:9" ht="13.5" customHeight="1" x14ac:dyDescent="0.15">
      <c r="A63" s="101" t="s">
        <v>1227</v>
      </c>
      <c r="B63" s="101" t="s">
        <v>538</v>
      </c>
      <c r="C63" s="192" t="s">
        <v>1036</v>
      </c>
      <c r="D63" s="209">
        <f t="shared" si="0"/>
        <v>77</v>
      </c>
      <c r="E63" s="209">
        <v>0</v>
      </c>
      <c r="F63" s="209">
        <v>77</v>
      </c>
      <c r="G63" s="209">
        <v>0</v>
      </c>
      <c r="H63" s="209">
        <v>154</v>
      </c>
      <c r="I63" s="102"/>
    </row>
    <row r="64" spans="1:9" ht="13.5" customHeight="1" x14ac:dyDescent="0.15">
      <c r="A64" s="101" t="s">
        <v>1227</v>
      </c>
      <c r="B64" s="101" t="s">
        <v>538</v>
      </c>
      <c r="C64" s="192" t="s">
        <v>1037</v>
      </c>
      <c r="D64" s="209">
        <f t="shared" si="0"/>
        <v>189</v>
      </c>
      <c r="E64" s="209">
        <v>2</v>
      </c>
      <c r="F64" s="209">
        <v>187</v>
      </c>
      <c r="G64" s="209">
        <v>0</v>
      </c>
      <c r="H64" s="209">
        <v>376</v>
      </c>
      <c r="I64" s="102"/>
    </row>
    <row r="65" spans="1:9" ht="13.5" customHeight="1" x14ac:dyDescent="0.15">
      <c r="A65" s="101" t="s">
        <v>1227</v>
      </c>
      <c r="B65" s="101" t="s">
        <v>538</v>
      </c>
      <c r="C65" s="192" t="s">
        <v>1038</v>
      </c>
      <c r="D65" s="209">
        <f t="shared" si="0"/>
        <v>158</v>
      </c>
      <c r="E65" s="209">
        <v>8</v>
      </c>
      <c r="F65" s="209">
        <v>150</v>
      </c>
      <c r="G65" s="209">
        <v>0</v>
      </c>
      <c r="H65" s="209">
        <v>308</v>
      </c>
      <c r="I65" s="102"/>
    </row>
    <row r="66" spans="1:9" ht="13.5" customHeight="1" x14ac:dyDescent="0.15">
      <c r="A66" s="101" t="s">
        <v>1227</v>
      </c>
      <c r="B66" s="101" t="s">
        <v>538</v>
      </c>
      <c r="C66" s="192" t="s">
        <v>1039</v>
      </c>
      <c r="D66" s="209">
        <f t="shared" si="0"/>
        <v>63</v>
      </c>
      <c r="E66" s="209">
        <v>0</v>
      </c>
      <c r="F66" s="209">
        <v>63</v>
      </c>
      <c r="G66" s="209">
        <v>0</v>
      </c>
      <c r="H66" s="209">
        <v>126</v>
      </c>
      <c r="I66" s="102"/>
    </row>
    <row r="67" spans="1:9" ht="13.5" customHeight="1" x14ac:dyDescent="0.15">
      <c r="A67" s="101" t="s">
        <v>1227</v>
      </c>
      <c r="B67" s="101" t="s">
        <v>538</v>
      </c>
      <c r="C67" s="192" t="s">
        <v>1040</v>
      </c>
      <c r="D67" s="209">
        <f t="shared" si="0"/>
        <v>61</v>
      </c>
      <c r="E67" s="209">
        <v>1</v>
      </c>
      <c r="F67" s="209">
        <v>60</v>
      </c>
      <c r="G67" s="209">
        <v>0</v>
      </c>
      <c r="H67" s="209">
        <v>121</v>
      </c>
      <c r="I67" s="102"/>
    </row>
    <row r="68" spans="1:9" ht="13.5" customHeight="1" x14ac:dyDescent="0.15">
      <c r="A68" s="101" t="s">
        <v>1227</v>
      </c>
      <c r="B68" s="101" t="s">
        <v>538</v>
      </c>
      <c r="C68" s="192" t="s">
        <v>1041</v>
      </c>
      <c r="D68" s="209">
        <f t="shared" si="0"/>
        <v>125</v>
      </c>
      <c r="E68" s="209">
        <v>4</v>
      </c>
      <c r="F68" s="209">
        <v>121</v>
      </c>
      <c r="G68" s="209">
        <v>0</v>
      </c>
      <c r="H68" s="209">
        <v>246</v>
      </c>
      <c r="I68" s="102"/>
    </row>
    <row r="69" spans="1:9" ht="13.5" customHeight="1" x14ac:dyDescent="0.15">
      <c r="A69" s="101" t="s">
        <v>1227</v>
      </c>
      <c r="B69" s="101" t="s">
        <v>538</v>
      </c>
      <c r="C69" s="192" t="s">
        <v>1042</v>
      </c>
      <c r="D69" s="209">
        <f t="shared" si="0"/>
        <v>97</v>
      </c>
      <c r="E69" s="209">
        <v>0</v>
      </c>
      <c r="F69" s="209">
        <v>97</v>
      </c>
      <c r="G69" s="209">
        <v>0</v>
      </c>
      <c r="H69" s="209">
        <v>194</v>
      </c>
      <c r="I69" s="102"/>
    </row>
    <row r="70" spans="1:9" ht="13.5" customHeight="1" x14ac:dyDescent="0.15">
      <c r="A70" s="101" t="s">
        <v>1249</v>
      </c>
      <c r="B70" s="101" t="s">
        <v>1217</v>
      </c>
      <c r="C70" s="192" t="s">
        <v>1043</v>
      </c>
      <c r="D70" s="209">
        <f t="shared" si="0"/>
        <v>638</v>
      </c>
      <c r="E70" s="209">
        <v>7</v>
      </c>
      <c r="F70" s="209">
        <v>631</v>
      </c>
      <c r="G70" s="209">
        <v>0</v>
      </c>
      <c r="H70" s="209">
        <v>1269</v>
      </c>
      <c r="I70" s="102"/>
    </row>
    <row r="71" spans="1:9" ht="13.5" customHeight="1" x14ac:dyDescent="0.15">
      <c r="A71" s="101" t="s">
        <v>1249</v>
      </c>
      <c r="B71" s="101" t="s">
        <v>1217</v>
      </c>
      <c r="C71" s="192" t="s">
        <v>1044</v>
      </c>
      <c r="D71" s="209">
        <f t="shared" si="0"/>
        <v>1388</v>
      </c>
      <c r="E71" s="209">
        <v>37</v>
      </c>
      <c r="F71" s="209">
        <v>1351</v>
      </c>
      <c r="G71" s="209">
        <v>0</v>
      </c>
      <c r="H71" s="209">
        <v>2739</v>
      </c>
      <c r="I71" s="102"/>
    </row>
    <row r="72" spans="1:9" ht="13.5" customHeight="1" x14ac:dyDescent="0.15">
      <c r="A72" s="101" t="s">
        <v>1249</v>
      </c>
      <c r="B72" s="101" t="s">
        <v>1217</v>
      </c>
      <c r="C72" s="192" t="s">
        <v>1045</v>
      </c>
      <c r="D72" s="209">
        <f t="shared" si="0"/>
        <v>138</v>
      </c>
      <c r="E72" s="209">
        <v>4</v>
      </c>
      <c r="F72" s="209">
        <v>134</v>
      </c>
      <c r="G72" s="209">
        <v>0</v>
      </c>
      <c r="H72" s="209">
        <v>272</v>
      </c>
      <c r="I72" s="102"/>
    </row>
    <row r="73" spans="1:9" ht="13.5" customHeight="1" x14ac:dyDescent="0.15">
      <c r="A73" s="101" t="s">
        <v>1249</v>
      </c>
      <c r="B73" s="101" t="s">
        <v>1217</v>
      </c>
      <c r="C73" s="192" t="s">
        <v>1046</v>
      </c>
      <c r="D73" s="209">
        <f t="shared" si="0"/>
        <v>141</v>
      </c>
      <c r="E73" s="209">
        <v>0</v>
      </c>
      <c r="F73" s="209">
        <v>141</v>
      </c>
      <c r="G73" s="209">
        <v>0</v>
      </c>
      <c r="H73" s="209">
        <v>282</v>
      </c>
      <c r="I73" s="102"/>
    </row>
    <row r="74" spans="1:9" ht="13.5" customHeight="1" x14ac:dyDescent="0.15">
      <c r="A74" s="101" t="s">
        <v>1249</v>
      </c>
      <c r="B74" s="101" t="s">
        <v>1217</v>
      </c>
      <c r="C74" s="192" t="s">
        <v>1047</v>
      </c>
      <c r="D74" s="209">
        <f t="shared" si="0"/>
        <v>101</v>
      </c>
      <c r="E74" s="209">
        <v>2</v>
      </c>
      <c r="F74" s="209">
        <v>99</v>
      </c>
      <c r="G74" s="209">
        <v>0</v>
      </c>
      <c r="H74" s="209">
        <v>200</v>
      </c>
      <c r="I74" s="102"/>
    </row>
    <row r="75" spans="1:9" ht="13.5" customHeight="1" x14ac:dyDescent="0.15">
      <c r="A75" s="101" t="s">
        <v>1249</v>
      </c>
      <c r="B75" s="101" t="s">
        <v>1217</v>
      </c>
      <c r="C75" s="192" t="s">
        <v>1048</v>
      </c>
      <c r="D75" s="209">
        <f t="shared" si="0"/>
        <v>222</v>
      </c>
      <c r="E75" s="209">
        <v>6</v>
      </c>
      <c r="F75" s="209">
        <v>216</v>
      </c>
      <c r="G75" s="209">
        <v>0</v>
      </c>
      <c r="H75" s="209">
        <v>438</v>
      </c>
      <c r="I75" s="102"/>
    </row>
    <row r="76" spans="1:9" ht="13.5" customHeight="1" x14ac:dyDescent="0.15">
      <c r="A76" s="101" t="s">
        <v>1249</v>
      </c>
      <c r="B76" s="101" t="s">
        <v>1217</v>
      </c>
      <c r="C76" s="192" t="s">
        <v>1049</v>
      </c>
      <c r="D76" s="209">
        <f t="shared" si="0"/>
        <v>73</v>
      </c>
      <c r="E76" s="209">
        <v>11</v>
      </c>
      <c r="F76" s="209">
        <v>62</v>
      </c>
      <c r="G76" s="209">
        <v>0</v>
      </c>
      <c r="H76" s="209">
        <v>135</v>
      </c>
      <c r="I76" s="102"/>
    </row>
    <row r="77" spans="1:9" ht="13.5" customHeight="1" x14ac:dyDescent="0.15">
      <c r="A77" s="101" t="s">
        <v>1249</v>
      </c>
      <c r="B77" s="101" t="s">
        <v>1217</v>
      </c>
      <c r="C77" s="192" t="s">
        <v>1050</v>
      </c>
      <c r="D77" s="209">
        <f t="shared" si="0"/>
        <v>88</v>
      </c>
      <c r="E77" s="209">
        <v>11</v>
      </c>
      <c r="F77" s="209">
        <v>77</v>
      </c>
      <c r="G77" s="209">
        <v>0</v>
      </c>
      <c r="H77" s="209">
        <v>165</v>
      </c>
      <c r="I77" s="102"/>
    </row>
    <row r="78" spans="1:9" ht="13.5" customHeight="1" x14ac:dyDescent="0.15">
      <c r="A78" s="101" t="s">
        <v>1191</v>
      </c>
      <c r="B78" s="101" t="s">
        <v>1159</v>
      </c>
      <c r="C78" s="192" t="s">
        <v>1019</v>
      </c>
      <c r="D78" s="209">
        <f t="shared" si="0"/>
        <v>273</v>
      </c>
      <c r="E78" s="209">
        <v>7</v>
      </c>
      <c r="F78" s="209">
        <v>266</v>
      </c>
      <c r="G78" s="209">
        <v>0</v>
      </c>
      <c r="H78" s="209">
        <v>539</v>
      </c>
      <c r="I78" s="102"/>
    </row>
    <row r="79" spans="1:9" ht="13.5" customHeight="1" x14ac:dyDescent="0.15">
      <c r="A79" s="101" t="s">
        <v>1191</v>
      </c>
      <c r="B79" s="101" t="s">
        <v>1159</v>
      </c>
      <c r="C79" s="192" t="s">
        <v>1020</v>
      </c>
      <c r="D79" s="209">
        <f t="shared" si="0"/>
        <v>247</v>
      </c>
      <c r="E79" s="209">
        <v>4</v>
      </c>
      <c r="F79" s="209">
        <v>243</v>
      </c>
      <c r="G79" s="209">
        <v>0</v>
      </c>
      <c r="H79" s="209">
        <v>490</v>
      </c>
      <c r="I79" s="102"/>
    </row>
    <row r="80" spans="1:9" ht="13.5" customHeight="1" x14ac:dyDescent="0.15">
      <c r="A80" s="101" t="s">
        <v>1191</v>
      </c>
      <c r="B80" s="101" t="s">
        <v>1159</v>
      </c>
      <c r="C80" s="192" t="s">
        <v>1021</v>
      </c>
      <c r="D80" s="209">
        <f t="shared" si="0"/>
        <v>1314</v>
      </c>
      <c r="E80" s="209">
        <v>36</v>
      </c>
      <c r="F80" s="209">
        <v>1278</v>
      </c>
      <c r="G80" s="209">
        <v>0</v>
      </c>
      <c r="H80" s="209">
        <v>2592</v>
      </c>
      <c r="I80" s="102"/>
    </row>
    <row r="81" spans="1:9" ht="13.5" customHeight="1" x14ac:dyDescent="0.15">
      <c r="A81" s="101" t="s">
        <v>1191</v>
      </c>
      <c r="B81" s="101" t="s">
        <v>1159</v>
      </c>
      <c r="C81" s="192" t="s">
        <v>1022</v>
      </c>
      <c r="D81" s="209">
        <f t="shared" si="0"/>
        <v>467</v>
      </c>
      <c r="E81" s="209">
        <v>3</v>
      </c>
      <c r="F81" s="209">
        <v>464</v>
      </c>
      <c r="G81" s="209">
        <v>0</v>
      </c>
      <c r="H81" s="209">
        <v>931</v>
      </c>
      <c r="I81" s="102"/>
    </row>
    <row r="82" spans="1:9" ht="13.5" customHeight="1" x14ac:dyDescent="0.15">
      <c r="A82" s="101" t="s">
        <v>1191</v>
      </c>
      <c r="B82" s="101" t="s">
        <v>1159</v>
      </c>
      <c r="C82" s="192" t="s">
        <v>1023</v>
      </c>
      <c r="D82" s="209">
        <f t="shared" si="0"/>
        <v>60</v>
      </c>
      <c r="E82" s="209">
        <v>1</v>
      </c>
      <c r="F82" s="209">
        <v>59</v>
      </c>
      <c r="G82" s="209">
        <v>0</v>
      </c>
      <c r="H82" s="209">
        <v>119</v>
      </c>
      <c r="I82" s="102"/>
    </row>
    <row r="83" spans="1:9" ht="13.5" customHeight="1" x14ac:dyDescent="0.15">
      <c r="A83" s="101" t="s">
        <v>1191</v>
      </c>
      <c r="B83" s="101" t="s">
        <v>1159</v>
      </c>
      <c r="C83" s="192" t="s">
        <v>1024</v>
      </c>
      <c r="D83" s="209">
        <f t="shared" si="0"/>
        <v>150</v>
      </c>
      <c r="E83" s="209">
        <v>5</v>
      </c>
      <c r="F83" s="209">
        <v>145</v>
      </c>
      <c r="G83" s="209">
        <v>0</v>
      </c>
      <c r="H83" s="209">
        <v>295</v>
      </c>
      <c r="I83" s="102"/>
    </row>
    <row r="84" spans="1:9" ht="13.5" customHeight="1" x14ac:dyDescent="0.15">
      <c r="A84" s="101" t="s">
        <v>1191</v>
      </c>
      <c r="B84" s="101" t="s">
        <v>1159</v>
      </c>
      <c r="C84" s="192" t="s">
        <v>1025</v>
      </c>
      <c r="D84" s="209">
        <f t="shared" si="0"/>
        <v>49</v>
      </c>
      <c r="E84" s="209">
        <v>1</v>
      </c>
      <c r="F84" s="209">
        <v>48</v>
      </c>
      <c r="G84" s="209">
        <v>0</v>
      </c>
      <c r="H84" s="209">
        <v>97</v>
      </c>
      <c r="I84" s="102"/>
    </row>
    <row r="85" spans="1:9" ht="13.5" customHeight="1" x14ac:dyDescent="0.15">
      <c r="A85" s="101" t="s">
        <v>1191</v>
      </c>
      <c r="B85" s="101" t="s">
        <v>1159</v>
      </c>
      <c r="C85" s="192" t="s">
        <v>1026</v>
      </c>
      <c r="D85" s="209">
        <f t="shared" si="0"/>
        <v>64</v>
      </c>
      <c r="E85" s="209">
        <v>1</v>
      </c>
      <c r="F85" s="209">
        <v>63</v>
      </c>
      <c r="G85" s="209">
        <v>0</v>
      </c>
      <c r="H85" s="209">
        <v>127</v>
      </c>
      <c r="I85" s="102"/>
    </row>
    <row r="86" spans="1:9" ht="13.5" customHeight="1" x14ac:dyDescent="0.15">
      <c r="A86" s="101" t="s">
        <v>1191</v>
      </c>
      <c r="B86" s="101" t="s">
        <v>1159</v>
      </c>
      <c r="C86" s="192" t="s">
        <v>1027</v>
      </c>
      <c r="D86" s="209">
        <f t="shared" si="0"/>
        <v>142</v>
      </c>
      <c r="E86" s="209">
        <v>5</v>
      </c>
      <c r="F86" s="209">
        <v>137</v>
      </c>
      <c r="G86" s="209">
        <v>0</v>
      </c>
      <c r="H86" s="209">
        <v>279</v>
      </c>
      <c r="I86" s="102"/>
    </row>
    <row r="87" spans="1:9" ht="13.5" customHeight="1" x14ac:dyDescent="0.15">
      <c r="A87" s="101" t="s">
        <v>1191</v>
      </c>
      <c r="B87" s="101" t="s">
        <v>1159</v>
      </c>
      <c r="C87" s="192" t="s">
        <v>1028</v>
      </c>
      <c r="D87" s="209">
        <f t="shared" si="0"/>
        <v>107</v>
      </c>
      <c r="E87" s="209">
        <v>2</v>
      </c>
      <c r="F87" s="209">
        <v>105</v>
      </c>
      <c r="G87" s="209">
        <v>0</v>
      </c>
      <c r="H87" s="209">
        <v>212</v>
      </c>
      <c r="I87" s="102"/>
    </row>
    <row r="88" spans="1:9" ht="13.5" customHeight="1" x14ac:dyDescent="0.15">
      <c r="A88" s="101" t="s">
        <v>1193</v>
      </c>
      <c r="B88" s="101" t="s">
        <v>1210</v>
      </c>
      <c r="C88" s="192" t="s">
        <v>1029</v>
      </c>
      <c r="D88" s="209">
        <f t="shared" si="0"/>
        <v>699</v>
      </c>
      <c r="E88" s="209">
        <v>25</v>
      </c>
      <c r="F88" s="209">
        <v>674</v>
      </c>
      <c r="G88" s="209">
        <v>0</v>
      </c>
      <c r="H88" s="209">
        <v>1373</v>
      </c>
      <c r="I88" s="102"/>
    </row>
    <row r="89" spans="1:9" ht="13.5" customHeight="1" x14ac:dyDescent="0.15">
      <c r="A89" s="101" t="s">
        <v>1193</v>
      </c>
      <c r="B89" s="101" t="s">
        <v>1210</v>
      </c>
      <c r="C89" s="192" t="s">
        <v>1030</v>
      </c>
      <c r="D89" s="209">
        <f t="shared" si="0"/>
        <v>55</v>
      </c>
      <c r="E89" s="209">
        <v>0</v>
      </c>
      <c r="F89" s="209">
        <v>55</v>
      </c>
      <c r="G89" s="209">
        <v>0</v>
      </c>
      <c r="H89" s="209">
        <v>110</v>
      </c>
      <c r="I89" s="102"/>
    </row>
    <row r="90" spans="1:9" ht="13.5" customHeight="1" x14ac:dyDescent="0.15">
      <c r="A90" s="101" t="s">
        <v>1193</v>
      </c>
      <c r="B90" s="101" t="s">
        <v>1210</v>
      </c>
      <c r="C90" s="192" t="s">
        <v>1031</v>
      </c>
      <c r="D90" s="209">
        <f t="shared" si="0"/>
        <v>114</v>
      </c>
      <c r="E90" s="209">
        <v>1</v>
      </c>
      <c r="F90" s="209">
        <v>113</v>
      </c>
      <c r="G90" s="209">
        <v>0</v>
      </c>
      <c r="H90" s="209">
        <v>227</v>
      </c>
      <c r="I90" s="102"/>
    </row>
    <row r="91" spans="1:9" ht="13.5" customHeight="1" x14ac:dyDescent="0.15">
      <c r="A91" s="101" t="s">
        <v>1193</v>
      </c>
      <c r="B91" s="101" t="s">
        <v>1210</v>
      </c>
      <c r="C91" s="192" t="s">
        <v>1032</v>
      </c>
      <c r="D91" s="209">
        <f t="shared" si="0"/>
        <v>53</v>
      </c>
      <c r="E91" s="209">
        <v>5</v>
      </c>
      <c r="F91" s="209">
        <v>48</v>
      </c>
      <c r="G91" s="209">
        <v>0</v>
      </c>
      <c r="H91" s="209">
        <v>101</v>
      </c>
      <c r="I91" s="102"/>
    </row>
    <row r="92" spans="1:9" ht="13.5" customHeight="1" x14ac:dyDescent="0.15">
      <c r="A92" s="101" t="s">
        <v>1193</v>
      </c>
      <c r="B92" s="101" t="s">
        <v>1210</v>
      </c>
      <c r="C92" s="192" t="s">
        <v>1033</v>
      </c>
      <c r="D92" s="209">
        <f t="shared" si="0"/>
        <v>194</v>
      </c>
      <c r="E92" s="209">
        <v>8</v>
      </c>
      <c r="F92" s="209">
        <v>186</v>
      </c>
      <c r="G92" s="209">
        <v>0</v>
      </c>
      <c r="H92" s="209">
        <v>380</v>
      </c>
      <c r="I92" s="102"/>
    </row>
    <row r="93" spans="1:9" ht="13.5" customHeight="1" x14ac:dyDescent="0.15">
      <c r="A93" s="101" t="s">
        <v>1208</v>
      </c>
      <c r="B93" s="101" t="s">
        <v>1208</v>
      </c>
      <c r="C93" s="192" t="s">
        <v>1056</v>
      </c>
      <c r="D93" s="209">
        <f t="shared" si="0"/>
        <v>1072</v>
      </c>
      <c r="E93" s="209">
        <v>18</v>
      </c>
      <c r="F93" s="209">
        <v>1054</v>
      </c>
      <c r="G93" s="209">
        <v>0</v>
      </c>
      <c r="H93" s="209">
        <v>2126</v>
      </c>
      <c r="I93" s="102"/>
    </row>
    <row r="94" spans="1:9" ht="13.5" customHeight="1" x14ac:dyDescent="0.15">
      <c r="A94" s="101" t="s">
        <v>1208</v>
      </c>
      <c r="B94" s="101" t="s">
        <v>1208</v>
      </c>
      <c r="C94" s="192" t="s">
        <v>1057</v>
      </c>
      <c r="D94" s="209">
        <f t="shared" si="0"/>
        <v>155</v>
      </c>
      <c r="E94" s="209">
        <v>3</v>
      </c>
      <c r="F94" s="209">
        <v>152</v>
      </c>
      <c r="G94" s="209">
        <v>0</v>
      </c>
      <c r="H94" s="209">
        <v>307</v>
      </c>
      <c r="I94" s="102"/>
    </row>
    <row r="95" spans="1:9" ht="13.5" customHeight="1" x14ac:dyDescent="0.15">
      <c r="A95" s="101" t="s">
        <v>1208</v>
      </c>
      <c r="B95" s="101" t="s">
        <v>1208</v>
      </c>
      <c r="C95" s="192" t="s">
        <v>1058</v>
      </c>
      <c r="D95" s="209">
        <f t="shared" si="0"/>
        <v>81</v>
      </c>
      <c r="E95" s="209">
        <v>1</v>
      </c>
      <c r="F95" s="209">
        <v>80</v>
      </c>
      <c r="G95" s="209">
        <v>0</v>
      </c>
      <c r="H95" s="209">
        <v>161</v>
      </c>
      <c r="I95" s="102"/>
    </row>
    <row r="96" spans="1:9" ht="13.5" customHeight="1" x14ac:dyDescent="0.15">
      <c r="A96" s="101" t="s">
        <v>1208</v>
      </c>
      <c r="B96" s="101" t="s">
        <v>1208</v>
      </c>
      <c r="C96" s="192" t="s">
        <v>1059</v>
      </c>
      <c r="D96" s="209">
        <f t="shared" si="0"/>
        <v>148</v>
      </c>
      <c r="E96" s="209">
        <v>3</v>
      </c>
      <c r="F96" s="209">
        <v>145</v>
      </c>
      <c r="G96" s="209">
        <v>0</v>
      </c>
      <c r="H96" s="209">
        <v>293</v>
      </c>
      <c r="I96" s="102"/>
    </row>
    <row r="97" spans="1:9" ht="13.5" customHeight="1" x14ac:dyDescent="0.15">
      <c r="A97" s="101" t="s">
        <v>1208</v>
      </c>
      <c r="B97" s="101" t="s">
        <v>1208</v>
      </c>
      <c r="C97" s="192" t="s">
        <v>1060</v>
      </c>
      <c r="D97" s="209">
        <f t="shared" si="0"/>
        <v>321</v>
      </c>
      <c r="E97" s="209">
        <v>18</v>
      </c>
      <c r="F97" s="209">
        <v>303</v>
      </c>
      <c r="G97" s="209">
        <v>0</v>
      </c>
      <c r="H97" s="209">
        <v>624</v>
      </c>
      <c r="I97" s="102"/>
    </row>
    <row r="98" spans="1:9" ht="13.5" customHeight="1" x14ac:dyDescent="0.15">
      <c r="A98" s="101" t="s">
        <v>1208</v>
      </c>
      <c r="B98" s="101" t="s">
        <v>1208</v>
      </c>
      <c r="C98" s="192" t="s">
        <v>1061</v>
      </c>
      <c r="D98" s="209">
        <f t="shared" si="0"/>
        <v>54</v>
      </c>
      <c r="E98" s="209">
        <v>1</v>
      </c>
      <c r="F98" s="209">
        <v>53</v>
      </c>
      <c r="G98" s="209">
        <v>0</v>
      </c>
      <c r="H98" s="209">
        <v>107</v>
      </c>
      <c r="I98" s="102"/>
    </row>
    <row r="99" spans="1:9" ht="13.5" customHeight="1" x14ac:dyDescent="0.15">
      <c r="A99" s="101" t="s">
        <v>1208</v>
      </c>
      <c r="B99" s="101" t="s">
        <v>1208</v>
      </c>
      <c r="C99" s="192" t="s">
        <v>1062</v>
      </c>
      <c r="D99" s="209">
        <f t="shared" si="0"/>
        <v>124</v>
      </c>
      <c r="E99" s="209">
        <v>6</v>
      </c>
      <c r="F99" s="209">
        <v>118</v>
      </c>
      <c r="G99" s="209">
        <v>0</v>
      </c>
      <c r="H99" s="209">
        <v>242</v>
      </c>
      <c r="I99" s="102"/>
    </row>
    <row r="100" spans="1:9" ht="13.5" customHeight="1" x14ac:dyDescent="0.15">
      <c r="A100" s="101" t="s">
        <v>1208</v>
      </c>
      <c r="B100" s="101" t="s">
        <v>1208</v>
      </c>
      <c r="C100" s="192" t="s">
        <v>1063</v>
      </c>
      <c r="D100" s="209">
        <f t="shared" si="0"/>
        <v>207</v>
      </c>
      <c r="E100" s="209">
        <v>8</v>
      </c>
      <c r="F100" s="209">
        <v>199</v>
      </c>
      <c r="G100" s="209">
        <v>0</v>
      </c>
      <c r="H100" s="209">
        <v>406</v>
      </c>
      <c r="I100" s="102"/>
    </row>
    <row r="101" spans="1:9" ht="13.5" customHeight="1" x14ac:dyDescent="0.15">
      <c r="A101" s="101" t="s">
        <v>1207</v>
      </c>
      <c r="B101" s="101" t="s">
        <v>1218</v>
      </c>
      <c r="C101" s="192" t="s">
        <v>1064</v>
      </c>
      <c r="D101" s="209">
        <f t="shared" si="0"/>
        <v>1261</v>
      </c>
      <c r="E101" s="209">
        <v>29</v>
      </c>
      <c r="F101" s="209">
        <v>1232</v>
      </c>
      <c r="G101" s="209">
        <v>0</v>
      </c>
      <c r="H101" s="209">
        <v>2493</v>
      </c>
      <c r="I101" s="102"/>
    </row>
    <row r="102" spans="1:9" ht="13.5" customHeight="1" x14ac:dyDescent="0.15">
      <c r="A102" s="101" t="s">
        <v>1207</v>
      </c>
      <c r="B102" s="101" t="s">
        <v>1218</v>
      </c>
      <c r="C102" s="192" t="s">
        <v>1065</v>
      </c>
      <c r="D102" s="209">
        <f t="shared" si="0"/>
        <v>120</v>
      </c>
      <c r="E102" s="209">
        <v>4</v>
      </c>
      <c r="F102" s="209">
        <v>116</v>
      </c>
      <c r="G102" s="209">
        <v>0</v>
      </c>
      <c r="H102" s="209">
        <v>236</v>
      </c>
      <c r="I102" s="102"/>
    </row>
    <row r="103" spans="1:9" ht="13.5" customHeight="1" x14ac:dyDescent="0.15">
      <c r="A103" s="101" t="s">
        <v>1207</v>
      </c>
      <c r="B103" s="101" t="s">
        <v>1218</v>
      </c>
      <c r="C103" s="192" t="s">
        <v>1066</v>
      </c>
      <c r="D103" s="209">
        <f t="shared" si="0"/>
        <v>162</v>
      </c>
      <c r="E103" s="209">
        <v>3</v>
      </c>
      <c r="F103" s="209">
        <v>159</v>
      </c>
      <c r="G103" s="209">
        <v>0</v>
      </c>
      <c r="H103" s="209">
        <v>321</v>
      </c>
      <c r="I103" s="102"/>
    </row>
    <row r="104" spans="1:9" ht="13.5" customHeight="1" x14ac:dyDescent="0.15">
      <c r="A104" s="101" t="s">
        <v>1207</v>
      </c>
      <c r="B104" s="101" t="s">
        <v>1218</v>
      </c>
      <c r="C104" s="192" t="s">
        <v>1067</v>
      </c>
      <c r="D104" s="209">
        <f t="shared" si="0"/>
        <v>126</v>
      </c>
      <c r="E104" s="209">
        <v>3</v>
      </c>
      <c r="F104" s="209">
        <v>123</v>
      </c>
      <c r="G104" s="209">
        <v>0</v>
      </c>
      <c r="H104" s="209">
        <v>249</v>
      </c>
      <c r="I104" s="102"/>
    </row>
    <row r="105" spans="1:9" ht="13.5" customHeight="1" x14ac:dyDescent="0.15">
      <c r="A105" s="101" t="s">
        <v>1207</v>
      </c>
      <c r="B105" s="101" t="s">
        <v>1218</v>
      </c>
      <c r="C105" s="192" t="s">
        <v>1068</v>
      </c>
      <c r="D105" s="209">
        <f t="shared" si="0"/>
        <v>323</v>
      </c>
      <c r="E105" s="209">
        <v>8</v>
      </c>
      <c r="F105" s="209">
        <v>315</v>
      </c>
      <c r="G105" s="209">
        <v>0</v>
      </c>
      <c r="H105" s="209">
        <v>638</v>
      </c>
      <c r="I105" s="102"/>
    </row>
    <row r="106" spans="1:9" ht="13.5" customHeight="1" x14ac:dyDescent="0.15">
      <c r="A106" s="101" t="s">
        <v>1207</v>
      </c>
      <c r="B106" s="101" t="s">
        <v>1218</v>
      </c>
      <c r="C106" s="192" t="s">
        <v>1069</v>
      </c>
      <c r="D106" s="209">
        <f t="shared" si="0"/>
        <v>47</v>
      </c>
      <c r="E106" s="209">
        <v>1</v>
      </c>
      <c r="F106" s="209">
        <v>46</v>
      </c>
      <c r="G106" s="209">
        <v>0</v>
      </c>
      <c r="H106" s="209">
        <v>93</v>
      </c>
      <c r="I106" s="102"/>
    </row>
    <row r="107" spans="1:9" ht="13.5" customHeight="1" x14ac:dyDescent="0.15">
      <c r="A107" s="101" t="s">
        <v>1207</v>
      </c>
      <c r="B107" s="101" t="s">
        <v>1218</v>
      </c>
      <c r="C107" s="192" t="s">
        <v>1070</v>
      </c>
      <c r="D107" s="209">
        <f t="shared" si="0"/>
        <v>43</v>
      </c>
      <c r="E107" s="209">
        <v>1</v>
      </c>
      <c r="F107" s="209">
        <v>42</v>
      </c>
      <c r="G107" s="209">
        <v>0</v>
      </c>
      <c r="H107" s="209">
        <v>85</v>
      </c>
      <c r="I107" s="102"/>
    </row>
    <row r="108" spans="1:9" ht="13.5" customHeight="1" x14ac:dyDescent="0.15">
      <c r="A108" s="101" t="s">
        <v>1207</v>
      </c>
      <c r="B108" s="101" t="s">
        <v>1218</v>
      </c>
      <c r="C108" s="192" t="s">
        <v>1071</v>
      </c>
      <c r="D108" s="209">
        <f t="shared" si="0"/>
        <v>76</v>
      </c>
      <c r="E108" s="209">
        <v>4</v>
      </c>
      <c r="F108" s="209">
        <v>72</v>
      </c>
      <c r="G108" s="209">
        <v>0</v>
      </c>
      <c r="H108" s="209">
        <v>148</v>
      </c>
      <c r="I108" s="102"/>
    </row>
    <row r="109" spans="1:9" ht="13.5" customHeight="1" x14ac:dyDescent="0.15">
      <c r="A109" s="101" t="s">
        <v>1207</v>
      </c>
      <c r="B109" s="101" t="s">
        <v>1218</v>
      </c>
      <c r="C109" s="192" t="s">
        <v>1072</v>
      </c>
      <c r="D109" s="209">
        <f t="shared" si="0"/>
        <v>183</v>
      </c>
      <c r="E109" s="209">
        <v>11</v>
      </c>
      <c r="F109" s="209">
        <v>172</v>
      </c>
      <c r="G109" s="209">
        <v>0</v>
      </c>
      <c r="H109" s="209">
        <v>355</v>
      </c>
      <c r="I109" s="102"/>
    </row>
    <row r="110" spans="1:9" ht="13.5" customHeight="1" x14ac:dyDescent="0.15">
      <c r="A110" s="101" t="s">
        <v>1207</v>
      </c>
      <c r="B110" s="101" t="s">
        <v>1218</v>
      </c>
      <c r="C110" s="192" t="s">
        <v>1073</v>
      </c>
      <c r="D110" s="209">
        <f t="shared" si="0"/>
        <v>129</v>
      </c>
      <c r="E110" s="209">
        <v>1</v>
      </c>
      <c r="F110" s="209">
        <v>128</v>
      </c>
      <c r="G110" s="209">
        <v>0</v>
      </c>
      <c r="H110" s="209">
        <v>257</v>
      </c>
      <c r="I110" s="102"/>
    </row>
    <row r="111" spans="1:9" ht="13.5" customHeight="1" x14ac:dyDescent="0.15">
      <c r="A111" s="101" t="s">
        <v>1204</v>
      </c>
      <c r="B111" s="101" t="s">
        <v>1219</v>
      </c>
      <c r="C111" s="192" t="s">
        <v>1079</v>
      </c>
      <c r="D111" s="209">
        <f t="shared" si="0"/>
        <v>5828</v>
      </c>
      <c r="E111" s="209">
        <v>103</v>
      </c>
      <c r="F111" s="209">
        <v>5725</v>
      </c>
      <c r="G111" s="209">
        <v>0</v>
      </c>
      <c r="H111" s="209">
        <v>11553</v>
      </c>
      <c r="I111" s="102"/>
    </row>
    <row r="112" spans="1:9" ht="13.5" customHeight="1" x14ac:dyDescent="0.15">
      <c r="A112" s="101" t="s">
        <v>1204</v>
      </c>
      <c r="B112" s="101" t="s">
        <v>1219</v>
      </c>
      <c r="C112" s="192" t="s">
        <v>1080</v>
      </c>
      <c r="D112" s="209">
        <f t="shared" si="0"/>
        <v>752</v>
      </c>
      <c r="E112" s="209">
        <v>14</v>
      </c>
      <c r="F112" s="209">
        <v>738</v>
      </c>
      <c r="G112" s="209">
        <v>0</v>
      </c>
      <c r="H112" s="209">
        <v>1490</v>
      </c>
      <c r="I112" s="102"/>
    </row>
    <row r="113" spans="1:9" ht="13.5" customHeight="1" x14ac:dyDescent="0.15">
      <c r="A113" s="101" t="s">
        <v>1204</v>
      </c>
      <c r="B113" s="101" t="s">
        <v>1219</v>
      </c>
      <c r="C113" s="192" t="s">
        <v>1081</v>
      </c>
      <c r="D113" s="209">
        <f t="shared" si="0"/>
        <v>244</v>
      </c>
      <c r="E113" s="209">
        <v>8</v>
      </c>
      <c r="F113" s="209">
        <v>236</v>
      </c>
      <c r="G113" s="209">
        <v>0</v>
      </c>
      <c r="H113" s="209">
        <v>480</v>
      </c>
      <c r="I113" s="102"/>
    </row>
    <row r="114" spans="1:9" ht="13.5" customHeight="1" x14ac:dyDescent="0.15">
      <c r="A114" s="101" t="s">
        <v>1204</v>
      </c>
      <c r="B114" s="101" t="s">
        <v>1219</v>
      </c>
      <c r="C114" s="192" t="s">
        <v>1082</v>
      </c>
      <c r="D114" s="209">
        <f t="shared" si="0"/>
        <v>184</v>
      </c>
      <c r="E114" s="209">
        <v>10</v>
      </c>
      <c r="F114" s="209">
        <v>174</v>
      </c>
      <c r="G114" s="209">
        <v>0</v>
      </c>
      <c r="H114" s="209">
        <v>358</v>
      </c>
      <c r="I114" s="102"/>
    </row>
    <row r="115" spans="1:9" ht="13.5" customHeight="1" x14ac:dyDescent="0.15">
      <c r="A115" s="101" t="s">
        <v>1204</v>
      </c>
      <c r="B115" s="101" t="s">
        <v>1219</v>
      </c>
      <c r="C115" s="192" t="s">
        <v>1083</v>
      </c>
      <c r="D115" s="209">
        <f t="shared" si="0"/>
        <v>146</v>
      </c>
      <c r="E115" s="209">
        <v>6</v>
      </c>
      <c r="F115" s="209">
        <v>140</v>
      </c>
      <c r="G115" s="209">
        <v>0</v>
      </c>
      <c r="H115" s="209">
        <v>286</v>
      </c>
      <c r="I115" s="102"/>
    </row>
    <row r="116" spans="1:9" ht="13.5" customHeight="1" x14ac:dyDescent="0.15">
      <c r="A116" s="101" t="s">
        <v>1204</v>
      </c>
      <c r="B116" s="101" t="s">
        <v>1220</v>
      </c>
      <c r="C116" s="192" t="s">
        <v>1074</v>
      </c>
      <c r="D116" s="209">
        <f t="shared" si="0"/>
        <v>1401</v>
      </c>
      <c r="E116" s="209">
        <v>46</v>
      </c>
      <c r="F116" s="209">
        <v>1355</v>
      </c>
      <c r="G116" s="209">
        <v>0</v>
      </c>
      <c r="H116" s="209">
        <v>2756</v>
      </c>
      <c r="I116" s="102"/>
    </row>
    <row r="117" spans="1:9" ht="13.5" customHeight="1" x14ac:dyDescent="0.15">
      <c r="A117" s="101" t="s">
        <v>1204</v>
      </c>
      <c r="B117" s="101" t="s">
        <v>1220</v>
      </c>
      <c r="C117" s="192" t="s">
        <v>1075</v>
      </c>
      <c r="D117" s="209">
        <f t="shared" si="0"/>
        <v>240</v>
      </c>
      <c r="E117" s="209">
        <v>9</v>
      </c>
      <c r="F117" s="209">
        <v>231</v>
      </c>
      <c r="G117" s="209">
        <v>0</v>
      </c>
      <c r="H117" s="209">
        <v>471</v>
      </c>
      <c r="I117" s="102"/>
    </row>
    <row r="118" spans="1:9" ht="13.5" customHeight="1" x14ac:dyDescent="0.15">
      <c r="A118" s="101" t="s">
        <v>1204</v>
      </c>
      <c r="B118" s="101" t="s">
        <v>1220</v>
      </c>
      <c r="C118" s="192" t="s">
        <v>1076</v>
      </c>
      <c r="D118" s="209">
        <f t="shared" si="0"/>
        <v>131</v>
      </c>
      <c r="E118" s="209">
        <v>0</v>
      </c>
      <c r="F118" s="209">
        <v>131</v>
      </c>
      <c r="G118" s="209">
        <v>0</v>
      </c>
      <c r="H118" s="209">
        <v>262</v>
      </c>
      <c r="I118" s="102"/>
    </row>
    <row r="119" spans="1:9" ht="13.5" customHeight="1" x14ac:dyDescent="0.15">
      <c r="A119" s="101" t="s">
        <v>1204</v>
      </c>
      <c r="B119" s="101" t="s">
        <v>1220</v>
      </c>
      <c r="C119" s="192" t="s">
        <v>1077</v>
      </c>
      <c r="D119" s="209">
        <f t="shared" si="0"/>
        <v>159</v>
      </c>
      <c r="E119" s="209">
        <v>5</v>
      </c>
      <c r="F119" s="209">
        <v>154</v>
      </c>
      <c r="G119" s="209">
        <v>0</v>
      </c>
      <c r="H119" s="209">
        <v>313</v>
      </c>
      <c r="I119" s="102"/>
    </row>
    <row r="120" spans="1:9" ht="13.5" customHeight="1" x14ac:dyDescent="0.15">
      <c r="A120" s="101" t="s">
        <v>1204</v>
      </c>
      <c r="B120" s="101" t="s">
        <v>1220</v>
      </c>
      <c r="C120" s="192" t="s">
        <v>1078</v>
      </c>
      <c r="D120" s="209">
        <f t="shared" si="0"/>
        <v>412</v>
      </c>
      <c r="E120" s="209">
        <v>9</v>
      </c>
      <c r="F120" s="209">
        <v>403</v>
      </c>
      <c r="G120" s="209">
        <v>0</v>
      </c>
      <c r="H120" s="209">
        <v>815</v>
      </c>
      <c r="I120" s="102"/>
    </row>
    <row r="121" spans="1:9" ht="13.5" customHeight="1" x14ac:dyDescent="0.15">
      <c r="A121" s="101" t="s">
        <v>1206</v>
      </c>
      <c r="B121" s="101" t="s">
        <v>1221</v>
      </c>
      <c r="C121" s="192" t="s">
        <v>1084</v>
      </c>
      <c r="D121" s="209">
        <f t="shared" si="0"/>
        <v>742</v>
      </c>
      <c r="E121" s="209">
        <v>35</v>
      </c>
      <c r="F121" s="209">
        <v>707</v>
      </c>
      <c r="G121" s="209">
        <v>0</v>
      </c>
      <c r="H121" s="209">
        <v>1449</v>
      </c>
      <c r="I121" s="102"/>
    </row>
    <row r="122" spans="1:9" ht="13.5" customHeight="1" x14ac:dyDescent="0.15">
      <c r="A122" s="101" t="s">
        <v>1206</v>
      </c>
      <c r="B122" s="101" t="s">
        <v>1221</v>
      </c>
      <c r="C122" s="192" t="s">
        <v>1085</v>
      </c>
      <c r="D122" s="209">
        <f t="shared" si="0"/>
        <v>182</v>
      </c>
      <c r="E122" s="209">
        <v>1</v>
      </c>
      <c r="F122" s="209">
        <v>181</v>
      </c>
      <c r="G122" s="209">
        <v>0</v>
      </c>
      <c r="H122" s="209">
        <v>363</v>
      </c>
      <c r="I122" s="102"/>
    </row>
    <row r="123" spans="1:9" ht="13.5" customHeight="1" x14ac:dyDescent="0.15">
      <c r="A123" s="101" t="s">
        <v>1206</v>
      </c>
      <c r="B123" s="101" t="s">
        <v>1221</v>
      </c>
      <c r="C123" s="192" t="s">
        <v>1086</v>
      </c>
      <c r="D123" s="209">
        <f t="shared" si="0"/>
        <v>756</v>
      </c>
      <c r="E123" s="209">
        <v>5</v>
      </c>
      <c r="F123" s="209">
        <v>751</v>
      </c>
      <c r="G123" s="209">
        <v>0</v>
      </c>
      <c r="H123" s="209">
        <v>1507</v>
      </c>
      <c r="I123" s="102"/>
    </row>
    <row r="124" spans="1:9" ht="13.5" customHeight="1" x14ac:dyDescent="0.15">
      <c r="A124" s="101" t="s">
        <v>1206</v>
      </c>
      <c r="B124" s="101" t="s">
        <v>1221</v>
      </c>
      <c r="C124" s="192" t="s">
        <v>1087</v>
      </c>
      <c r="D124" s="209">
        <f t="shared" si="0"/>
        <v>249</v>
      </c>
      <c r="E124" s="209">
        <v>3</v>
      </c>
      <c r="F124" s="209">
        <v>246</v>
      </c>
      <c r="G124" s="209">
        <v>0</v>
      </c>
      <c r="H124" s="209">
        <v>495</v>
      </c>
      <c r="I124" s="102"/>
    </row>
    <row r="125" spans="1:9" ht="13.5" customHeight="1" x14ac:dyDescent="0.15">
      <c r="A125" s="101" t="s">
        <v>1206</v>
      </c>
      <c r="B125" s="101" t="s">
        <v>1221</v>
      </c>
      <c r="C125" s="192" t="s">
        <v>1088</v>
      </c>
      <c r="D125" s="209">
        <f t="shared" si="0"/>
        <v>140</v>
      </c>
      <c r="E125" s="209">
        <v>5</v>
      </c>
      <c r="F125" s="209">
        <v>135</v>
      </c>
      <c r="G125" s="209">
        <v>0</v>
      </c>
      <c r="H125" s="209">
        <v>275</v>
      </c>
      <c r="I125" s="102"/>
    </row>
    <row r="126" spans="1:9" ht="13.5" customHeight="1" x14ac:dyDescent="0.15">
      <c r="A126" s="101" t="s">
        <v>1206</v>
      </c>
      <c r="B126" s="101" t="s">
        <v>1221</v>
      </c>
      <c r="C126" s="192" t="s">
        <v>1089</v>
      </c>
      <c r="D126" s="209">
        <f t="shared" si="0"/>
        <v>178</v>
      </c>
      <c r="E126" s="209">
        <v>1</v>
      </c>
      <c r="F126" s="209">
        <v>177</v>
      </c>
      <c r="G126" s="209">
        <v>0</v>
      </c>
      <c r="H126" s="209">
        <v>355</v>
      </c>
      <c r="I126" s="102"/>
    </row>
    <row r="127" spans="1:9" ht="13.5" customHeight="1" x14ac:dyDescent="0.15">
      <c r="A127" s="101" t="s">
        <v>1206</v>
      </c>
      <c r="B127" s="101" t="s">
        <v>1221</v>
      </c>
      <c r="C127" s="192" t="s">
        <v>1090</v>
      </c>
      <c r="D127" s="209">
        <f t="shared" si="0"/>
        <v>54</v>
      </c>
      <c r="E127" s="209">
        <v>2</v>
      </c>
      <c r="F127" s="209">
        <v>52</v>
      </c>
      <c r="G127" s="209">
        <v>0</v>
      </c>
      <c r="H127" s="209">
        <v>106</v>
      </c>
      <c r="I127" s="102"/>
    </row>
    <row r="128" spans="1:9" ht="13.5" customHeight="1" x14ac:dyDescent="0.15">
      <c r="A128" s="101" t="s">
        <v>1206</v>
      </c>
      <c r="B128" s="101" t="s">
        <v>1221</v>
      </c>
      <c r="C128" s="192" t="s">
        <v>1091</v>
      </c>
      <c r="D128" s="209">
        <f t="shared" si="0"/>
        <v>151</v>
      </c>
      <c r="E128" s="209">
        <v>1</v>
      </c>
      <c r="F128" s="209">
        <v>150</v>
      </c>
      <c r="G128" s="209">
        <v>0</v>
      </c>
      <c r="H128" s="209">
        <v>301</v>
      </c>
      <c r="I128" s="102"/>
    </row>
    <row r="129" spans="1:9" ht="13.5" customHeight="1" x14ac:dyDescent="0.15">
      <c r="A129" s="101" t="s">
        <v>1201</v>
      </c>
      <c r="B129" s="101" t="s">
        <v>1201</v>
      </c>
      <c r="C129" s="192" t="s">
        <v>1129</v>
      </c>
      <c r="D129" s="209">
        <f t="shared" si="0"/>
        <v>6268</v>
      </c>
      <c r="E129" s="209">
        <v>53</v>
      </c>
      <c r="F129" s="209">
        <v>6215</v>
      </c>
      <c r="G129" s="209">
        <v>0</v>
      </c>
      <c r="H129" s="209">
        <v>12483</v>
      </c>
      <c r="I129" s="102"/>
    </row>
    <row r="130" spans="1:9" ht="13.5" customHeight="1" x14ac:dyDescent="0.15">
      <c r="A130" s="101" t="s">
        <v>1201</v>
      </c>
      <c r="B130" s="101" t="s">
        <v>1201</v>
      </c>
      <c r="C130" s="192" t="s">
        <v>1130</v>
      </c>
      <c r="D130" s="209">
        <f t="shared" si="0"/>
        <v>1132</v>
      </c>
      <c r="E130" s="209">
        <v>5</v>
      </c>
      <c r="F130" s="209">
        <v>1127</v>
      </c>
      <c r="G130" s="209">
        <v>0</v>
      </c>
      <c r="H130" s="209">
        <v>2259</v>
      </c>
      <c r="I130" s="102"/>
    </row>
    <row r="131" spans="1:9" ht="13.5" customHeight="1" x14ac:dyDescent="0.15">
      <c r="A131" s="101" t="s">
        <v>1201</v>
      </c>
      <c r="B131" s="101" t="s">
        <v>1201</v>
      </c>
      <c r="C131" s="192" t="s">
        <v>1131</v>
      </c>
      <c r="D131" s="209">
        <f t="shared" si="0"/>
        <v>195</v>
      </c>
      <c r="E131" s="209">
        <v>5</v>
      </c>
      <c r="F131" s="209">
        <v>190</v>
      </c>
      <c r="G131" s="209">
        <v>0</v>
      </c>
      <c r="H131" s="209">
        <v>385</v>
      </c>
      <c r="I131" s="102"/>
    </row>
    <row r="132" spans="1:9" ht="13.5" customHeight="1" x14ac:dyDescent="0.15">
      <c r="A132" s="101" t="s">
        <v>1201</v>
      </c>
      <c r="B132" s="101" t="s">
        <v>1201</v>
      </c>
      <c r="C132" s="192" t="s">
        <v>1132</v>
      </c>
      <c r="D132" s="209">
        <f t="shared" si="0"/>
        <v>254</v>
      </c>
      <c r="E132" s="209">
        <v>13</v>
      </c>
      <c r="F132" s="209">
        <v>241</v>
      </c>
      <c r="G132" s="209">
        <v>0</v>
      </c>
      <c r="H132" s="209">
        <v>495</v>
      </c>
      <c r="I132" s="102"/>
    </row>
    <row r="133" spans="1:9" ht="13.5" customHeight="1" x14ac:dyDescent="0.15">
      <c r="A133" s="101" t="s">
        <v>1201</v>
      </c>
      <c r="B133" s="101" t="s">
        <v>1201</v>
      </c>
      <c r="C133" s="192" t="s">
        <v>1133</v>
      </c>
      <c r="D133" s="209">
        <f t="shared" si="0"/>
        <v>148</v>
      </c>
      <c r="E133" s="209">
        <v>6</v>
      </c>
      <c r="F133" s="209">
        <v>142</v>
      </c>
      <c r="G133" s="209">
        <v>0</v>
      </c>
      <c r="H133" s="209">
        <v>290</v>
      </c>
      <c r="I133" s="102"/>
    </row>
    <row r="134" spans="1:9" ht="13.5" customHeight="1" x14ac:dyDescent="0.15">
      <c r="A134" s="101" t="s">
        <v>1201</v>
      </c>
      <c r="B134" s="101" t="s">
        <v>1201</v>
      </c>
      <c r="C134" s="192" t="s">
        <v>1134</v>
      </c>
      <c r="D134" s="209">
        <f t="shared" si="0"/>
        <v>123</v>
      </c>
      <c r="E134" s="209">
        <v>10</v>
      </c>
      <c r="F134" s="209">
        <v>113</v>
      </c>
      <c r="G134" s="209">
        <v>0</v>
      </c>
      <c r="H134" s="209">
        <v>236</v>
      </c>
      <c r="I134" s="102"/>
    </row>
    <row r="135" spans="1:9" ht="13.5" customHeight="1" x14ac:dyDescent="0.15">
      <c r="A135" s="101" t="s">
        <v>1201</v>
      </c>
      <c r="B135" s="101" t="s">
        <v>1201</v>
      </c>
      <c r="C135" s="192" t="s">
        <v>1135</v>
      </c>
      <c r="D135" s="209">
        <f t="shared" si="0"/>
        <v>144</v>
      </c>
      <c r="E135" s="209">
        <v>5</v>
      </c>
      <c r="F135" s="209">
        <v>139</v>
      </c>
      <c r="G135" s="209">
        <v>0</v>
      </c>
      <c r="H135" s="209">
        <v>283</v>
      </c>
      <c r="I135" s="102"/>
    </row>
    <row r="136" spans="1:9" ht="13.5" customHeight="1" x14ac:dyDescent="0.15">
      <c r="A136" s="101" t="s">
        <v>1201</v>
      </c>
      <c r="B136" s="101" t="s">
        <v>1201</v>
      </c>
      <c r="C136" s="192" t="s">
        <v>1136</v>
      </c>
      <c r="D136" s="209">
        <f t="shared" si="0"/>
        <v>79</v>
      </c>
      <c r="E136" s="209">
        <v>3</v>
      </c>
      <c r="F136" s="209">
        <v>76</v>
      </c>
      <c r="G136" s="209">
        <v>0</v>
      </c>
      <c r="H136" s="209">
        <v>155</v>
      </c>
      <c r="I136" s="102"/>
    </row>
    <row r="137" spans="1:9" ht="13.5" customHeight="1" x14ac:dyDescent="0.15">
      <c r="A137" s="101" t="s">
        <v>1202</v>
      </c>
      <c r="B137" s="101" t="s">
        <v>1202</v>
      </c>
      <c r="C137" s="192" t="s">
        <v>1137</v>
      </c>
      <c r="D137" s="209">
        <f t="shared" si="0"/>
        <v>765</v>
      </c>
      <c r="E137" s="209">
        <v>32</v>
      </c>
      <c r="F137" s="209">
        <v>733</v>
      </c>
      <c r="G137" s="209">
        <v>0</v>
      </c>
      <c r="H137" s="209">
        <v>1498</v>
      </c>
      <c r="I137" s="102"/>
    </row>
    <row r="138" spans="1:9" ht="13.5" customHeight="1" x14ac:dyDescent="0.15">
      <c r="A138" s="101" t="s">
        <v>1202</v>
      </c>
      <c r="B138" s="101" t="s">
        <v>338</v>
      </c>
      <c r="C138" s="192" t="s">
        <v>1138</v>
      </c>
      <c r="D138" s="209">
        <f t="shared" si="0"/>
        <v>560</v>
      </c>
      <c r="E138" s="209">
        <v>24</v>
      </c>
      <c r="F138" s="209">
        <v>536</v>
      </c>
      <c r="G138" s="209">
        <v>0</v>
      </c>
      <c r="H138" s="209">
        <v>1096</v>
      </c>
      <c r="I138" s="102"/>
    </row>
    <row r="139" spans="1:9" ht="13.5" customHeight="1" x14ac:dyDescent="0.15">
      <c r="A139" s="101" t="s">
        <v>1202</v>
      </c>
      <c r="B139" s="101" t="s">
        <v>338</v>
      </c>
      <c r="C139" s="192" t="s">
        <v>1139</v>
      </c>
      <c r="D139" s="209">
        <f t="shared" si="0"/>
        <v>718</v>
      </c>
      <c r="E139" s="209">
        <v>37</v>
      </c>
      <c r="F139" s="209">
        <v>681</v>
      </c>
      <c r="G139" s="209">
        <v>0</v>
      </c>
      <c r="H139" s="209">
        <v>1399</v>
      </c>
      <c r="I139" s="102"/>
    </row>
    <row r="140" spans="1:9" ht="13.5" customHeight="1" x14ac:dyDescent="0.15">
      <c r="A140" s="101" t="s">
        <v>1202</v>
      </c>
      <c r="B140" s="101" t="s">
        <v>338</v>
      </c>
      <c r="C140" s="192" t="s">
        <v>1140</v>
      </c>
      <c r="D140" s="209">
        <f t="shared" si="0"/>
        <v>179</v>
      </c>
      <c r="E140" s="209">
        <v>9</v>
      </c>
      <c r="F140" s="209">
        <v>170</v>
      </c>
      <c r="G140" s="209">
        <v>0</v>
      </c>
      <c r="H140" s="209">
        <v>349</v>
      </c>
      <c r="I140" s="102"/>
    </row>
    <row r="141" spans="1:9" ht="13.5" customHeight="1" x14ac:dyDescent="0.15">
      <c r="A141" s="101" t="s">
        <v>1202</v>
      </c>
      <c r="B141" s="101" t="s">
        <v>338</v>
      </c>
      <c r="C141" s="192" t="s">
        <v>1141</v>
      </c>
      <c r="D141" s="209">
        <f t="shared" si="0"/>
        <v>200</v>
      </c>
      <c r="E141" s="209">
        <v>10</v>
      </c>
      <c r="F141" s="209">
        <v>190</v>
      </c>
      <c r="G141" s="209">
        <v>0</v>
      </c>
      <c r="H141" s="209">
        <v>390</v>
      </c>
      <c r="I141" s="102"/>
    </row>
    <row r="142" spans="1:9" ht="13.5" customHeight="1" x14ac:dyDescent="0.15">
      <c r="A142" s="101" t="s">
        <v>158</v>
      </c>
      <c r="B142" s="101" t="s">
        <v>340</v>
      </c>
      <c r="C142" s="192" t="s">
        <v>1110</v>
      </c>
      <c r="D142" s="209">
        <f t="shared" si="0"/>
        <v>8482</v>
      </c>
      <c r="E142" s="209">
        <v>329</v>
      </c>
      <c r="F142" s="209">
        <v>8153</v>
      </c>
      <c r="G142" s="209">
        <v>0</v>
      </c>
      <c r="H142" s="209">
        <v>16635</v>
      </c>
      <c r="I142" s="102"/>
    </row>
    <row r="143" spans="1:9" ht="13.5" customHeight="1" x14ac:dyDescent="0.15">
      <c r="A143" s="101" t="s">
        <v>158</v>
      </c>
      <c r="B143" s="101" t="s">
        <v>340</v>
      </c>
      <c r="C143" s="192" t="s">
        <v>1111</v>
      </c>
      <c r="D143" s="209">
        <f t="shared" si="0"/>
        <v>503</v>
      </c>
      <c r="E143" s="209">
        <v>10</v>
      </c>
      <c r="F143" s="209">
        <v>493</v>
      </c>
      <c r="G143" s="209">
        <v>0</v>
      </c>
      <c r="H143" s="209">
        <v>996</v>
      </c>
      <c r="I143" s="102"/>
    </row>
    <row r="144" spans="1:9" ht="13.5" customHeight="1" x14ac:dyDescent="0.15">
      <c r="A144" s="101" t="s">
        <v>158</v>
      </c>
      <c r="B144" s="101" t="s">
        <v>340</v>
      </c>
      <c r="C144" s="192" t="s">
        <v>1112</v>
      </c>
      <c r="D144" s="209">
        <f t="shared" si="0"/>
        <v>128</v>
      </c>
      <c r="E144" s="209">
        <v>11</v>
      </c>
      <c r="F144" s="209">
        <v>117</v>
      </c>
      <c r="G144" s="209">
        <v>0</v>
      </c>
      <c r="H144" s="209">
        <v>245</v>
      </c>
      <c r="I144" s="102"/>
    </row>
    <row r="145" spans="1:9" ht="13.5" customHeight="1" x14ac:dyDescent="0.15">
      <c r="A145" s="101" t="s">
        <v>158</v>
      </c>
      <c r="B145" s="101" t="s">
        <v>340</v>
      </c>
      <c r="C145" s="192" t="s">
        <v>1113</v>
      </c>
      <c r="D145" s="209">
        <f t="shared" si="0"/>
        <v>133</v>
      </c>
      <c r="E145" s="209">
        <v>3</v>
      </c>
      <c r="F145" s="209">
        <v>130</v>
      </c>
      <c r="G145" s="209">
        <v>0</v>
      </c>
      <c r="H145" s="209">
        <v>263</v>
      </c>
      <c r="I145" s="102"/>
    </row>
    <row r="146" spans="1:9" ht="13.5" customHeight="1" x14ac:dyDescent="0.15">
      <c r="A146" s="101" t="s">
        <v>158</v>
      </c>
      <c r="B146" s="101" t="s">
        <v>340</v>
      </c>
      <c r="C146" s="192" t="s">
        <v>1114</v>
      </c>
      <c r="D146" s="209">
        <f t="shared" si="0"/>
        <v>157</v>
      </c>
      <c r="E146" s="209">
        <v>6</v>
      </c>
      <c r="F146" s="209">
        <v>151</v>
      </c>
      <c r="G146" s="209">
        <v>0</v>
      </c>
      <c r="H146" s="209">
        <v>308</v>
      </c>
      <c r="I146" s="102"/>
    </row>
    <row r="147" spans="1:9" ht="13.5" customHeight="1" x14ac:dyDescent="0.15">
      <c r="A147" s="101" t="s">
        <v>158</v>
      </c>
      <c r="B147" s="101" t="s">
        <v>340</v>
      </c>
      <c r="C147" s="192" t="s">
        <v>1115</v>
      </c>
      <c r="D147" s="209">
        <f t="shared" si="0"/>
        <v>123</v>
      </c>
      <c r="E147" s="209">
        <v>1</v>
      </c>
      <c r="F147" s="209">
        <v>122</v>
      </c>
      <c r="G147" s="209">
        <v>0</v>
      </c>
      <c r="H147" s="209">
        <v>245</v>
      </c>
      <c r="I147" s="102"/>
    </row>
    <row r="148" spans="1:9" ht="13.5" customHeight="1" x14ac:dyDescent="0.15">
      <c r="A148" s="101" t="s">
        <v>158</v>
      </c>
      <c r="B148" s="101" t="s">
        <v>340</v>
      </c>
      <c r="C148" s="192" t="s">
        <v>1116</v>
      </c>
      <c r="D148" s="209">
        <f t="shared" si="0"/>
        <v>183</v>
      </c>
      <c r="E148" s="209">
        <v>8</v>
      </c>
      <c r="F148" s="209">
        <v>175</v>
      </c>
      <c r="G148" s="209">
        <v>0</v>
      </c>
      <c r="H148" s="209">
        <v>358</v>
      </c>
      <c r="I148" s="102"/>
    </row>
    <row r="149" spans="1:9" ht="13.5" customHeight="1" x14ac:dyDescent="0.15">
      <c r="A149" s="101" t="s">
        <v>158</v>
      </c>
      <c r="B149" s="101" t="s">
        <v>340</v>
      </c>
      <c r="C149" s="192" t="s">
        <v>1117</v>
      </c>
      <c r="D149" s="209">
        <f t="shared" si="0"/>
        <v>388</v>
      </c>
      <c r="E149" s="209">
        <v>14</v>
      </c>
      <c r="F149" s="209">
        <v>374</v>
      </c>
      <c r="G149" s="209">
        <v>0</v>
      </c>
      <c r="H149" s="209">
        <v>762</v>
      </c>
      <c r="I149" s="102"/>
    </row>
    <row r="150" spans="1:9" ht="13.5" customHeight="1" x14ac:dyDescent="0.15">
      <c r="A150" s="101" t="s">
        <v>158</v>
      </c>
      <c r="B150" s="101" t="s">
        <v>340</v>
      </c>
      <c r="C150" s="192" t="s">
        <v>1118</v>
      </c>
      <c r="D150" s="209">
        <f t="shared" si="0"/>
        <v>155</v>
      </c>
      <c r="E150" s="209">
        <v>5</v>
      </c>
      <c r="F150" s="209">
        <v>150</v>
      </c>
      <c r="G150" s="209">
        <v>0</v>
      </c>
      <c r="H150" s="209">
        <v>305</v>
      </c>
      <c r="I150" s="102"/>
    </row>
    <row r="151" spans="1:9" ht="13.5" customHeight="1" x14ac:dyDescent="0.15">
      <c r="A151" s="101" t="s">
        <v>158</v>
      </c>
      <c r="B151" s="101" t="s">
        <v>340</v>
      </c>
      <c r="C151" s="192" t="s">
        <v>1119</v>
      </c>
      <c r="D151" s="209">
        <f t="shared" si="0"/>
        <v>169</v>
      </c>
      <c r="E151" s="209">
        <v>12</v>
      </c>
      <c r="F151" s="209">
        <v>157</v>
      </c>
      <c r="G151" s="209">
        <v>0</v>
      </c>
      <c r="H151" s="209">
        <v>326</v>
      </c>
      <c r="I151" s="102"/>
    </row>
    <row r="152" spans="1:9" ht="13.5" customHeight="1" x14ac:dyDescent="0.15">
      <c r="A152" s="101" t="s">
        <v>158</v>
      </c>
      <c r="B152" s="101" t="s">
        <v>340</v>
      </c>
      <c r="C152" s="192" t="s">
        <v>1120</v>
      </c>
      <c r="D152" s="209">
        <f t="shared" si="0"/>
        <v>152</v>
      </c>
      <c r="E152" s="209">
        <v>6</v>
      </c>
      <c r="F152" s="209">
        <v>146</v>
      </c>
      <c r="G152" s="209">
        <v>0</v>
      </c>
      <c r="H152" s="209">
        <v>298</v>
      </c>
      <c r="I152" s="102"/>
    </row>
    <row r="153" spans="1:9" ht="13.5" customHeight="1" x14ac:dyDescent="0.15">
      <c r="A153" s="101" t="s">
        <v>158</v>
      </c>
      <c r="B153" s="101" t="s">
        <v>340</v>
      </c>
      <c r="C153" s="192" t="s">
        <v>1121</v>
      </c>
      <c r="D153" s="209">
        <f t="shared" si="0"/>
        <v>136</v>
      </c>
      <c r="E153" s="209">
        <v>1</v>
      </c>
      <c r="F153" s="209">
        <v>135</v>
      </c>
      <c r="G153" s="209">
        <v>0</v>
      </c>
      <c r="H153" s="209">
        <v>271</v>
      </c>
      <c r="I153" s="102"/>
    </row>
    <row r="154" spans="1:9" ht="13.5" customHeight="1" x14ac:dyDescent="0.15">
      <c r="A154" s="101" t="s">
        <v>158</v>
      </c>
      <c r="B154" s="101" t="s">
        <v>340</v>
      </c>
      <c r="C154" s="192" t="s">
        <v>1122</v>
      </c>
      <c r="D154" s="209">
        <f t="shared" si="0"/>
        <v>270</v>
      </c>
      <c r="E154" s="209">
        <v>5</v>
      </c>
      <c r="F154" s="209">
        <v>265</v>
      </c>
      <c r="G154" s="209">
        <v>0</v>
      </c>
      <c r="H154" s="209">
        <v>535</v>
      </c>
      <c r="I154" s="102"/>
    </row>
    <row r="155" spans="1:9" ht="13.5" customHeight="1" x14ac:dyDescent="0.15">
      <c r="A155" s="101" t="s">
        <v>158</v>
      </c>
      <c r="B155" s="101" t="s">
        <v>340</v>
      </c>
      <c r="C155" s="192" t="s">
        <v>1123</v>
      </c>
      <c r="D155" s="209">
        <f t="shared" si="0"/>
        <v>121</v>
      </c>
      <c r="E155" s="209">
        <v>3</v>
      </c>
      <c r="F155" s="209">
        <v>118</v>
      </c>
      <c r="G155" s="209">
        <v>0</v>
      </c>
      <c r="H155" s="209">
        <v>239</v>
      </c>
      <c r="I155" s="102"/>
    </row>
    <row r="156" spans="1:9" ht="13.5" customHeight="1" x14ac:dyDescent="0.15">
      <c r="A156" s="101" t="s">
        <v>158</v>
      </c>
      <c r="B156" s="101" t="s">
        <v>340</v>
      </c>
      <c r="C156" s="192" t="s">
        <v>1124</v>
      </c>
      <c r="D156" s="209">
        <f t="shared" si="0"/>
        <v>120</v>
      </c>
      <c r="E156" s="209">
        <v>1</v>
      </c>
      <c r="F156" s="209">
        <v>119</v>
      </c>
      <c r="G156" s="209">
        <v>0</v>
      </c>
      <c r="H156" s="209">
        <v>239</v>
      </c>
      <c r="I156" s="102"/>
    </row>
    <row r="157" spans="1:9" ht="13.5" customHeight="1" x14ac:dyDescent="0.15">
      <c r="A157" s="101" t="s">
        <v>158</v>
      </c>
      <c r="B157" s="101" t="s">
        <v>340</v>
      </c>
      <c r="C157" s="192" t="s">
        <v>1125</v>
      </c>
      <c r="D157" s="209">
        <f t="shared" si="0"/>
        <v>130</v>
      </c>
      <c r="E157" s="209">
        <v>6</v>
      </c>
      <c r="F157" s="209">
        <v>124</v>
      </c>
      <c r="G157" s="209">
        <v>0</v>
      </c>
      <c r="H157" s="209">
        <v>254</v>
      </c>
      <c r="I157" s="102"/>
    </row>
    <row r="158" spans="1:9" ht="13.5" customHeight="1" x14ac:dyDescent="0.15">
      <c r="A158" s="101" t="s">
        <v>158</v>
      </c>
      <c r="B158" s="101" t="s">
        <v>340</v>
      </c>
      <c r="C158" s="192" t="s">
        <v>1126</v>
      </c>
      <c r="D158" s="209">
        <f t="shared" si="0"/>
        <v>183</v>
      </c>
      <c r="E158" s="209">
        <v>7</v>
      </c>
      <c r="F158" s="209">
        <v>176</v>
      </c>
      <c r="G158" s="209">
        <v>0</v>
      </c>
      <c r="H158" s="209">
        <v>359</v>
      </c>
      <c r="I158" s="102"/>
    </row>
    <row r="159" spans="1:9" ht="13.5" customHeight="1" x14ac:dyDescent="0.15">
      <c r="A159" s="101" t="s">
        <v>158</v>
      </c>
      <c r="B159" s="101" t="s">
        <v>340</v>
      </c>
      <c r="C159" s="192" t="s">
        <v>1127</v>
      </c>
      <c r="D159" s="209">
        <f t="shared" si="0"/>
        <v>71</v>
      </c>
      <c r="E159" s="209">
        <v>3</v>
      </c>
      <c r="F159" s="209">
        <v>68</v>
      </c>
      <c r="G159" s="209">
        <v>0</v>
      </c>
      <c r="H159" s="209">
        <v>139</v>
      </c>
      <c r="I159" s="102"/>
    </row>
    <row r="160" spans="1:9" ht="13.5" customHeight="1" x14ac:dyDescent="0.15">
      <c r="A160" s="101" t="s">
        <v>158</v>
      </c>
      <c r="B160" s="101" t="s">
        <v>340</v>
      </c>
      <c r="C160" s="192" t="s">
        <v>1128</v>
      </c>
      <c r="D160" s="209">
        <f t="shared" si="0"/>
        <v>101</v>
      </c>
      <c r="E160" s="209">
        <v>0</v>
      </c>
      <c r="F160" s="209">
        <v>101</v>
      </c>
      <c r="G160" s="209">
        <v>0</v>
      </c>
      <c r="H160" s="209">
        <v>202</v>
      </c>
      <c r="I160" s="102"/>
    </row>
    <row r="161" spans="1:9" ht="13.5" customHeight="1" x14ac:dyDescent="0.15">
      <c r="A161" s="101" t="s">
        <v>1194</v>
      </c>
      <c r="B161" s="101" t="s">
        <v>1194</v>
      </c>
      <c r="C161" s="192" t="s">
        <v>1051</v>
      </c>
      <c r="D161" s="209">
        <f t="shared" si="0"/>
        <v>540</v>
      </c>
      <c r="E161" s="209">
        <v>0</v>
      </c>
      <c r="F161" s="209">
        <v>540</v>
      </c>
      <c r="G161" s="209">
        <v>0</v>
      </c>
      <c r="H161" s="209">
        <v>1080</v>
      </c>
      <c r="I161" s="102"/>
    </row>
    <row r="162" spans="1:9" ht="13.5" customHeight="1" x14ac:dyDescent="0.15">
      <c r="A162" s="101" t="s">
        <v>1194</v>
      </c>
      <c r="B162" s="101" t="s">
        <v>1194</v>
      </c>
      <c r="C162" s="192" t="s">
        <v>1052</v>
      </c>
      <c r="D162" s="209">
        <f t="shared" si="0"/>
        <v>95</v>
      </c>
      <c r="E162" s="209">
        <v>1</v>
      </c>
      <c r="F162" s="209">
        <v>94</v>
      </c>
      <c r="G162" s="209">
        <v>0</v>
      </c>
      <c r="H162" s="209">
        <v>189</v>
      </c>
      <c r="I162" s="102"/>
    </row>
    <row r="163" spans="1:9" ht="13.5" customHeight="1" x14ac:dyDescent="0.15">
      <c r="A163" s="101" t="s">
        <v>1194</v>
      </c>
      <c r="B163" s="101" t="s">
        <v>1194</v>
      </c>
      <c r="C163" s="192" t="s">
        <v>1053</v>
      </c>
      <c r="D163" s="209">
        <f t="shared" si="0"/>
        <v>588</v>
      </c>
      <c r="E163" s="209">
        <v>25</v>
      </c>
      <c r="F163" s="209">
        <v>563</v>
      </c>
      <c r="G163" s="209">
        <v>0</v>
      </c>
      <c r="H163" s="209">
        <v>1151</v>
      </c>
      <c r="I163" s="102"/>
    </row>
    <row r="164" spans="1:9" ht="13.5" customHeight="1" x14ac:dyDescent="0.15">
      <c r="A164" s="101" t="s">
        <v>1194</v>
      </c>
      <c r="B164" s="101" t="s">
        <v>1194</v>
      </c>
      <c r="C164" s="192" t="s">
        <v>1054</v>
      </c>
      <c r="D164" s="209">
        <f t="shared" si="0"/>
        <v>98</v>
      </c>
      <c r="E164" s="209">
        <v>3</v>
      </c>
      <c r="F164" s="209">
        <v>95</v>
      </c>
      <c r="G164" s="209">
        <v>0</v>
      </c>
      <c r="H164" s="209">
        <v>193</v>
      </c>
      <c r="I164" s="102"/>
    </row>
    <row r="165" spans="1:9" ht="13.5" customHeight="1" x14ac:dyDescent="0.15">
      <c r="A165" s="101" t="s">
        <v>1194</v>
      </c>
      <c r="B165" s="101" t="s">
        <v>1194</v>
      </c>
      <c r="C165" s="192" t="s">
        <v>1055</v>
      </c>
      <c r="D165" s="209">
        <f t="shared" si="0"/>
        <v>68</v>
      </c>
      <c r="E165" s="209">
        <v>3</v>
      </c>
      <c r="F165" s="209">
        <v>65</v>
      </c>
      <c r="G165" s="209">
        <v>0</v>
      </c>
      <c r="H165" s="209">
        <v>133</v>
      </c>
      <c r="I165" s="102"/>
    </row>
    <row r="166" spans="1:9" ht="13.5" customHeight="1" x14ac:dyDescent="0.15">
      <c r="A166" s="101" t="s">
        <v>1200</v>
      </c>
      <c r="B166" s="101" t="s">
        <v>1214</v>
      </c>
      <c r="C166" s="192" t="s">
        <v>1103</v>
      </c>
      <c r="D166" s="209">
        <f t="shared" si="0"/>
        <v>439</v>
      </c>
      <c r="E166" s="209">
        <v>15</v>
      </c>
      <c r="F166" s="209">
        <v>424</v>
      </c>
      <c r="G166" s="209">
        <v>0</v>
      </c>
      <c r="H166" s="209">
        <v>863</v>
      </c>
      <c r="I166" s="102"/>
    </row>
    <row r="167" spans="1:9" ht="13.5" customHeight="1" x14ac:dyDescent="0.15">
      <c r="A167" s="101" t="s">
        <v>1200</v>
      </c>
      <c r="B167" s="101" t="s">
        <v>1214</v>
      </c>
      <c r="C167" s="192" t="s">
        <v>1104</v>
      </c>
      <c r="D167" s="209">
        <f t="shared" si="0"/>
        <v>158</v>
      </c>
      <c r="E167" s="209">
        <v>3</v>
      </c>
      <c r="F167" s="209">
        <v>155</v>
      </c>
      <c r="G167" s="209">
        <v>0</v>
      </c>
      <c r="H167" s="209">
        <v>313</v>
      </c>
      <c r="I167" s="102"/>
    </row>
    <row r="168" spans="1:9" ht="13.5" customHeight="1" x14ac:dyDescent="0.15">
      <c r="A168" s="101" t="s">
        <v>1200</v>
      </c>
      <c r="B168" s="101" t="s">
        <v>1214</v>
      </c>
      <c r="C168" s="192" t="s">
        <v>1105</v>
      </c>
      <c r="D168" s="209">
        <f t="shared" si="0"/>
        <v>117</v>
      </c>
      <c r="E168" s="209">
        <v>4</v>
      </c>
      <c r="F168" s="209">
        <v>113</v>
      </c>
      <c r="G168" s="209">
        <v>0</v>
      </c>
      <c r="H168" s="101">
        <v>230</v>
      </c>
      <c r="I168" s="102"/>
    </row>
    <row r="169" spans="1:9" ht="13.5" customHeight="1" x14ac:dyDescent="0.15">
      <c r="A169" s="101" t="s">
        <v>1226</v>
      </c>
      <c r="B169" s="101" t="s">
        <v>531</v>
      </c>
      <c r="C169" s="192" t="s">
        <v>974</v>
      </c>
      <c r="D169" s="209">
        <f t="shared" si="0"/>
        <v>817</v>
      </c>
      <c r="E169" s="209">
        <v>37</v>
      </c>
      <c r="F169" s="209">
        <v>780</v>
      </c>
      <c r="G169" s="209">
        <v>0</v>
      </c>
      <c r="H169" s="209">
        <v>1597</v>
      </c>
      <c r="I169" s="102"/>
    </row>
    <row r="170" spans="1:9" ht="13.5" customHeight="1" x14ac:dyDescent="0.15">
      <c r="A170" s="101" t="s">
        <v>1226</v>
      </c>
      <c r="B170" s="101" t="s">
        <v>531</v>
      </c>
      <c r="C170" s="192" t="s">
        <v>975</v>
      </c>
      <c r="D170" s="209">
        <f t="shared" si="0"/>
        <v>472</v>
      </c>
      <c r="E170" s="209">
        <v>14</v>
      </c>
      <c r="F170" s="209">
        <v>458</v>
      </c>
      <c r="G170" s="209">
        <v>0</v>
      </c>
      <c r="H170" s="209">
        <v>930</v>
      </c>
      <c r="I170" s="102"/>
    </row>
    <row r="171" spans="1:9" ht="13.5" customHeight="1" x14ac:dyDescent="0.15">
      <c r="A171" s="101" t="s">
        <v>1226</v>
      </c>
      <c r="B171" s="101" t="s">
        <v>531</v>
      </c>
      <c r="C171" s="192" t="s">
        <v>976</v>
      </c>
      <c r="D171" s="209">
        <f t="shared" si="0"/>
        <v>272</v>
      </c>
      <c r="E171" s="209">
        <v>5</v>
      </c>
      <c r="F171" s="209">
        <v>267</v>
      </c>
      <c r="G171" s="209">
        <v>0</v>
      </c>
      <c r="H171" s="209">
        <v>539</v>
      </c>
      <c r="I171" s="102"/>
    </row>
    <row r="172" spans="1:9" ht="13.5" customHeight="1" x14ac:dyDescent="0.15">
      <c r="A172" s="101" t="s">
        <v>1226</v>
      </c>
      <c r="B172" s="101" t="s">
        <v>531</v>
      </c>
      <c r="C172" s="192" t="s">
        <v>977</v>
      </c>
      <c r="D172" s="209">
        <f t="shared" si="0"/>
        <v>70</v>
      </c>
      <c r="E172" s="209">
        <v>1</v>
      </c>
      <c r="F172" s="209">
        <v>69</v>
      </c>
      <c r="G172" s="209">
        <v>0</v>
      </c>
      <c r="H172" s="209">
        <v>139</v>
      </c>
      <c r="I172" s="102"/>
    </row>
    <row r="173" spans="1:9" ht="13.5" customHeight="1" x14ac:dyDescent="0.15">
      <c r="A173" s="101" t="s">
        <v>1226</v>
      </c>
      <c r="B173" s="101" t="s">
        <v>531</v>
      </c>
      <c r="C173" s="192" t="s">
        <v>978</v>
      </c>
      <c r="D173" s="209">
        <f t="shared" si="0"/>
        <v>133</v>
      </c>
      <c r="E173" s="209">
        <v>3</v>
      </c>
      <c r="F173" s="209">
        <v>130</v>
      </c>
      <c r="G173" s="209">
        <v>0</v>
      </c>
      <c r="H173" s="209">
        <v>263</v>
      </c>
      <c r="I173" s="102"/>
    </row>
    <row r="174" spans="1:9" ht="13.5" customHeight="1" x14ac:dyDescent="0.15">
      <c r="A174" s="101" t="s">
        <v>1226</v>
      </c>
      <c r="B174" s="101" t="s">
        <v>531</v>
      </c>
      <c r="C174" s="192" t="s">
        <v>979</v>
      </c>
      <c r="D174" s="209">
        <f t="shared" si="0"/>
        <v>132</v>
      </c>
      <c r="E174" s="209">
        <v>2</v>
      </c>
      <c r="F174" s="209">
        <v>130</v>
      </c>
      <c r="G174" s="209">
        <v>0</v>
      </c>
      <c r="H174" s="209">
        <v>262</v>
      </c>
      <c r="I174" s="102"/>
    </row>
    <row r="175" spans="1:9" ht="13.5" customHeight="1" x14ac:dyDescent="0.15">
      <c r="A175" s="101" t="s">
        <v>1226</v>
      </c>
      <c r="B175" s="101" t="s">
        <v>531</v>
      </c>
      <c r="C175" s="192" t="s">
        <v>980</v>
      </c>
      <c r="D175" s="209">
        <f t="shared" si="0"/>
        <v>89</v>
      </c>
      <c r="E175" s="209">
        <v>2</v>
      </c>
      <c r="F175" s="209">
        <v>87</v>
      </c>
      <c r="G175" s="209">
        <v>0</v>
      </c>
      <c r="H175" s="209">
        <v>176</v>
      </c>
      <c r="I175" s="102"/>
    </row>
    <row r="176" spans="1:9" ht="13.5" customHeight="1" x14ac:dyDescent="0.15">
      <c r="A176" s="101" t="s">
        <v>1226</v>
      </c>
      <c r="B176" s="101" t="s">
        <v>531</v>
      </c>
      <c r="C176" s="192" t="s">
        <v>981</v>
      </c>
      <c r="D176" s="209">
        <f t="shared" si="0"/>
        <v>213</v>
      </c>
      <c r="E176" s="209">
        <v>1</v>
      </c>
      <c r="F176" s="209">
        <v>212</v>
      </c>
      <c r="G176" s="209">
        <v>0</v>
      </c>
      <c r="H176" s="209">
        <v>425</v>
      </c>
      <c r="I176" s="102"/>
    </row>
    <row r="177" spans="1:9" ht="13.5" customHeight="1" x14ac:dyDescent="0.15">
      <c r="A177" s="101" t="s">
        <v>1250</v>
      </c>
      <c r="B177" s="101" t="s">
        <v>532</v>
      </c>
      <c r="C177" s="192" t="s">
        <v>986</v>
      </c>
      <c r="D177" s="209">
        <f t="shared" si="0"/>
        <v>236</v>
      </c>
      <c r="E177" s="209">
        <v>14</v>
      </c>
      <c r="F177" s="209">
        <v>222</v>
      </c>
      <c r="G177" s="209">
        <v>0</v>
      </c>
      <c r="H177" s="209">
        <v>458</v>
      </c>
      <c r="I177" s="102"/>
    </row>
    <row r="178" spans="1:9" ht="13.5" customHeight="1" x14ac:dyDescent="0.15">
      <c r="A178" s="101" t="s">
        <v>1250</v>
      </c>
      <c r="B178" s="101" t="s">
        <v>532</v>
      </c>
      <c r="C178" s="192" t="s">
        <v>987</v>
      </c>
      <c r="D178" s="209">
        <f t="shared" si="0"/>
        <v>76</v>
      </c>
      <c r="E178" s="209">
        <v>1</v>
      </c>
      <c r="F178" s="209">
        <v>75</v>
      </c>
      <c r="G178" s="209">
        <v>0</v>
      </c>
      <c r="H178" s="209">
        <v>151</v>
      </c>
      <c r="I178" s="102"/>
    </row>
    <row r="179" spans="1:9" ht="13.5" customHeight="1" x14ac:dyDescent="0.15">
      <c r="A179" s="101" t="s">
        <v>1250</v>
      </c>
      <c r="B179" s="101" t="s">
        <v>532</v>
      </c>
      <c r="C179" s="192" t="s">
        <v>988</v>
      </c>
      <c r="D179" s="209">
        <f t="shared" si="0"/>
        <v>103</v>
      </c>
      <c r="E179" s="209">
        <v>3</v>
      </c>
      <c r="F179" s="209">
        <v>100</v>
      </c>
      <c r="G179" s="209">
        <v>0</v>
      </c>
      <c r="H179" s="209">
        <v>203</v>
      </c>
      <c r="I179" s="102"/>
    </row>
    <row r="180" spans="1:9" ht="13.5" customHeight="1" x14ac:dyDescent="0.15">
      <c r="A180" s="101" t="s">
        <v>1250</v>
      </c>
      <c r="B180" s="101" t="s">
        <v>532</v>
      </c>
      <c r="C180" s="192" t="s">
        <v>989</v>
      </c>
      <c r="D180" s="209">
        <f t="shared" si="0"/>
        <v>105</v>
      </c>
      <c r="E180" s="209">
        <v>3</v>
      </c>
      <c r="F180" s="209">
        <v>102</v>
      </c>
      <c r="G180" s="209">
        <v>0</v>
      </c>
      <c r="H180" s="209">
        <v>207</v>
      </c>
      <c r="I180" s="102"/>
    </row>
    <row r="181" spans="1:9" ht="13.5" customHeight="1" x14ac:dyDescent="0.15">
      <c r="A181" s="101" t="s">
        <v>1250</v>
      </c>
      <c r="B181" s="101" t="s">
        <v>532</v>
      </c>
      <c r="C181" s="192" t="s">
        <v>990</v>
      </c>
      <c r="D181" s="209">
        <f t="shared" si="0"/>
        <v>52</v>
      </c>
      <c r="E181" s="209">
        <v>1</v>
      </c>
      <c r="F181" s="209">
        <v>51</v>
      </c>
      <c r="G181" s="209">
        <v>0</v>
      </c>
      <c r="H181" s="209">
        <v>103</v>
      </c>
      <c r="I181" s="102"/>
    </row>
    <row r="182" spans="1:9" ht="13.5" customHeight="1" x14ac:dyDescent="0.15">
      <c r="A182" s="101" t="s">
        <v>1251</v>
      </c>
      <c r="B182" s="101" t="s">
        <v>533</v>
      </c>
      <c r="C182" s="192" t="s">
        <v>982</v>
      </c>
      <c r="D182" s="209">
        <f t="shared" si="0"/>
        <v>430</v>
      </c>
      <c r="E182" s="209">
        <v>13</v>
      </c>
      <c r="F182" s="209">
        <v>417</v>
      </c>
      <c r="G182" s="209">
        <v>0</v>
      </c>
      <c r="H182" s="209">
        <v>847</v>
      </c>
      <c r="I182" s="102"/>
    </row>
    <row r="183" spans="1:9" ht="13.5" customHeight="1" x14ac:dyDescent="0.15">
      <c r="A183" s="101" t="s">
        <v>1251</v>
      </c>
      <c r="B183" s="101" t="s">
        <v>533</v>
      </c>
      <c r="C183" s="192" t="s">
        <v>983</v>
      </c>
      <c r="D183" s="209">
        <f t="shared" si="0"/>
        <v>125</v>
      </c>
      <c r="E183" s="209">
        <v>2</v>
      </c>
      <c r="F183" s="209">
        <v>123</v>
      </c>
      <c r="G183" s="209">
        <v>0</v>
      </c>
      <c r="H183" s="209">
        <v>248</v>
      </c>
      <c r="I183" s="102"/>
    </row>
    <row r="184" spans="1:9" ht="13.5" customHeight="1" x14ac:dyDescent="0.15">
      <c r="A184" s="101" t="s">
        <v>1251</v>
      </c>
      <c r="B184" s="101" t="s">
        <v>533</v>
      </c>
      <c r="C184" s="192" t="s">
        <v>984</v>
      </c>
      <c r="D184" s="209">
        <f t="shared" si="0"/>
        <v>220</v>
      </c>
      <c r="E184" s="209">
        <v>1</v>
      </c>
      <c r="F184" s="209">
        <v>219</v>
      </c>
      <c r="G184" s="209">
        <v>0</v>
      </c>
      <c r="H184" s="209">
        <v>439</v>
      </c>
      <c r="I184" s="102"/>
    </row>
    <row r="185" spans="1:9" ht="13.5" customHeight="1" x14ac:dyDescent="0.15">
      <c r="A185" s="101" t="s">
        <v>1251</v>
      </c>
      <c r="B185" s="101" t="s">
        <v>533</v>
      </c>
      <c r="C185" s="161" t="s">
        <v>985</v>
      </c>
      <c r="D185" s="211">
        <f t="shared" si="0"/>
        <v>291</v>
      </c>
      <c r="E185" s="211">
        <v>6</v>
      </c>
      <c r="F185" s="211">
        <v>285</v>
      </c>
      <c r="G185" s="211">
        <v>0</v>
      </c>
      <c r="H185" s="211">
        <v>576</v>
      </c>
      <c r="I185" s="102"/>
    </row>
    <row r="186" spans="1:9" ht="13.5" customHeight="1" x14ac:dyDescent="0.15">
      <c r="C186" s="80"/>
      <c r="D186" s="282"/>
      <c r="E186" s="282"/>
      <c r="F186" s="282"/>
      <c r="G186" s="282"/>
      <c r="H186" s="282"/>
      <c r="I186" s="102"/>
    </row>
    <row r="187" spans="1:9" s="102" customFormat="1" ht="13.5" customHeight="1" x14ac:dyDescent="0.15">
      <c r="C187" s="278" t="s">
        <v>1256</v>
      </c>
    </row>
    <row r="188" spans="1:9" ht="13.5" customHeight="1" x14ac:dyDescent="0.15">
      <c r="C188" s="87" t="s">
        <v>269</v>
      </c>
    </row>
    <row r="189" spans="1:9" ht="16.5" customHeight="1" x14ac:dyDescent="0.15"/>
  </sheetData>
  <autoFilter ref="A3:C185"/>
  <mergeCells count="3">
    <mergeCell ref="G1:H1"/>
    <mergeCell ref="D2:G2"/>
    <mergeCell ref="H2:H3"/>
  </mergeCells>
  <phoneticPr fontId="3"/>
  <pageMargins left="0.78740157480314965" right="0.78740157480314965" top="0.78740157480314965" bottom="0.78740157480314965" header="0.51181102362204722" footer="0.51181102362204722"/>
  <pageSetup paperSize="9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リスト!$J$2:$J$22</xm:f>
          </x14:formula1>
          <xm:sqref>C5</xm:sqref>
        </x14:dataValidation>
        <x14:dataValidation type="list" allowBlank="1" showInputMessage="1" showErrorMessage="1">
          <x14:formula1>
            <xm:f>リスト!$I$2:$I$31</xm:f>
          </x14:formula1>
          <xm:sqref>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13</vt:i4>
      </vt:variant>
    </vt:vector>
  </HeadingPairs>
  <TitlesOfParts>
    <vt:vector size="23" baseType="lpstr">
      <vt:lpstr>⑳改正案一覧</vt:lpstr>
      <vt:lpstr>リスト</vt:lpstr>
      <vt:lpstr>64</vt:lpstr>
      <vt:lpstr>65</vt:lpstr>
      <vt:lpstr>66-1</vt:lpstr>
      <vt:lpstr>66-2</vt:lpstr>
      <vt:lpstr>67</vt:lpstr>
      <vt:lpstr>68</vt:lpstr>
      <vt:lpstr>69</vt:lpstr>
      <vt:lpstr>70</vt:lpstr>
      <vt:lpstr>'64'!Print_Area</vt:lpstr>
      <vt:lpstr>'65'!Print_Area</vt:lpstr>
      <vt:lpstr>'66-1'!Print_Area</vt:lpstr>
      <vt:lpstr>'66-2'!Print_Area</vt:lpstr>
      <vt:lpstr>'67'!Print_Area</vt:lpstr>
      <vt:lpstr>'68'!Print_Area</vt:lpstr>
      <vt:lpstr>'69'!Print_Area</vt:lpstr>
      <vt:lpstr>'70'!Print_Area</vt:lpstr>
      <vt:lpstr>⑳改正案一覧!Print_Area</vt:lpstr>
      <vt:lpstr>'64'!Print_Titles</vt:lpstr>
      <vt:lpstr>'69'!Print_Titles</vt:lpstr>
      <vt:lpstr>'70'!Print_Titles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北原＿創太</cp:lastModifiedBy>
  <cp:lastPrinted>2023-06-26T04:11:54Z</cp:lastPrinted>
  <dcterms:created xsi:type="dcterms:W3CDTF">2006-10-06T01:56:34Z</dcterms:created>
  <dcterms:modified xsi:type="dcterms:W3CDTF">2024-01-30T10:01:14Z</dcterms:modified>
</cp:coreProperties>
</file>