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2 障がい児支援係\51 こどもバス送迎\051106 国所要額調査（追加協議）【12月8日〆】\"/>
    </mc:Choice>
  </mc:AlternateContent>
  <bookViews>
    <workbookView xWindow="0" yWindow="0" windowWidth="28800" windowHeight="11650"/>
  </bookViews>
  <sheets>
    <sheet name="別紙③" sheetId="4" r:id="rId1"/>
  </sheets>
  <externalReferences>
    <externalReference r:id="rId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別紙③!$A$1:$Y$100</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4" l="1"/>
  <c r="K60" i="4"/>
  <c r="K61" i="4"/>
  <c r="K62" i="4"/>
  <c r="K63" i="4"/>
  <c r="K64" i="4"/>
  <c r="K65" i="4"/>
  <c r="K66" i="4"/>
  <c r="K67" i="4"/>
  <c r="K58" i="4"/>
  <c r="K42" i="4"/>
  <c r="K43" i="4"/>
  <c r="K44" i="4"/>
  <c r="K45" i="4"/>
  <c r="K46" i="4"/>
  <c r="K47" i="4"/>
  <c r="K48" i="4"/>
  <c r="K49" i="4"/>
  <c r="K50" i="4"/>
  <c r="K41" i="4"/>
  <c r="K25" i="4"/>
  <c r="K26" i="4"/>
  <c r="K27" i="4"/>
  <c r="K28" i="4"/>
  <c r="K29" i="4"/>
  <c r="K30" i="4"/>
  <c r="K31" i="4"/>
  <c r="K32" i="4"/>
  <c r="K33" i="4"/>
  <c r="K24" i="4"/>
  <c r="J57" i="4" l="1"/>
  <c r="L57" i="4" s="1"/>
  <c r="N57" i="4" s="1"/>
  <c r="O57" i="4" s="1"/>
  <c r="J58" i="4"/>
  <c r="L58" i="4" s="1"/>
  <c r="M58" i="4" s="1"/>
  <c r="J40" i="4"/>
  <c r="L40" i="4" s="1"/>
  <c r="N40" i="4" s="1"/>
  <c r="O40" i="4" s="1"/>
  <c r="N58" i="4" l="1"/>
  <c r="O58" i="4" s="1"/>
  <c r="J23" i="4"/>
  <c r="L23" i="4" s="1"/>
  <c r="N23" i="4" s="1"/>
  <c r="O23" i="4" s="1"/>
  <c r="J67" i="4"/>
  <c r="L67" i="4" s="1"/>
  <c r="J66" i="4"/>
  <c r="L66" i="4" s="1"/>
  <c r="J65" i="4"/>
  <c r="L65" i="4" s="1"/>
  <c r="J64" i="4"/>
  <c r="L64" i="4" s="1"/>
  <c r="J63" i="4"/>
  <c r="L63" i="4" s="1"/>
  <c r="J62" i="4"/>
  <c r="L62" i="4" s="1"/>
  <c r="J61" i="4"/>
  <c r="L61" i="4" s="1"/>
  <c r="J60" i="4"/>
  <c r="L60" i="4" s="1"/>
  <c r="J59" i="4"/>
  <c r="L59" i="4" s="1"/>
  <c r="B59" i="4"/>
  <c r="B60" i="4" s="1"/>
  <c r="B61" i="4" s="1"/>
  <c r="B62" i="4" s="1"/>
  <c r="B63" i="4" s="1"/>
  <c r="B64" i="4" s="1"/>
  <c r="B65" i="4" s="1"/>
  <c r="B66" i="4" s="1"/>
  <c r="B67" i="4" s="1"/>
  <c r="J50" i="4"/>
  <c r="L50" i="4" s="1"/>
  <c r="J49" i="4"/>
  <c r="L49" i="4" s="1"/>
  <c r="J48" i="4"/>
  <c r="L48" i="4" s="1"/>
  <c r="J47" i="4"/>
  <c r="L47" i="4" s="1"/>
  <c r="J46" i="4"/>
  <c r="L46" i="4" s="1"/>
  <c r="J45" i="4"/>
  <c r="L45" i="4" s="1"/>
  <c r="J44" i="4"/>
  <c r="L44" i="4" s="1"/>
  <c r="J43" i="4"/>
  <c r="L43" i="4" s="1"/>
  <c r="J42" i="4"/>
  <c r="L42" i="4" s="1"/>
  <c r="B42" i="4"/>
  <c r="B43" i="4" s="1"/>
  <c r="B44" i="4" s="1"/>
  <c r="B45" i="4" s="1"/>
  <c r="B46" i="4" s="1"/>
  <c r="B47" i="4" s="1"/>
  <c r="B48" i="4" s="1"/>
  <c r="B49" i="4" s="1"/>
  <c r="B50" i="4" s="1"/>
  <c r="J41" i="4"/>
  <c r="L41" i="4" s="1"/>
  <c r="J33" i="4"/>
  <c r="L33" i="4" s="1"/>
  <c r="J32" i="4"/>
  <c r="L32" i="4" s="1"/>
  <c r="J31" i="4"/>
  <c r="L31" i="4" s="1"/>
  <c r="J30" i="4"/>
  <c r="L30" i="4" s="1"/>
  <c r="J29" i="4"/>
  <c r="L29" i="4" s="1"/>
  <c r="J28" i="4"/>
  <c r="L28" i="4" s="1"/>
  <c r="J27" i="4"/>
  <c r="L27" i="4" s="1"/>
  <c r="J26" i="4"/>
  <c r="L26" i="4" s="1"/>
  <c r="J25" i="4"/>
  <c r="L25" i="4" s="1"/>
  <c r="B25" i="4"/>
  <c r="B26" i="4" s="1"/>
  <c r="B27" i="4" s="1"/>
  <c r="B28" i="4" s="1"/>
  <c r="B29" i="4" s="1"/>
  <c r="B30" i="4" s="1"/>
  <c r="B31" i="4" s="1"/>
  <c r="B32" i="4" s="1"/>
  <c r="B33" i="4" s="1"/>
  <c r="J24" i="4"/>
  <c r="L24" i="4" s="1"/>
  <c r="M24" i="4" s="1"/>
  <c r="M30" i="4" l="1"/>
  <c r="N30" i="4" s="1"/>
  <c r="O30" i="4" s="1"/>
  <c r="M44" i="4"/>
  <c r="N44" i="4" s="1"/>
  <c r="O44" i="4" s="1"/>
  <c r="M31" i="4"/>
  <c r="N31" i="4" s="1"/>
  <c r="O31" i="4" s="1"/>
  <c r="M45" i="4"/>
  <c r="N45" i="4" s="1"/>
  <c r="O45" i="4" s="1"/>
  <c r="M59" i="4"/>
  <c r="N59" i="4" s="1"/>
  <c r="O59" i="4" s="1"/>
  <c r="M67" i="4"/>
  <c r="N67" i="4" s="1"/>
  <c r="O67" i="4" s="1"/>
  <c r="M32" i="4"/>
  <c r="N32" i="4" s="1"/>
  <c r="O32" i="4" s="1"/>
  <c r="M46" i="4"/>
  <c r="N46" i="4" s="1"/>
  <c r="O46" i="4" s="1"/>
  <c r="M60" i="4"/>
  <c r="N60" i="4" s="1"/>
  <c r="O60" i="4" s="1"/>
  <c r="M25" i="4"/>
  <c r="N25" i="4" s="1"/>
  <c r="O25" i="4" s="1"/>
  <c r="M33" i="4"/>
  <c r="N33" i="4" s="1"/>
  <c r="O33" i="4" s="1"/>
  <c r="M47" i="4"/>
  <c r="N47" i="4" s="1"/>
  <c r="O47" i="4" s="1"/>
  <c r="M61" i="4"/>
  <c r="N61" i="4" s="1"/>
  <c r="O61" i="4" s="1"/>
  <c r="M26" i="4"/>
  <c r="N26" i="4" s="1"/>
  <c r="O26" i="4" s="1"/>
  <c r="M41" i="4"/>
  <c r="N41" i="4" s="1"/>
  <c r="O41" i="4" s="1"/>
  <c r="M48" i="4"/>
  <c r="N48" i="4" s="1"/>
  <c r="O48" i="4" s="1"/>
  <c r="M62" i="4"/>
  <c r="N62" i="4" s="1"/>
  <c r="O62" i="4" s="1"/>
  <c r="M27" i="4"/>
  <c r="N27" i="4" s="1"/>
  <c r="O27" i="4" s="1"/>
  <c r="M49" i="4"/>
  <c r="N49" i="4" s="1"/>
  <c r="O49" i="4" s="1"/>
  <c r="M63" i="4"/>
  <c r="N63" i="4" s="1"/>
  <c r="O63" i="4" s="1"/>
  <c r="M28" i="4"/>
  <c r="N28" i="4" s="1"/>
  <c r="O28" i="4" s="1"/>
  <c r="M42" i="4"/>
  <c r="N42" i="4" s="1"/>
  <c r="O42" i="4" s="1"/>
  <c r="M50" i="4"/>
  <c r="N50" i="4" s="1"/>
  <c r="O50" i="4" s="1"/>
  <c r="M64" i="4"/>
  <c r="N64" i="4" s="1"/>
  <c r="O64" i="4" s="1"/>
  <c r="M29" i="4"/>
  <c r="N29" i="4" s="1"/>
  <c r="O29" i="4" s="1"/>
  <c r="M43" i="4"/>
  <c r="N43" i="4" s="1"/>
  <c r="O43" i="4" s="1"/>
  <c r="M65" i="4"/>
  <c r="N65" i="4" s="1"/>
  <c r="O65" i="4" s="1"/>
  <c r="M66" i="4"/>
  <c r="N66" i="4" s="1"/>
  <c r="O66" i="4" s="1"/>
  <c r="P35" i="4"/>
  <c r="N24" i="4" l="1"/>
  <c r="O24" i="4" s="1"/>
  <c r="O35" i="4" l="1"/>
  <c r="C35" i="4" l="1"/>
  <c r="G35" i="4"/>
  <c r="H35" i="4"/>
  <c r="I35" i="4"/>
  <c r="J35" i="4"/>
  <c r="K35" i="4"/>
  <c r="L35" i="4"/>
  <c r="M35" i="4"/>
  <c r="N35" i="4"/>
  <c r="C52" i="4"/>
  <c r="G52" i="4"/>
  <c r="H52" i="4"/>
  <c r="I52" i="4"/>
  <c r="J52" i="4"/>
  <c r="K52" i="4"/>
  <c r="L52" i="4"/>
  <c r="M52" i="4"/>
  <c r="N52" i="4"/>
  <c r="O52" i="4"/>
  <c r="P52" i="4"/>
  <c r="C69" i="4"/>
  <c r="G69" i="4"/>
  <c r="H69" i="4"/>
  <c r="I69" i="4"/>
  <c r="J69" i="4"/>
  <c r="K69" i="4"/>
  <c r="L69" i="4"/>
  <c r="M69" i="4"/>
  <c r="N69" i="4"/>
  <c r="O69" i="4"/>
  <c r="P69" i="4"/>
</calcChain>
</file>

<file path=xl/sharedStrings.xml><?xml version="1.0" encoding="utf-8"?>
<sst xmlns="http://schemas.openxmlformats.org/spreadsheetml/2006/main" count="264" uniqueCount="121">
  <si>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</si>
  <si>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</si>
  <si>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</si>
  <si>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</si>
  <si>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</si>
  <si>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</si>
  <si>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</si>
  <si>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</si>
  <si>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</si>
  <si>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</si>
  <si>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</si>
  <si>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</si>
  <si>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</si>
  <si>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</si>
  <si>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</si>
  <si>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</si>
  <si>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</si>
  <si>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</si>
  <si>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</si>
  <si>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</si>
  <si>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</si>
  <si>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</si>
  <si>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</si>
  <si>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</si>
  <si>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</si>
  <si>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</si>
  <si>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</si>
  <si>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</si>
  <si>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</si>
  <si>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</si>
  <si>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</si>
  <si>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</si>
  <si>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</si>
  <si>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</si>
  <si>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</si>
  <si>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</si>
  <si>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</si>
  <si>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</si>
  <si>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</si>
  <si>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</si>
  <si>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２．④欄には事業所が所在する市町村名を記載すること。</t>
    <phoneticPr fontId="5"/>
  </si>
  <si>
    <t>所在市区町村数</t>
    <rPh sb="0" eb="7">
      <t>ショザイシクチョウソンスウ</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</si>
  <si>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</si>
  <si>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</si>
  <si>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</si>
  <si>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購入日
（年・月・日）</t>
    <rPh sb="0" eb="2">
      <t>コウニュウ</t>
    </rPh>
    <rPh sb="2" eb="3">
      <t>ヒ</t>
    </rPh>
    <rPh sb="5" eb="6">
      <t>トシ</t>
    </rPh>
    <rPh sb="7" eb="8">
      <t>ツキ</t>
    </rPh>
    <rPh sb="9" eb="10">
      <t>ヒ</t>
    </rPh>
    <phoneticPr fontId="4"/>
  </si>
  <si>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</si>
  <si>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</si>
  <si>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</si>
  <si>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</si>
  <si>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</si>
  <si>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</si>
  <si>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購入日
（年・月・日）</t>
    <rPh sb="0" eb="2">
      <t>コウニュウ</t>
    </rPh>
    <rPh sb="2" eb="3">
      <t>ビ</t>
    </rPh>
    <rPh sb="5" eb="6">
      <t>ネン</t>
    </rPh>
    <rPh sb="7" eb="8">
      <t>ツキ</t>
    </rPh>
    <rPh sb="9" eb="10">
      <t>ヒ</t>
    </rPh>
    <phoneticPr fontId="4"/>
  </si>
  <si>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</si>
  <si>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</si>
  <si>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</si>
  <si>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</si>
  <si>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私立</t>
  </si>
  <si>
    <t>社会福祉法人</t>
    <rPh sb="0" eb="2">
      <t>シャカイ</t>
    </rPh>
    <rPh sb="2" eb="4">
      <t>フクシ</t>
    </rPh>
    <rPh sb="4" eb="6">
      <t>ホウジン</t>
    </rPh>
    <phoneticPr fontId="4"/>
  </si>
  <si>
    <t>A-001</t>
    <phoneticPr fontId="4"/>
  </si>
  <si>
    <t>⑱</t>
    <phoneticPr fontId="4"/>
  </si>
  <si>
    <t>⑰</t>
    <phoneticPr fontId="4"/>
  </si>
  <si>
    <t>⑲</t>
    <phoneticPr fontId="4"/>
  </si>
  <si>
    <t>⑳</t>
    <phoneticPr fontId="4"/>
  </si>
  <si>
    <t>○</t>
  </si>
  <si>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</si>
  <si>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</si>
  <si>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</si>
  <si>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</si>
  <si>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</si>
  <si>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</si>
  <si>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</si>
  <si>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</si>
  <si>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</si>
  <si>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</si>
  <si>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</si>
  <si>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</si>
  <si>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</si>
  <si>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</si>
  <si>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別紙③</t>
    <rPh sb="0" eb="2">
      <t>ベッシ</t>
    </rPh>
    <phoneticPr fontId="5"/>
  </si>
  <si>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</si>
  <si>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</si>
  <si>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</si>
  <si>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</si>
  <si>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</si>
  <si>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</si>
  <si>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</si>
  <si>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</si>
  <si>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</si>
  <si>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</si>
  <si>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⑰</t>
  </si>
  <si>
    <t>⑱</t>
  </si>
  <si>
    <t>⑲</t>
  </si>
  <si>
    <t>⑳</t>
  </si>
  <si>
    <t>㉑</t>
  </si>
  <si>
    <t>㉒</t>
  </si>
  <si>
    <t>（間接補助事業分）　令和5年度　子ども安全安心対策事業「①送迎用バスの改修支援事業」　事業計画書</t>
    <rPh sb="1" eb="3">
      <t>カンセツ</t>
    </rPh>
    <rPh sb="3" eb="5">
      <t>ホジョ</t>
    </rPh>
    <rPh sb="5" eb="8">
      <t>ジギョウブン</t>
    </rPh>
    <rPh sb="10" eb="12">
      <t>レイワ</t>
    </rPh>
    <rPh sb="13" eb="15">
      <t>ネンド</t>
    </rPh>
    <rPh sb="16" eb="17">
      <t>コ</t>
    </rPh>
    <rPh sb="19" eb="21">
      <t>アンゼン</t>
    </rPh>
    <rPh sb="21" eb="23">
      <t>アンシン</t>
    </rPh>
    <rPh sb="23" eb="25">
      <t>タイサク</t>
    </rPh>
    <rPh sb="25" eb="27">
      <t>ジギョウ</t>
    </rPh>
    <rPh sb="43" eb="45">
      <t>ジギョウ</t>
    </rPh>
    <rPh sb="45" eb="47">
      <t>ケイカク</t>
    </rPh>
    <rPh sb="47" eb="48">
      <t>ショ</t>
    </rPh>
    <phoneticPr fontId="5"/>
  </si>
  <si>
    <t>自治体補助（予定）額</t>
    <rPh sb="0" eb="3">
      <t>ジチタイ</t>
    </rPh>
    <rPh sb="3" eb="5">
      <t>ホジョ</t>
    </rPh>
    <rPh sb="6" eb="8">
      <t>ヨテイ</t>
    </rPh>
    <rPh sb="9" eb="10">
      <t>ガク</t>
    </rPh>
    <phoneticPr fontId="5"/>
  </si>
  <si>
    <t>事業所番号</t>
    <rPh sb="0" eb="3">
      <t>ジギョウショ</t>
    </rPh>
    <rPh sb="3" eb="5">
      <t>バンゴウ</t>
    </rPh>
    <phoneticPr fontId="4"/>
  </si>
  <si>
    <t>0123456789</t>
    <phoneticPr fontId="4"/>
  </si>
  <si>
    <t>B児童発達支援事業所</t>
    <rPh sb="7" eb="10">
      <t>ジギョウショ</t>
    </rPh>
    <phoneticPr fontId="4"/>
  </si>
  <si>
    <t>C放課後等デイサービス事業所</t>
    <rPh sb="1" eb="4">
      <t>ホウカゴ</t>
    </rPh>
    <rPh sb="4" eb="5">
      <t>トウ</t>
    </rPh>
    <rPh sb="11" eb="14">
      <t>ジギョウショ</t>
    </rPh>
    <phoneticPr fontId="4"/>
  </si>
  <si>
    <t>法人名</t>
    <rPh sb="0" eb="2">
      <t>ホウジン</t>
    </rPh>
    <rPh sb="2" eb="3">
      <t>メイ</t>
    </rPh>
    <phoneticPr fontId="1"/>
  </si>
  <si>
    <t>施設名</t>
    <rPh sb="0" eb="2">
      <t>シセツ</t>
    </rPh>
    <rPh sb="2" eb="3">
      <t>メイ</t>
    </rPh>
    <phoneticPr fontId="1"/>
  </si>
  <si>
    <t>担当者名</t>
    <rPh sb="0" eb="4">
      <t>タントウシャメイ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</si>
  <si>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</si>
  <si>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</si>
  <si>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</si>
  <si>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【1.　本件連絡先】</t>
    <rPh sb="4" eb="6">
      <t>ホンケン</t>
    </rPh>
    <rPh sb="6" eb="8">
      <t>レンラク</t>
    </rPh>
    <rPh sb="8" eb="9">
      <t>サキ</t>
    </rPh>
    <phoneticPr fontId="4"/>
  </si>
  <si>
    <t>メール</t>
    <phoneticPr fontId="4"/>
  </si>
  <si>
    <t>３. ⑬欄は、安全装置を設置する送迎用バスの台数を記載すること。</t>
    <phoneticPr fontId="4"/>
  </si>
  <si>
    <t>４．⑭欄は、安全装置を設置する送迎用バスの乗車定員を記載すること。なお、送迎用バスを複数所持している場合は、例で示したように、それぞれの乗車定員を記載すること。</t>
    <phoneticPr fontId="4"/>
  </si>
  <si>
    <t>５．⑮欄は、装置リスト（こども家庭庁ホームページ　https://www.cfa.go.jp/policies/child-safety/list/　に掲載）に記載された認定番号を、車両ごとに記載すること。</t>
    <phoneticPr fontId="4"/>
  </si>
  <si>
    <t>６．⑯欄は購入日（本調査時において、未購入の場合は、令和５年度末までの予定日）を記入する。</t>
    <phoneticPr fontId="4"/>
  </si>
  <si>
    <t>７．記載欄が不足する場合は適宜行を追加して記載すること。</t>
    <phoneticPr fontId="4"/>
  </si>
  <si>
    <t>８．１つの施設で装置が複数種ある場合は、装置の種類毎に記載すること。その場合、①～④は同一の記載とすること。</t>
    <phoneticPr fontId="4"/>
  </si>
  <si>
    <t>９．多機能型事業所については、１～３の順番。数字が小さい事業に集約すること（例：（１）児童発達支援センターと（３）放課後等デイサービスの場合、（０）の事業に集約すること。</t>
    <phoneticPr fontId="4"/>
  </si>
  <si>
    <t>　【（１）児童発達支援センター】と【（２）児童発達支援事業所】と【（３）放課後等デイサービス事業所】の多機能型の場合</t>
  </si>
  <si>
    <t>10．点検項目⑰～㉒欄については、補助対象車両として適切であるか確認するために設けています。×がつく場合は、補助対象車両として認められません。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</si>
  <si>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t>
    <phoneticPr fontId="4"/>
  </si>
  <si>
    <t>11. 点検項目⑰～㉒欄については、補助対象車両として適切であるか確認するために設けています。×がつく場合は、補助対象車両として認められません。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</si>
</sst>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11"/>
      <color theme="1"/>
      <name val="Yu Gothic"/>
      <family val="2"/>
      <scheme val="minor"/>
    </font>
    <font>
      <sz val="10"/>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b/>
      <sz val="12"/>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
      <sz val="16"/>
      <color theme="1"/>
      <name val="Yu Gothic"/>
      <family val="2"/>
      <scheme val="minor"/>
    </font>
    <font>
      <sz val="16"/>
      <name val="Yu Gothic"/>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62">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4" fillId="0" borderId="0" applyFont="0" applyFill="0" applyBorder="0" applyAlignment="0" applyProtection="0">
      <alignment vertical="center"/>
    </xf>
    <xf numFmtId="0" fontId="1" fillId="0" borderId="0">
      <alignment vertical="center"/>
    </xf>
    <xf numFmtId="38" fontId="14" fillId="0" borderId="0" applyFont="0" applyFill="0" applyBorder="0" applyAlignment="0" applyProtection="0">
      <alignment vertical="center"/>
    </xf>
  </cellStyleXfs>
  <cellXfs count="170">
    <xf numFmtId="0" fontId="0" fillId="0" borderId="0" xfId="0"/>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9" fillId="0" borderId="0" xfId="11" applyFont="1" applyAlignment="1">
      <alignment horizontal="center" vertical="center"/>
    </xf>
    <xf numFmtId="38" fontId="9" fillId="0" borderId="0" xfId="11" applyFont="1" applyAlignment="1">
      <alignment horizontal="right"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13" fillId="0" borderId="43" xfId="11" applyFont="1" applyBorder="1" applyAlignment="1">
      <alignment horizontal="right" vertical="center"/>
    </xf>
    <xf numFmtId="38" fontId="13" fillId="0" borderId="0" xfId="11" applyFont="1">
      <alignment vertical="center"/>
    </xf>
    <xf numFmtId="38" fontId="13" fillId="0" borderId="0" xfId="11" applyFont="1" applyAlignment="1">
      <alignment horizontal="center" vertical="center"/>
    </xf>
    <xf numFmtId="38" fontId="8" fillId="0" borderId="0" xfId="11" applyFont="1" applyFill="1">
      <alignment vertical="center"/>
    </xf>
    <xf numFmtId="38" fontId="9" fillId="0" borderId="0" xfId="11" applyFont="1" applyFill="1">
      <alignment vertical="center"/>
    </xf>
    <xf numFmtId="38" fontId="16" fillId="0" borderId="0" xfId="11" applyFont="1">
      <alignment vertical="center"/>
    </xf>
    <xf numFmtId="38" fontId="13" fillId="0" borderId="0" xfId="11" applyFont="1" applyAlignment="1">
      <alignment vertical="center" wrapText="1" shrinkToFit="1"/>
    </xf>
    <xf numFmtId="38" fontId="17" fillId="0" borderId="0" xfId="11" applyFont="1">
      <alignment vertical="center"/>
    </xf>
    <xf numFmtId="38" fontId="13" fillId="0" borderId="0" xfId="11" applyFont="1" applyFill="1" applyAlignment="1">
      <alignment horizontal="right" vertical="center"/>
    </xf>
    <xf numFmtId="38" fontId="18" fillId="0" borderId="0" xfId="11" applyFont="1">
      <alignment vertical="center"/>
    </xf>
    <xf numFmtId="38" fontId="13" fillId="0" borderId="0" xfId="11" applyFont="1" applyFill="1" applyBorder="1" applyAlignment="1">
      <alignment horizontal="center" vertical="center"/>
    </xf>
    <xf numFmtId="38" fontId="13" fillId="0" borderId="0" xfId="11" applyFont="1" applyFill="1" applyBorder="1" applyAlignment="1">
      <alignment vertical="center" shrinkToFit="1"/>
    </xf>
    <xf numFmtId="38" fontId="19" fillId="0" borderId="0" xfId="11" applyFont="1" applyFill="1" applyBorder="1">
      <alignment vertical="center"/>
    </xf>
    <xf numFmtId="38" fontId="19" fillId="0" borderId="0" xfId="11" applyFont="1">
      <alignment vertical="center"/>
    </xf>
    <xf numFmtId="38" fontId="13" fillId="0" borderId="0" xfId="11" applyFont="1" applyFill="1">
      <alignment vertical="center"/>
    </xf>
    <xf numFmtId="38" fontId="16" fillId="0" borderId="0" xfId="11" applyFont="1" applyAlignment="1">
      <alignment horizontal="center" vertical="center"/>
    </xf>
    <xf numFmtId="38" fontId="9" fillId="0" borderId="28"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5" fillId="0" borderId="27" xfId="11" applyFont="1" applyBorder="1" applyAlignment="1">
      <alignment vertical="center" wrapText="1"/>
    </xf>
    <xf numFmtId="38" fontId="16" fillId="0" borderId="0" xfId="11" applyFont="1" applyAlignment="1">
      <alignment horizontal="right" vertical="center"/>
    </xf>
    <xf numFmtId="38" fontId="13" fillId="0" borderId="26"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19" fillId="0" borderId="0" xfId="11" applyFont="1" applyAlignment="1">
      <alignment horizontal="right" vertical="center"/>
    </xf>
    <xf numFmtId="38" fontId="19" fillId="0" borderId="0" xfId="11" applyFont="1" applyAlignment="1">
      <alignment horizontal="center" vertical="center"/>
    </xf>
    <xf numFmtId="38" fontId="20" fillId="0" borderId="0" xfId="11" applyFont="1" applyAlignment="1">
      <alignment horizontal="right" vertical="center"/>
    </xf>
    <xf numFmtId="38" fontId="20"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2" borderId="21" xfId="11" applyFont="1" applyFill="1" applyBorder="1" applyAlignment="1">
      <alignment horizontal="right" vertical="center"/>
    </xf>
    <xf numFmtId="38" fontId="13" fillId="0" borderId="21" xfId="11" applyFont="1" applyBorder="1" applyAlignment="1">
      <alignment horizontal="right" vertical="center"/>
    </xf>
    <xf numFmtId="38" fontId="16" fillId="0" borderId="0" xfId="11" applyFont="1" applyAlignment="1">
      <alignment horizontal="right"/>
    </xf>
    <xf numFmtId="38" fontId="13" fillId="0" borderId="23" xfId="11" applyFont="1" applyBorder="1" applyAlignment="1">
      <alignment horizontal="right" vertical="center"/>
    </xf>
    <xf numFmtId="38" fontId="13" fillId="2" borderId="23" xfId="11" applyFont="1" applyFill="1" applyBorder="1" applyAlignment="1">
      <alignment horizontal="right" vertical="center"/>
    </xf>
    <xf numFmtId="38" fontId="9" fillId="0" borderId="17" xfId="11" applyFont="1" applyBorder="1" applyAlignment="1">
      <alignment horizontal="right" vertical="center"/>
    </xf>
    <xf numFmtId="38" fontId="13" fillId="0" borderId="42" xfId="11" applyFont="1" applyBorder="1" applyAlignment="1">
      <alignment horizontal="right" vertical="center"/>
    </xf>
    <xf numFmtId="38" fontId="13" fillId="0" borderId="42"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2" borderId="21" xfId="11" applyFont="1" applyFill="1" applyBorder="1" applyAlignment="1">
      <alignment vertical="center"/>
    </xf>
    <xf numFmtId="38" fontId="13" fillId="0" borderId="23" xfId="11" applyFont="1" applyBorder="1" applyAlignment="1">
      <alignment vertical="center"/>
    </xf>
    <xf numFmtId="38" fontId="13" fillId="2" borderId="23" xfId="11" applyFont="1" applyFill="1" applyBorder="1" applyAlignment="1">
      <alignment vertical="center"/>
    </xf>
    <xf numFmtId="38" fontId="16"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13" fillId="2" borderId="24" xfId="11" applyFont="1" applyFill="1" applyBorder="1" applyAlignment="1">
      <alignment horizontal="left" vertical="center" wrapText="1"/>
    </xf>
    <xf numFmtId="38" fontId="13" fillId="2" borderId="22" xfId="11" applyFont="1" applyFill="1" applyBorder="1" applyAlignment="1">
      <alignment horizontal="left" vertical="center" wrapText="1"/>
    </xf>
    <xf numFmtId="38" fontId="13" fillId="2" borderId="23" xfId="11" applyFont="1" applyFill="1" applyBorder="1" applyAlignment="1">
      <alignment horizontal="right" vertical="center" wrapText="1"/>
    </xf>
    <xf numFmtId="38" fontId="13" fillId="2" borderId="21" xfId="11" applyFont="1" applyFill="1" applyBorder="1" applyAlignment="1">
      <alignment horizontal="right" vertical="center" wrapText="1"/>
    </xf>
    <xf numFmtId="38" fontId="13" fillId="2" borderId="19" xfId="11" applyFont="1" applyFill="1" applyBorder="1" applyAlignment="1">
      <alignment horizontal="right" vertical="center" wrapText="1"/>
    </xf>
    <xf numFmtId="38" fontId="9" fillId="0" borderId="32" xfId="11" applyFont="1" applyBorder="1" applyAlignment="1">
      <alignment horizontal="left" vertical="center" wrapText="1"/>
    </xf>
    <xf numFmtId="38" fontId="13" fillId="0" borderId="0" xfId="11" applyFont="1" applyAlignment="1">
      <alignment horizontal="left" vertical="center" wrapText="1"/>
    </xf>
    <xf numFmtId="38" fontId="13" fillId="2" borderId="48" xfId="11" applyFont="1" applyFill="1" applyBorder="1" applyAlignment="1">
      <alignment horizontal="right" vertical="center"/>
    </xf>
    <xf numFmtId="38" fontId="13" fillId="2" borderId="20" xfId="11" applyFont="1" applyFill="1" applyBorder="1" applyAlignment="1">
      <alignment horizontal="right" vertical="center"/>
    </xf>
    <xf numFmtId="38" fontId="13" fillId="2" borderId="18" xfId="11" applyFont="1" applyFill="1" applyBorder="1" applyAlignment="1">
      <alignment horizontal="right" vertical="center"/>
    </xf>
    <xf numFmtId="38" fontId="13" fillId="0" borderId="50" xfId="11" applyFont="1" applyBorder="1" applyAlignment="1">
      <alignment horizontal="right" vertical="center"/>
    </xf>
    <xf numFmtId="38" fontId="9" fillId="0" borderId="35" xfId="11" applyFont="1" applyBorder="1" applyAlignment="1">
      <alignment horizontal="center" vertical="center"/>
    </xf>
    <xf numFmtId="38" fontId="9" fillId="0" borderId="41" xfId="11" applyFont="1" applyBorder="1" applyAlignment="1">
      <alignment horizontal="center" vertical="center"/>
    </xf>
    <xf numFmtId="38" fontId="9" fillId="0" borderId="40" xfId="11" applyFont="1" applyBorder="1" applyAlignment="1">
      <alignment horizontal="center" vertical="center"/>
    </xf>
    <xf numFmtId="38" fontId="8" fillId="0" borderId="52" xfId="11" applyFont="1" applyBorder="1" applyAlignment="1">
      <alignment vertical="center" wrapText="1"/>
    </xf>
    <xf numFmtId="38" fontId="8" fillId="0" borderId="52" xfId="11" applyFont="1" applyFill="1" applyBorder="1">
      <alignment vertical="center"/>
    </xf>
    <xf numFmtId="38" fontId="8" fillId="0" borderId="7" xfId="11" applyFont="1" applyFill="1" applyBorder="1">
      <alignment vertical="center"/>
    </xf>
    <xf numFmtId="38" fontId="16" fillId="0" borderId="50" xfId="11" applyFont="1" applyBorder="1" applyAlignment="1">
      <alignment horizontal="right" vertical="center"/>
    </xf>
    <xf numFmtId="38" fontId="9" fillId="2" borderId="23" xfId="11" applyFont="1" applyFill="1" applyBorder="1" applyAlignment="1">
      <alignment horizontal="center" vertical="center"/>
    </xf>
    <xf numFmtId="38" fontId="9" fillId="2" borderId="49" xfId="11" applyFont="1" applyFill="1" applyBorder="1" applyAlignment="1">
      <alignment horizontal="center" vertical="center"/>
    </xf>
    <xf numFmtId="38" fontId="16" fillId="2" borderId="48" xfId="11" applyFont="1" applyFill="1" applyBorder="1" applyAlignment="1">
      <alignment horizontal="right" vertical="center"/>
    </xf>
    <xf numFmtId="38" fontId="9" fillId="2" borderId="21" xfId="11" applyFont="1" applyFill="1" applyBorder="1" applyAlignment="1">
      <alignment horizontal="center" vertical="center"/>
    </xf>
    <xf numFmtId="38" fontId="9" fillId="2" borderId="39" xfId="11" applyFont="1" applyFill="1" applyBorder="1" applyAlignment="1">
      <alignment horizontal="center" vertical="center"/>
    </xf>
    <xf numFmtId="38" fontId="16" fillId="2" borderId="20" xfId="11" applyFont="1" applyFill="1" applyBorder="1" applyAlignment="1">
      <alignment horizontal="right" vertical="center"/>
    </xf>
    <xf numFmtId="38" fontId="9" fillId="2" borderId="33" xfId="11" applyFont="1" applyFill="1" applyBorder="1" applyAlignment="1">
      <alignment horizontal="center" vertical="center"/>
    </xf>
    <xf numFmtId="38" fontId="9" fillId="2" borderId="37" xfId="11" applyFont="1" applyFill="1" applyBorder="1" applyAlignment="1">
      <alignment horizontal="center" vertical="center"/>
    </xf>
    <xf numFmtId="38" fontId="16" fillId="2" borderId="18" xfId="11" applyFont="1" applyFill="1" applyBorder="1" applyAlignment="1">
      <alignment horizontal="right" vertical="center"/>
    </xf>
    <xf numFmtId="38" fontId="9" fillId="0" borderId="0" xfId="11" applyFont="1" applyAlignment="1">
      <alignment horizontal="left" vertical="center"/>
    </xf>
    <xf numFmtId="0" fontId="21" fillId="0" borderId="16" xfId="0" applyFont="1" applyBorder="1" applyAlignment="1">
      <alignment vertical="center" wrapText="1"/>
    </xf>
    <xf numFmtId="0" fontId="20" fillId="0" borderId="52" xfId="0" applyFont="1" applyBorder="1" applyAlignment="1">
      <alignment vertical="center"/>
    </xf>
    <xf numFmtId="0" fontId="21" fillId="0" borderId="52" xfId="0" applyFont="1" applyBorder="1" applyAlignment="1">
      <alignment vertical="center"/>
    </xf>
    <xf numFmtId="0" fontId="20" fillId="0" borderId="52" xfId="0" applyFont="1" applyBorder="1" applyAlignment="1">
      <alignment vertical="top"/>
    </xf>
    <xf numFmtId="38" fontId="16" fillId="0" borderId="0" xfId="11" applyFont="1" applyBorder="1">
      <alignment vertical="center"/>
    </xf>
    <xf numFmtId="38" fontId="16" fillId="0" borderId="56" xfId="11" applyFont="1" applyBorder="1">
      <alignment vertical="center"/>
    </xf>
    <xf numFmtId="0" fontId="21" fillId="0" borderId="52" xfId="0" applyFont="1" applyBorder="1" applyAlignment="1">
      <alignment vertical="top" wrapText="1"/>
    </xf>
    <xf numFmtId="0" fontId="20" fillId="0" borderId="0" xfId="0" applyFont="1" applyBorder="1" applyAlignment="1">
      <alignment vertical="center" wrapText="1"/>
    </xf>
    <xf numFmtId="38" fontId="24" fillId="0" borderId="36" xfId="11" applyFont="1" applyBorder="1" applyAlignment="1">
      <alignment horizontal="left" vertical="center" wrapText="1"/>
    </xf>
    <xf numFmtId="38" fontId="13" fillId="0" borderId="45" xfId="11" applyFont="1" applyFill="1" applyBorder="1" applyAlignment="1">
      <alignment horizontal="left" vertical="center" wrapText="1"/>
    </xf>
    <xf numFmtId="38" fontId="13" fillId="0" borderId="42" xfId="11" applyFont="1" applyFill="1" applyBorder="1" applyAlignment="1">
      <alignment horizontal="left" vertical="center" wrapText="1"/>
    </xf>
    <xf numFmtId="58" fontId="13" fillId="0" borderId="40" xfId="11" applyNumberFormat="1" applyFont="1" applyBorder="1" applyAlignment="1">
      <alignment horizontal="left" vertical="center" wrapText="1"/>
    </xf>
    <xf numFmtId="38" fontId="9" fillId="0" borderId="12" xfId="11" applyFont="1" applyBorder="1" applyAlignment="1">
      <alignment horizontal="center" vertical="center"/>
    </xf>
    <xf numFmtId="38" fontId="13" fillId="0" borderId="57" xfId="11" applyFont="1" applyBorder="1" applyAlignment="1">
      <alignment horizontal="right" vertical="center"/>
    </xf>
    <xf numFmtId="38" fontId="13" fillId="2" borderId="58" xfId="11" applyFont="1" applyFill="1" applyBorder="1" applyAlignment="1">
      <alignment horizontal="left" vertical="center" wrapText="1"/>
    </xf>
    <xf numFmtId="38" fontId="13" fillId="2" borderId="38" xfId="11" applyFont="1" applyFill="1" applyBorder="1" applyAlignment="1">
      <alignment horizontal="left" vertical="center" wrapText="1"/>
    </xf>
    <xf numFmtId="38" fontId="13" fillId="0" borderId="51" xfId="11" applyFont="1" applyBorder="1" applyAlignment="1">
      <alignment horizontal="right" vertical="center"/>
    </xf>
    <xf numFmtId="38" fontId="13" fillId="0" borderId="43" xfId="11" applyFont="1" applyBorder="1">
      <alignment vertical="center"/>
    </xf>
    <xf numFmtId="38" fontId="13" fillId="0" borderId="41" xfId="11" quotePrefix="1" applyFont="1" applyBorder="1" applyAlignment="1">
      <alignment horizontal="left" vertical="center" wrapText="1"/>
    </xf>
    <xf numFmtId="38" fontId="9" fillId="0" borderId="59" xfId="11" applyFont="1" applyBorder="1" applyAlignment="1">
      <alignment horizontal="right" vertical="center"/>
    </xf>
    <xf numFmtId="38" fontId="13" fillId="3" borderId="13" xfId="11" applyFont="1" applyFill="1" applyBorder="1" applyAlignment="1">
      <alignment horizontal="right" vertical="center" wrapText="1"/>
    </xf>
    <xf numFmtId="38" fontId="13" fillId="3" borderId="21" xfId="11" applyFont="1" applyFill="1" applyBorder="1" applyAlignment="1">
      <alignment horizontal="right" vertical="center" wrapText="1"/>
    </xf>
    <xf numFmtId="38" fontId="13" fillId="3" borderId="23" xfId="11" applyFont="1" applyFill="1" applyBorder="1" applyAlignment="1">
      <alignment vertical="center"/>
    </xf>
    <xf numFmtId="38" fontId="13" fillId="3" borderId="21" xfId="11" applyFont="1" applyFill="1" applyBorder="1" applyAlignment="1">
      <alignment vertical="center"/>
    </xf>
    <xf numFmtId="38" fontId="13" fillId="3" borderId="60" xfId="11" applyFont="1" applyFill="1" applyBorder="1" applyAlignment="1">
      <alignment horizontal="right" vertical="center" wrapText="1"/>
    </xf>
    <xf numFmtId="0" fontId="25" fillId="0" borderId="21" xfId="0" applyFont="1" applyBorder="1"/>
    <xf numFmtId="0" fontId="26" fillId="2" borderId="39" xfId="0" applyFont="1" applyFill="1" applyBorder="1" applyAlignment="1">
      <alignment horizontal="left"/>
    </xf>
    <xf numFmtId="0" fontId="26" fillId="2" borderId="61" xfId="0" applyFont="1" applyFill="1" applyBorder="1" applyAlignment="1">
      <alignment horizontal="left"/>
    </xf>
    <xf numFmtId="0" fontId="26" fillId="2" borderId="38" xfId="0" applyFont="1" applyFill="1" applyBorder="1" applyAlignment="1">
      <alignment horizontal="left"/>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19" fillId="0" borderId="11" xfId="11" applyFont="1" applyBorder="1">
      <alignment vertical="center"/>
    </xf>
    <xf numFmtId="38" fontId="19" fillId="0" borderId="3" xfId="11" applyFont="1" applyBorder="1">
      <alignment vertical="center"/>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38" fontId="9" fillId="0" borderId="29" xfId="11" applyFont="1" applyBorder="1" applyAlignment="1">
      <alignment horizontal="right" vertical="center" wrapText="1"/>
    </xf>
    <xf numFmtId="38" fontId="9" fillId="0" borderId="17" xfId="11" applyFont="1" applyBorder="1" applyAlignment="1">
      <alignment horizontal="right" vertical="center"/>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13" fillId="0" borderId="0" xfId="11" applyFont="1" applyAlignment="1">
      <alignment vertical="center" shrinkToFit="1"/>
    </xf>
    <xf numFmtId="38" fontId="16" fillId="0" borderId="0" xfId="11" applyFont="1" applyAlignment="1">
      <alignment horizontal="right"/>
    </xf>
    <xf numFmtId="38" fontId="19" fillId="0" borderId="15" xfId="11" applyFont="1" applyBorder="1">
      <alignment vertical="center"/>
    </xf>
    <xf numFmtId="38" fontId="19" fillId="0" borderId="6" xfId="11" applyFont="1" applyBorder="1">
      <alignment vertical="center"/>
    </xf>
    <xf numFmtId="38" fontId="19" fillId="0" borderId="14" xfId="11" applyFont="1" applyBorder="1">
      <alignment vertical="center"/>
    </xf>
    <xf numFmtId="38" fontId="19" fillId="0" borderId="5" xfId="11" applyFont="1" applyBorder="1">
      <alignment vertical="center"/>
    </xf>
    <xf numFmtId="38" fontId="19" fillId="0" borderId="46" xfId="11" applyFont="1" applyBorder="1">
      <alignment vertical="center"/>
    </xf>
    <xf numFmtId="38" fontId="19" fillId="0" borderId="47" xfId="11" applyFont="1" applyBorder="1">
      <alignment vertical="center"/>
    </xf>
    <xf numFmtId="38" fontId="9" fillId="0" borderId="31" xfId="11" applyFont="1" applyBorder="1" applyAlignment="1">
      <alignment horizontal="center" vertical="center"/>
    </xf>
    <xf numFmtId="38" fontId="9" fillId="0" borderId="44" xfId="11" applyFont="1" applyBorder="1" applyAlignment="1">
      <alignment horizontal="center" vertical="center"/>
    </xf>
    <xf numFmtId="38" fontId="9" fillId="0" borderId="34" xfId="11" applyFont="1" applyBorder="1" applyAlignment="1">
      <alignment horizontal="center" vertical="center"/>
    </xf>
    <xf numFmtId="38" fontId="9" fillId="0" borderId="54" xfId="11" applyFont="1" applyBorder="1">
      <alignment vertical="center"/>
    </xf>
    <xf numFmtId="38" fontId="9" fillId="0" borderId="15" xfId="11" applyFont="1" applyBorder="1">
      <alignment vertical="center"/>
    </xf>
    <xf numFmtId="38" fontId="9" fillId="0" borderId="55" xfId="11" applyFont="1" applyBorder="1">
      <alignment vertical="center"/>
    </xf>
    <xf numFmtId="38" fontId="9" fillId="0" borderId="6" xfId="11" applyFont="1" applyBorder="1">
      <alignment vertical="center"/>
    </xf>
    <xf numFmtId="38" fontId="16" fillId="0" borderId="10" xfId="11" applyFont="1" applyBorder="1">
      <alignment vertical="center"/>
    </xf>
    <xf numFmtId="38" fontId="16" fillId="0" borderId="2" xfId="11" applyFont="1" applyBorder="1">
      <alignment vertical="center"/>
    </xf>
    <xf numFmtId="0" fontId="20" fillId="0" borderId="0" xfId="0" applyFont="1" applyBorder="1" applyAlignment="1">
      <alignment vertical="center" wrapText="1"/>
    </xf>
    <xf numFmtId="0" fontId="20" fillId="0" borderId="56" xfId="0" applyFont="1" applyBorder="1" applyAlignment="1">
      <alignment vertical="center" wrapText="1"/>
    </xf>
    <xf numFmtId="0" fontId="20" fillId="0" borderId="43" xfId="0" applyFont="1" applyBorder="1" applyAlignment="1">
      <alignment vertical="center" wrapText="1"/>
    </xf>
    <xf numFmtId="0" fontId="20" fillId="0" borderId="30" xfId="0" applyFont="1" applyBorder="1" applyAlignment="1">
      <alignment vertical="center" wrapText="1"/>
    </xf>
    <xf numFmtId="0" fontId="23" fillId="0" borderId="16" xfId="0" applyFont="1" applyBorder="1" applyAlignment="1">
      <alignment vertical="top"/>
    </xf>
    <xf numFmtId="0" fontId="23" fillId="0" borderId="7" xfId="0" applyFont="1" applyBorder="1" applyAlignment="1">
      <alignment vertical="top"/>
    </xf>
    <xf numFmtId="0" fontId="20" fillId="0" borderId="51" xfId="0" applyFont="1" applyBorder="1" applyAlignment="1">
      <alignment vertical="center" wrapText="1"/>
    </xf>
    <xf numFmtId="0" fontId="20" fillId="0" borderId="53" xfId="0" applyFont="1" applyBorder="1" applyAlignment="1">
      <alignment vertical="center" wrapText="1"/>
    </xf>
    <xf numFmtId="0" fontId="20" fillId="0" borderId="0" xfId="0" applyFont="1" applyBorder="1" applyAlignment="1">
      <alignment vertical="center"/>
    </xf>
    <xf numFmtId="0" fontId="20" fillId="0" borderId="56" xfId="0" applyFont="1" applyBorder="1" applyAlignment="1">
      <alignment vertical="center"/>
    </xf>
    <xf numFmtId="0" fontId="20" fillId="0" borderId="0" xfId="0" applyFont="1" applyBorder="1" applyAlignment="1">
      <alignment vertical="top" wrapText="1"/>
    </xf>
    <xf numFmtId="0" fontId="20" fillId="0" borderId="56" xfId="0" applyFont="1" applyBorder="1" applyAlignment="1">
      <alignment vertical="top" wrapText="1"/>
    </xf>
    <xf numFmtId="0" fontId="20" fillId="0" borderId="43" xfId="0" applyFont="1" applyBorder="1" applyAlignment="1">
      <alignment vertical="top" wrapText="1"/>
    </xf>
    <xf numFmtId="0" fontId="20" fillId="0" borderId="30" xfId="0" applyFont="1" applyBorder="1" applyAlignment="1">
      <alignment vertical="top" wrapText="1"/>
    </xf>
    <xf numFmtId="0" fontId="22" fillId="0" borderId="51" xfId="0" applyFont="1" applyBorder="1" applyAlignment="1">
      <alignment vertical="center" wrapText="1"/>
    </xf>
    <xf numFmtId="0" fontId="22" fillId="0" borderId="53" xfId="0" applyFont="1" applyBorder="1" applyAlignment="1">
      <alignment vertical="center" wrapText="1"/>
    </xf>
  </cellXfs>
  <cellStyles count="14">
    <cellStyle name="桁区切り" xfId="11" builtinId="6"/>
    <cellStyle name="桁区切り 2" xfId="5"/>
    <cellStyle name="桁区切り 3" xfId="13"/>
    <cellStyle name="桁区切り 5" xfId="2"/>
    <cellStyle name="桁区切り 6" xfId="7"/>
    <cellStyle name="標準" xfId="0" builtinId="0"/>
    <cellStyle name="標準 10" xfId="10"/>
    <cellStyle name="標準 12" xfId="8"/>
    <cellStyle name="標準 13" xfId="3"/>
    <cellStyle name="標準 2" xfId="12"/>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36740</xdr:colOff>
      <xdr:row>7</xdr:row>
      <xdr:rowOff>42180</xdr:rowOff>
    </xdr:from>
    <xdr:to>
      <xdr:col>20</xdr:col>
      <xdr:colOff>647928</xdr:colOff>
      <xdr:row>10</xdr:row>
      <xdr:rowOff>285407</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4514740" y="2291894"/>
          <a:ext cx="8249331"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⑦～⑫は自動入力ですので、入力不要です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7</xdr:col>
      <xdr:colOff>517073</xdr:colOff>
      <xdr:row>4</xdr:row>
      <xdr:rowOff>2</xdr:rowOff>
    </xdr:from>
    <xdr:to>
      <xdr:col>13</xdr:col>
      <xdr:colOff>782510</xdr:colOff>
      <xdr:row>11</xdr:row>
      <xdr:rowOff>217714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930573" y="1034145"/>
          <a:ext cx="7177866" cy="277585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400" b="1">
              <a:solidFill>
                <a:srgbClr val="FF0000"/>
              </a:solidFill>
            </a:rPr>
            <a:t> 1</a:t>
          </a:r>
          <a:r>
            <a:rPr kumimoji="1" lang="ja-JP" altLang="en-US" sz="2400" b="1">
              <a:solidFill>
                <a:srgbClr val="FF0000"/>
              </a:solidFill>
            </a:rPr>
            <a:t>法人で複数の事業所を運営している場合（多機能型事業所を除く。）は、それぞれ調書を分けて提出してください。</a:t>
          </a:r>
          <a:endParaRPr kumimoji="1" lang="en-US" altLang="ja-JP" sz="2400" b="1">
            <a:solidFill>
              <a:srgbClr val="FF0000"/>
            </a:solidFill>
          </a:endParaRPr>
        </a:p>
        <a:p>
          <a:pPr algn="l"/>
          <a:r>
            <a:rPr kumimoji="1" lang="en-US" altLang="ja-JP" sz="2400" b="1">
              <a:solidFill>
                <a:srgbClr val="FF0000"/>
              </a:solidFill>
            </a:rPr>
            <a:t>※</a:t>
          </a:r>
          <a:r>
            <a:rPr kumimoji="1" lang="ja-JP" altLang="en-US" sz="2400" b="1">
              <a:solidFill>
                <a:srgbClr val="FF0000"/>
              </a:solidFill>
            </a:rPr>
            <a:t>多機能型事業所は、１つの事業所として</a:t>
          </a:r>
          <a:endParaRPr kumimoji="1" lang="en-US" altLang="ja-JP" sz="2400" b="1">
            <a:solidFill>
              <a:srgbClr val="FF0000"/>
            </a:solidFill>
          </a:endParaRPr>
        </a:p>
        <a:p>
          <a:pPr algn="l"/>
          <a:r>
            <a:rPr kumimoji="1" lang="ja-JP" altLang="en-US" sz="2400" b="1">
              <a:solidFill>
                <a:srgbClr val="FF0000"/>
              </a:solidFill>
            </a:rPr>
            <a:t>一枚の所要額調査書にまとめて記載してください。</a:t>
          </a:r>
          <a:endParaRPr kumimoji="1" lang="en-US" altLang="ja-JP" sz="2400" b="1">
            <a:solidFill>
              <a:srgbClr val="FF0000"/>
            </a:solidFill>
          </a:endParaRPr>
        </a:p>
      </xdr:txBody>
    </xdr:sp>
    <xdr:clientData/>
  </xdr:twoCellAnchor>
  <xdr:twoCellAnchor>
    <xdr:from>
      <xdr:col>7</xdr:col>
      <xdr:colOff>508000</xdr:colOff>
      <xdr:row>11</xdr:row>
      <xdr:rowOff>326571</xdr:rowOff>
    </xdr:from>
    <xdr:to>
      <xdr:col>22</xdr:col>
      <xdr:colOff>255133</xdr:colOff>
      <xdr:row>18</xdr:row>
      <xdr:rowOff>63500</xdr:rowOff>
    </xdr:to>
    <xdr:sp macro="" textlink="">
      <xdr:nvSpPr>
        <xdr:cNvPr id="5" name="テキスト ボックス 4">
          <a:extLst>
            <a:ext uri="{FF2B5EF4-FFF2-40B4-BE49-F238E27FC236}">
              <a16:creationId xmlns:a16="http://schemas.microsoft.com/office/drawing/2014/main" id="{00000000-0008-0000-0300-000004000000}"/>
            </a:ext>
          </a:extLst>
        </xdr:cNvPr>
        <xdr:cNvSpPr txBox="1"/>
      </xdr:nvSpPr>
      <xdr:spPr>
        <a:xfrm>
          <a:off x="6921500" y="3918857"/>
          <a:ext cx="16828633" cy="1641929"/>
        </a:xfrm>
        <a:prstGeom prst="rect">
          <a:avLst/>
        </a:prstGeom>
        <a:solidFill>
          <a:schemeClr val="lt1"/>
        </a:solidFill>
        <a:ln w="2857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（１）児童発達支援センター</a:t>
          </a:r>
          <a:r>
            <a:rPr kumimoji="1" lang="en-US" altLang="ja-JP" sz="1600"/>
            <a:t>】</a:t>
          </a:r>
          <a:r>
            <a:rPr kumimoji="1" lang="ja-JP" altLang="en-US" sz="1600"/>
            <a:t>と</a:t>
          </a:r>
          <a:r>
            <a:rPr kumimoji="1" lang="en-US" altLang="ja-JP" sz="1600"/>
            <a:t>【</a:t>
          </a:r>
          <a:r>
            <a:rPr kumimoji="1" lang="ja-JP" altLang="en-US" sz="1600"/>
            <a:t>（２）児童発達支援事業所</a:t>
          </a:r>
          <a:r>
            <a:rPr kumimoji="1" lang="en-US" altLang="ja-JP" sz="1600"/>
            <a:t>】</a:t>
          </a:r>
          <a:r>
            <a:rPr kumimoji="1" lang="ja-JP" altLang="en-US" sz="1600"/>
            <a:t>と</a:t>
          </a:r>
          <a:r>
            <a:rPr kumimoji="1" lang="en-US" altLang="ja-JP" sz="1600"/>
            <a:t>【</a:t>
          </a:r>
          <a:r>
            <a:rPr kumimoji="1" lang="ja-JP" altLang="en-US" sz="1600"/>
            <a:t>（３）放課後等デイサービス事業所</a:t>
          </a:r>
          <a:r>
            <a:rPr kumimoji="1" lang="en-US" altLang="ja-JP" sz="1600"/>
            <a:t>】</a:t>
          </a:r>
          <a:r>
            <a:rPr kumimoji="1" lang="ja-JP" altLang="en-US" sz="1600"/>
            <a:t>の多機能型の場合　　⇒</a:t>
          </a:r>
          <a:r>
            <a:rPr kumimoji="1" lang="en-US" altLang="ja-JP" sz="1600"/>
            <a:t>【</a:t>
          </a:r>
          <a:r>
            <a:rPr kumimoji="1" lang="ja-JP" altLang="en-US" sz="1600"/>
            <a:t>（１）児童発達支援センター</a:t>
          </a:r>
          <a:r>
            <a:rPr kumimoji="1" lang="en-US" altLang="ja-JP" sz="1600"/>
            <a:t>】</a:t>
          </a:r>
          <a:r>
            <a:rPr kumimoji="1" lang="ja-JP" altLang="en-US" sz="1600"/>
            <a:t>に集約する。</a:t>
          </a:r>
          <a:endParaRPr kumimoji="1" lang="en-US" altLang="ja-JP" sz="1600"/>
        </a:p>
        <a:p>
          <a:r>
            <a:rPr kumimoji="1" lang="en-US" altLang="ja-JP" sz="1600"/>
            <a:t>【</a:t>
          </a:r>
          <a:r>
            <a:rPr kumimoji="1" lang="ja-JP" altLang="en-US" sz="1600"/>
            <a:t>（１）児童発達支援センター</a:t>
          </a:r>
          <a:r>
            <a:rPr kumimoji="1" lang="en-US" altLang="ja-JP" sz="1600"/>
            <a:t>】</a:t>
          </a:r>
          <a:r>
            <a:rPr kumimoji="1" lang="ja-JP" altLang="en-US" sz="1600"/>
            <a:t>と</a:t>
          </a:r>
          <a:r>
            <a:rPr kumimoji="1" lang="en-US" altLang="ja-JP" sz="1600"/>
            <a:t>【</a:t>
          </a:r>
          <a:r>
            <a:rPr kumimoji="1" lang="ja-JP" altLang="en-US" sz="1600"/>
            <a:t>（２）児童発達支援事業所</a:t>
          </a:r>
          <a:r>
            <a:rPr kumimoji="1" lang="en-US" altLang="ja-JP" sz="1600"/>
            <a:t>】</a:t>
          </a:r>
          <a:r>
            <a:rPr kumimoji="1" lang="ja-JP" altLang="en-US" sz="1600"/>
            <a:t>の多機能型の場合　　　　　　　　　　　　　　　　　　　　　⇒</a:t>
          </a:r>
          <a:r>
            <a:rPr kumimoji="1" lang="en-US" altLang="ja-JP" sz="1600"/>
            <a:t>【</a:t>
          </a:r>
          <a:r>
            <a:rPr kumimoji="1" lang="ja-JP" altLang="en-US" sz="1600"/>
            <a:t>（１）児童発達支援センター</a:t>
          </a:r>
          <a:r>
            <a:rPr kumimoji="1" lang="en-US" altLang="ja-JP" sz="1600"/>
            <a:t>】</a:t>
          </a:r>
          <a:r>
            <a:rPr kumimoji="1" lang="ja-JP" altLang="en-US" sz="1600"/>
            <a:t>に集約する。</a:t>
          </a:r>
          <a:endParaRPr kumimoji="1" lang="en-US" altLang="ja-JP" sz="1600"/>
        </a:p>
        <a:p>
          <a:r>
            <a:rPr kumimoji="1" lang="en-US" altLang="ja-JP" sz="1600"/>
            <a:t>【</a:t>
          </a:r>
          <a:r>
            <a:rPr kumimoji="1" lang="ja-JP" altLang="en-US" sz="1600"/>
            <a:t>（１）児童発達支援センター</a:t>
          </a:r>
          <a:r>
            <a:rPr kumimoji="1" lang="en-US" altLang="ja-JP" sz="1600"/>
            <a:t>】</a:t>
          </a:r>
          <a:r>
            <a:rPr kumimoji="1" lang="ja-JP" altLang="en-US" sz="1600"/>
            <a:t>と</a:t>
          </a:r>
          <a:r>
            <a:rPr kumimoji="1" lang="en-US" altLang="ja-JP" sz="1600"/>
            <a:t>【</a:t>
          </a:r>
          <a:r>
            <a:rPr kumimoji="1" lang="ja-JP" altLang="en-US" sz="1600"/>
            <a:t>（３）放課後等デイサービス事業所</a:t>
          </a:r>
          <a:r>
            <a:rPr kumimoji="1" lang="en-US" altLang="ja-JP" sz="1600"/>
            <a:t>】</a:t>
          </a:r>
          <a:r>
            <a:rPr kumimoji="1" lang="ja-JP" altLang="en-US" sz="1600"/>
            <a:t>の多機能型の場合　　　　　　　　　　　　　　　　　⇒</a:t>
          </a:r>
          <a:r>
            <a:rPr kumimoji="1" lang="en-US" altLang="ja-JP" sz="1600"/>
            <a:t>【</a:t>
          </a:r>
          <a:r>
            <a:rPr kumimoji="1" lang="ja-JP" altLang="en-US" sz="1600"/>
            <a:t>（１）児童発達支援センター</a:t>
          </a:r>
          <a:r>
            <a:rPr kumimoji="1" lang="en-US" altLang="ja-JP" sz="1600"/>
            <a:t>】</a:t>
          </a:r>
          <a:r>
            <a:rPr kumimoji="1" lang="ja-JP" altLang="en-US" sz="1600"/>
            <a:t>に集約する。</a:t>
          </a:r>
          <a:endParaRPr kumimoji="1" lang="en-US" altLang="ja-JP" sz="1600"/>
        </a:p>
        <a:p>
          <a:r>
            <a:rPr kumimoji="1" lang="en-US" altLang="ja-JP" sz="1600"/>
            <a:t>【</a:t>
          </a:r>
          <a:r>
            <a:rPr kumimoji="1" lang="ja-JP" altLang="en-US" sz="1600"/>
            <a:t>（２）児童発達支援事業所</a:t>
          </a:r>
          <a:r>
            <a:rPr kumimoji="1" lang="en-US" altLang="ja-JP" sz="1600"/>
            <a:t>】</a:t>
          </a:r>
          <a:r>
            <a:rPr kumimoji="1" lang="ja-JP" altLang="en-US" sz="1600"/>
            <a:t>と</a:t>
          </a:r>
          <a:r>
            <a:rPr kumimoji="1" lang="en-US" altLang="ja-JP" sz="1600"/>
            <a:t>【</a:t>
          </a:r>
          <a:r>
            <a:rPr kumimoji="1" lang="ja-JP" altLang="en-US" sz="1600"/>
            <a:t>（３）放課後等デイサービス事業所</a:t>
          </a:r>
          <a:r>
            <a:rPr kumimoji="1" lang="en-US" altLang="ja-JP" sz="1600"/>
            <a:t>】</a:t>
          </a:r>
          <a:r>
            <a:rPr kumimoji="1" lang="ja-JP" altLang="en-US" sz="1600"/>
            <a:t>の多機能型の場合　　　　　　　　　　　　　　　　　　⇒</a:t>
          </a:r>
          <a:r>
            <a:rPr kumimoji="1" lang="en-US" altLang="ja-JP" sz="1600"/>
            <a:t>【</a:t>
          </a:r>
          <a:r>
            <a:rPr kumimoji="1" lang="ja-JP" altLang="en-US" sz="1600"/>
            <a:t>（２）児童発達支援事業所</a:t>
          </a:r>
          <a:r>
            <a:rPr kumimoji="1" lang="en-US" altLang="ja-JP" sz="1600"/>
            <a:t>】</a:t>
          </a:r>
          <a:r>
            <a:rPr kumimoji="1" lang="ja-JP" altLang="en-US" sz="1600"/>
            <a:t>に集約する。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99"/>
  <sheetViews>
    <sheetView showGridLines="0" tabSelected="1" view="pageBreakPreview" zoomScale="80" zoomScaleNormal="70" zoomScaleSheetLayoutView="80" workbookViewId="0">
      <selection activeCell="O92" sqref="O92:O93"/>
    </sheetView>
  </sheetViews>
  <sheetFormatPr defaultColWidth="9" defaultRowHeight="18"/>
  <cols>
    <col min="1" max="1" width="4.83203125" style="14" customWidth="1"/>
    <col min="2" max="2" width="4.75" style="3" customWidth="1"/>
    <col min="3" max="3" width="16.58203125" style="3" customWidth="1"/>
    <col min="4" max="4" width="12.58203125" style="3" bestFit="1" customWidth="1"/>
    <col min="5" max="9" width="15.08203125" style="3" customWidth="1"/>
    <col min="10" max="17" width="15.08203125" style="13" customWidth="1"/>
    <col min="18" max="18" width="29.58203125" style="3" customWidth="1"/>
    <col min="19" max="19" width="16.1640625" style="14" bestFit="1" customWidth="1"/>
    <col min="20" max="20" width="9" style="14" customWidth="1"/>
    <col min="21" max="23" width="9" style="14"/>
    <col min="24" max="24" width="9.08203125" style="14" customWidth="1"/>
    <col min="25" max="25" width="31.75" style="14" bestFit="1" customWidth="1"/>
    <col min="26" max="16384" width="9" style="14"/>
  </cols>
  <sheetData>
    <row r="1" spans="1:27" ht="18" customHeight="1">
      <c r="A1" s="2" t="s">
        <v>79</v>
      </c>
      <c r="B1" s="2"/>
    </row>
    <row r="2" spans="1:27" ht="20.25" customHeight="1"/>
    <row r="3" spans="1:27" ht="25.5" customHeight="1">
      <c r="B3" s="135" t="s">
        <v>96</v>
      </c>
      <c r="C3" s="136"/>
      <c r="D3" s="136"/>
      <c r="E3" s="136"/>
      <c r="F3" s="136"/>
      <c r="G3" s="136"/>
      <c r="H3" s="136"/>
      <c r="I3" s="136"/>
      <c r="J3" s="136"/>
      <c r="K3" s="136"/>
      <c r="L3" s="136"/>
      <c r="M3" s="136"/>
      <c r="N3" s="136"/>
      <c r="O3" s="136"/>
      <c r="P3" s="136"/>
      <c r="Q3" s="136"/>
      <c r="R3" s="136"/>
    </row>
    <row r="4" spans="1:27">
      <c r="C4" s="5"/>
      <c r="D4" s="4"/>
    </row>
    <row r="5" spans="1:27" ht="50.15" customHeight="1">
      <c r="C5" s="5"/>
      <c r="D5" s="4"/>
      <c r="P5"/>
      <c r="Q5"/>
      <c r="R5"/>
    </row>
    <row r="6" spans="1:27" ht="19">
      <c r="C6" s="16" t="s">
        <v>108</v>
      </c>
      <c r="R6" s="15"/>
    </row>
    <row r="7" spans="1:27" ht="26.5">
      <c r="B7"/>
      <c r="C7" s="119" t="s">
        <v>102</v>
      </c>
      <c r="D7" s="120"/>
      <c r="E7" s="121"/>
      <c r="F7" s="121"/>
      <c r="G7" s="122"/>
      <c r="H7" s="10"/>
      <c r="I7" s="17"/>
      <c r="J7" s="17"/>
      <c r="K7" s="17"/>
      <c r="L7" s="17"/>
      <c r="M7" s="17"/>
      <c r="N7" s="17"/>
      <c r="O7" s="17"/>
      <c r="P7" s="17"/>
      <c r="Q7" s="3"/>
    </row>
    <row r="8" spans="1:27" ht="26.5">
      <c r="B8"/>
      <c r="C8" s="119" t="s">
        <v>103</v>
      </c>
      <c r="D8" s="120"/>
      <c r="E8" s="121"/>
      <c r="F8" s="121"/>
      <c r="G8" s="122"/>
      <c r="H8" s="10"/>
      <c r="I8" s="17"/>
      <c r="J8" s="17"/>
      <c r="K8" s="17"/>
      <c r="L8" s="17"/>
      <c r="M8" s="17"/>
      <c r="N8" s="17"/>
      <c r="O8" s="17"/>
      <c r="P8" s="17"/>
      <c r="Q8" s="3"/>
    </row>
    <row r="9" spans="1:27" s="18" customFormat="1" ht="26.5">
      <c r="B9"/>
      <c r="C9" s="119" t="s">
        <v>104</v>
      </c>
      <c r="D9" s="120"/>
      <c r="E9" s="121"/>
      <c r="F9" s="121"/>
      <c r="G9" s="122"/>
      <c r="H9" s="19"/>
      <c r="I9" s="19"/>
      <c r="J9" s="19"/>
      <c r="K9" s="19"/>
      <c r="L9" s="19"/>
      <c r="M9" s="19"/>
      <c r="N9" s="19"/>
      <c r="O9" s="11"/>
      <c r="P9" s="10"/>
    </row>
    <row r="10" spans="1:27" ht="26.5">
      <c r="B10"/>
      <c r="C10" s="119" t="s">
        <v>105</v>
      </c>
      <c r="D10" s="120"/>
      <c r="E10" s="121"/>
      <c r="F10" s="121"/>
      <c r="G10" s="122"/>
      <c r="H10" s="20"/>
      <c r="I10" s="20"/>
      <c r="J10" s="20"/>
      <c r="K10" s="20"/>
      <c r="L10" s="20"/>
      <c r="M10" s="20"/>
      <c r="N10" s="20"/>
      <c r="O10" s="137"/>
      <c r="P10" s="3"/>
      <c r="Q10" s="14"/>
      <c r="R10" s="14"/>
    </row>
    <row r="11" spans="1:27" ht="26.5">
      <c r="B11"/>
      <c r="C11" s="119" t="s">
        <v>106</v>
      </c>
      <c r="D11" s="120"/>
      <c r="E11" s="121"/>
      <c r="F11" s="121"/>
      <c r="G11" s="122"/>
      <c r="H11" s="20"/>
      <c r="I11" s="20"/>
      <c r="J11" s="20"/>
      <c r="K11" s="20"/>
      <c r="L11" s="20"/>
      <c r="M11" s="20"/>
      <c r="N11" s="20"/>
      <c r="O11" s="137"/>
      <c r="P11" s="3"/>
      <c r="Q11" s="14"/>
      <c r="R11" s="14"/>
    </row>
    <row r="12" spans="1:27" ht="26.5">
      <c r="B12"/>
      <c r="C12" s="119" t="s">
        <v>107</v>
      </c>
      <c r="D12" s="120"/>
      <c r="E12" s="121"/>
      <c r="F12" s="121"/>
      <c r="G12" s="122"/>
      <c r="H12" s="20"/>
      <c r="I12" s="20"/>
      <c r="J12" s="20"/>
      <c r="K12" s="20"/>
      <c r="L12" s="20"/>
      <c r="M12" s="20"/>
      <c r="N12" s="20"/>
      <c r="O12" s="137"/>
      <c r="P12" s="3"/>
      <c r="Q12" s="14"/>
      <c r="R12" s="14"/>
    </row>
    <row r="13" spans="1:27" ht="26.5">
      <c r="B13"/>
      <c r="C13" s="119" t="s">
        <v>109</v>
      </c>
      <c r="D13" s="120"/>
      <c r="E13" s="121"/>
      <c r="F13" s="121"/>
      <c r="G13" s="122"/>
      <c r="H13" s="20"/>
      <c r="I13" s="20"/>
      <c r="J13" s="20"/>
      <c r="K13" s="20"/>
      <c r="L13" s="20"/>
      <c r="M13" s="20"/>
      <c r="N13" s="20"/>
      <c r="O13" s="137"/>
      <c r="P13" s="3"/>
      <c r="Q13" s="14"/>
      <c r="R13" s="14"/>
    </row>
    <row r="14" spans="1:27">
      <c r="B14"/>
      <c r="C14"/>
      <c r="D14"/>
      <c r="E14"/>
      <c r="F14"/>
      <c r="G14"/>
      <c r="H14" s="20"/>
      <c r="I14" s="20"/>
      <c r="J14" s="20"/>
      <c r="K14" s="20"/>
      <c r="L14" s="20"/>
      <c r="M14" s="20"/>
      <c r="N14" s="20"/>
      <c r="O14" s="137"/>
      <c r="P14" s="3"/>
      <c r="Q14" s="14"/>
      <c r="R14" s="14"/>
    </row>
    <row r="15" spans="1:27" ht="18" customHeight="1">
      <c r="B15"/>
      <c r="C15"/>
      <c r="D15"/>
      <c r="E15"/>
      <c r="F15"/>
      <c r="G15"/>
      <c r="H15" s="20"/>
      <c r="I15" s="20"/>
      <c r="J15" s="20"/>
      <c r="K15" s="20"/>
      <c r="L15" s="20"/>
      <c r="M15" s="20"/>
      <c r="N15" s="20"/>
      <c r="O15" s="137"/>
      <c r="P15" s="3"/>
      <c r="Q15" s="14"/>
      <c r="R15" s="14"/>
      <c r="AA15" s="14" t="s">
        <v>65</v>
      </c>
    </row>
    <row r="16" spans="1:27" ht="24" customHeight="1">
      <c r="B16"/>
      <c r="C16"/>
      <c r="D16"/>
      <c r="E16"/>
      <c r="F16"/>
      <c r="G16"/>
      <c r="H16" s="21"/>
      <c r="I16" s="21"/>
      <c r="J16" s="21"/>
      <c r="K16" s="21"/>
      <c r="L16" s="21"/>
      <c r="M16" s="21"/>
      <c r="N16" s="21"/>
      <c r="O16" s="22"/>
      <c r="P16" s="3"/>
      <c r="Q16" s="14"/>
      <c r="R16" s="14"/>
      <c r="AA16" s="14" t="s">
        <v>66</v>
      </c>
    </row>
    <row r="17" spans="1:25" ht="18" customHeight="1">
      <c r="C17" s="11"/>
      <c r="D17" s="11"/>
      <c r="E17" s="11"/>
      <c r="F17" s="10"/>
      <c r="G17" s="10"/>
      <c r="H17" s="10"/>
      <c r="I17" s="10"/>
      <c r="J17" s="23"/>
      <c r="K17" s="23"/>
      <c r="L17" s="23"/>
      <c r="M17" s="23"/>
      <c r="N17" s="23"/>
      <c r="O17" s="23"/>
      <c r="P17" s="23"/>
      <c r="Q17" s="23"/>
      <c r="W17" s="24"/>
    </row>
    <row r="18" spans="1:25" ht="19">
      <c r="B18" s="16" t="s">
        <v>39</v>
      </c>
      <c r="D18" s="10"/>
    </row>
    <row r="19" spans="1:25" ht="9" customHeight="1">
      <c r="B19" s="16"/>
      <c r="C19" s="11"/>
      <c r="D19" s="11"/>
      <c r="E19" s="11"/>
      <c r="F19" s="10"/>
      <c r="G19" s="10"/>
      <c r="H19" s="10"/>
      <c r="I19" s="10"/>
      <c r="J19" s="17"/>
      <c r="K19" s="17"/>
      <c r="L19" s="17"/>
      <c r="M19" s="17"/>
      <c r="N19" s="17"/>
      <c r="O19" s="17"/>
      <c r="P19" s="17"/>
      <c r="Q19" s="17"/>
    </row>
    <row r="20" spans="1:25" ht="22.5" customHeight="1" thickBot="1">
      <c r="B20" s="2" t="s">
        <v>44</v>
      </c>
      <c r="R20" s="9"/>
    </row>
    <row r="21" spans="1:25" ht="36" customHeight="1" thickBot="1">
      <c r="B21" s="133" t="s">
        <v>37</v>
      </c>
      <c r="C21" s="25" t="s">
        <v>36</v>
      </c>
      <c r="D21" s="106" t="s">
        <v>98</v>
      </c>
      <c r="E21" s="26" t="s">
        <v>35</v>
      </c>
      <c r="F21" s="27" t="s">
        <v>34</v>
      </c>
      <c r="G21" s="27" t="s">
        <v>43</v>
      </c>
      <c r="H21" s="26" t="s">
        <v>33</v>
      </c>
      <c r="I21" s="26" t="s">
        <v>32</v>
      </c>
      <c r="J21" s="27" t="s">
        <v>31</v>
      </c>
      <c r="K21" s="28" t="s">
        <v>30</v>
      </c>
      <c r="L21" s="28" t="s">
        <v>29</v>
      </c>
      <c r="M21" s="28" t="s">
        <v>97</v>
      </c>
      <c r="N21" s="28" t="s">
        <v>28</v>
      </c>
      <c r="O21" s="28" t="s">
        <v>27</v>
      </c>
      <c r="P21" s="28" t="s">
        <v>26</v>
      </c>
      <c r="Q21" s="28" t="s">
        <v>25</v>
      </c>
      <c r="R21" s="28" t="s">
        <v>24</v>
      </c>
      <c r="S21" s="29" t="s">
        <v>52</v>
      </c>
      <c r="T21" s="145" t="s">
        <v>81</v>
      </c>
      <c r="U21" s="146"/>
      <c r="V21" s="146"/>
      <c r="W21" s="146"/>
      <c r="X21" s="146"/>
      <c r="Y21" s="147"/>
    </row>
    <row r="22" spans="1:25" s="30" customFormat="1" ht="12" customHeight="1" thickBot="1">
      <c r="B22" s="134"/>
      <c r="C22" s="31" t="s">
        <v>23</v>
      </c>
      <c r="D22" s="107"/>
      <c r="E22" s="32" t="s">
        <v>22</v>
      </c>
      <c r="F22" s="33" t="s">
        <v>21</v>
      </c>
      <c r="G22" s="33" t="s">
        <v>20</v>
      </c>
      <c r="H22" s="33" t="s">
        <v>19</v>
      </c>
      <c r="I22" s="33" t="s">
        <v>18</v>
      </c>
      <c r="J22" s="33" t="s">
        <v>17</v>
      </c>
      <c r="K22" s="34" t="s">
        <v>16</v>
      </c>
      <c r="L22" s="34" t="s">
        <v>15</v>
      </c>
      <c r="M22" s="34" t="s">
        <v>14</v>
      </c>
      <c r="N22" s="34" t="s">
        <v>13</v>
      </c>
      <c r="O22" s="34" t="s">
        <v>12</v>
      </c>
      <c r="P22" s="34" t="s">
        <v>11</v>
      </c>
      <c r="Q22" s="34" t="s">
        <v>10</v>
      </c>
      <c r="R22" s="34" t="s">
        <v>9</v>
      </c>
      <c r="S22" s="35" t="s">
        <v>8</v>
      </c>
      <c r="T22" s="76" t="s">
        <v>61</v>
      </c>
      <c r="U22" s="76" t="s">
        <v>60</v>
      </c>
      <c r="V22" s="76" t="s">
        <v>62</v>
      </c>
      <c r="W22" s="76" t="s">
        <v>63</v>
      </c>
      <c r="X22" s="76" t="s">
        <v>82</v>
      </c>
      <c r="Y22" s="83" t="s">
        <v>83</v>
      </c>
    </row>
    <row r="23" spans="1:25" s="30" customFormat="1" ht="50.15" customHeight="1" thickBot="1">
      <c r="B23" s="71" t="s">
        <v>54</v>
      </c>
      <c r="C23" s="72" t="s">
        <v>56</v>
      </c>
      <c r="D23" s="112" t="s">
        <v>99</v>
      </c>
      <c r="E23" s="57" t="s">
        <v>57</v>
      </c>
      <c r="F23" s="55" t="s">
        <v>58</v>
      </c>
      <c r="G23" s="55" t="s">
        <v>53</v>
      </c>
      <c r="H23" s="55">
        <v>264000</v>
      </c>
      <c r="I23" s="55">
        <v>0</v>
      </c>
      <c r="J23" s="55">
        <f>H23-I23</f>
        <v>264000</v>
      </c>
      <c r="K23" s="56">
        <v>350000</v>
      </c>
      <c r="L23" s="56">
        <f>IF(J23&gt;K23,K23,J23)</f>
        <v>264000</v>
      </c>
      <c r="M23" s="56">
        <v>264000</v>
      </c>
      <c r="N23" s="61">
        <f>IF(L23&gt;M23,M23,L23)</f>
        <v>264000</v>
      </c>
      <c r="O23" s="61">
        <f>N23</f>
        <v>264000</v>
      </c>
      <c r="P23" s="56">
        <v>2</v>
      </c>
      <c r="Q23" s="103" t="s">
        <v>55</v>
      </c>
      <c r="R23" s="104" t="s">
        <v>59</v>
      </c>
      <c r="S23" s="105">
        <v>45047</v>
      </c>
      <c r="T23" s="77" t="s">
        <v>64</v>
      </c>
      <c r="U23" s="78" t="s">
        <v>64</v>
      </c>
      <c r="V23" s="78" t="s">
        <v>64</v>
      </c>
      <c r="W23" s="78" t="s">
        <v>64</v>
      </c>
      <c r="X23" s="79" t="s">
        <v>64</v>
      </c>
      <c r="Y23" s="102" t="s">
        <v>80</v>
      </c>
    </row>
    <row r="24" spans="1:25" s="30" customFormat="1" ht="50.15" customHeight="1">
      <c r="A24" s="63"/>
      <c r="B24" s="54">
        <v>1</v>
      </c>
      <c r="C24" s="66"/>
      <c r="D24" s="108"/>
      <c r="E24" s="53"/>
      <c r="F24" s="53"/>
      <c r="G24" s="53"/>
      <c r="H24" s="53"/>
      <c r="I24" s="53"/>
      <c r="J24" s="52">
        <f t="shared" ref="J24:J33" si="0">H24-I24</f>
        <v>0</v>
      </c>
      <c r="K24" s="114">
        <f>1000*(175*P24)</f>
        <v>0</v>
      </c>
      <c r="L24" s="64">
        <f t="shared" ref="L24:L33" si="1">IF(J24&gt;K24,K24,J24)</f>
        <v>0</v>
      </c>
      <c r="M24" s="116">
        <f>L24</f>
        <v>0</v>
      </c>
      <c r="N24" s="61">
        <f>IF(L24&gt;M24,M24,L24)</f>
        <v>0</v>
      </c>
      <c r="O24" s="61">
        <f>N24</f>
        <v>0</v>
      </c>
      <c r="P24" s="62"/>
      <c r="Q24" s="68"/>
      <c r="R24" s="68"/>
      <c r="S24" s="73"/>
      <c r="T24" s="84"/>
      <c r="U24" s="84"/>
      <c r="V24" s="84"/>
      <c r="W24" s="84"/>
      <c r="X24" s="85"/>
      <c r="Y24" s="86"/>
    </row>
    <row r="25" spans="1:25" s="30" customFormat="1" ht="50.15" customHeight="1">
      <c r="A25" s="63"/>
      <c r="B25" s="54">
        <f>B24+1</f>
        <v>2</v>
      </c>
      <c r="C25" s="67"/>
      <c r="D25" s="109"/>
      <c r="E25" s="49"/>
      <c r="F25" s="49"/>
      <c r="G25" s="49"/>
      <c r="H25" s="49"/>
      <c r="I25" s="49"/>
      <c r="J25" s="50">
        <f t="shared" si="0"/>
        <v>0</v>
      </c>
      <c r="K25" s="115">
        <f t="shared" ref="K25:K33" si="2">1000*(175*P25)</f>
        <v>0</v>
      </c>
      <c r="L25" s="65">
        <f t="shared" si="1"/>
        <v>0</v>
      </c>
      <c r="M25" s="117">
        <f t="shared" ref="M25:M33" si="3">L25</f>
        <v>0</v>
      </c>
      <c r="N25" s="58">
        <f t="shared" ref="N25:N33" si="4">IF(L25&gt;M25,M25,L25)</f>
        <v>0</v>
      </c>
      <c r="O25" s="58">
        <f t="shared" ref="O25:O33" si="5">N25</f>
        <v>0</v>
      </c>
      <c r="P25" s="60"/>
      <c r="Q25" s="69"/>
      <c r="R25" s="69"/>
      <c r="S25" s="74"/>
      <c r="T25" s="87"/>
      <c r="U25" s="87"/>
      <c r="V25" s="87"/>
      <c r="W25" s="87"/>
      <c r="X25" s="88"/>
      <c r="Y25" s="89"/>
    </row>
    <row r="26" spans="1:25" s="30" customFormat="1" ht="50.15" customHeight="1">
      <c r="A26" s="63"/>
      <c r="B26" s="54">
        <f t="shared" ref="B26:B31" si="6">B25+1</f>
        <v>3</v>
      </c>
      <c r="C26" s="67"/>
      <c r="D26" s="109"/>
      <c r="E26" s="49"/>
      <c r="F26" s="49"/>
      <c r="G26" s="49"/>
      <c r="H26" s="49"/>
      <c r="I26" s="49"/>
      <c r="J26" s="50">
        <f t="shared" si="0"/>
        <v>0</v>
      </c>
      <c r="K26" s="115">
        <f t="shared" si="2"/>
        <v>0</v>
      </c>
      <c r="L26" s="65">
        <f t="shared" si="1"/>
        <v>0</v>
      </c>
      <c r="M26" s="117">
        <f t="shared" si="3"/>
        <v>0</v>
      </c>
      <c r="N26" s="58">
        <f t="shared" si="4"/>
        <v>0</v>
      </c>
      <c r="O26" s="58">
        <f t="shared" si="5"/>
        <v>0</v>
      </c>
      <c r="P26" s="60"/>
      <c r="Q26" s="69"/>
      <c r="R26" s="69"/>
      <c r="S26" s="74"/>
      <c r="T26" s="87"/>
      <c r="U26" s="87"/>
      <c r="V26" s="87"/>
      <c r="W26" s="87"/>
      <c r="X26" s="88"/>
      <c r="Y26" s="89"/>
    </row>
    <row r="27" spans="1:25" s="30" customFormat="1" ht="50.15" customHeight="1">
      <c r="A27" s="63"/>
      <c r="B27" s="54">
        <f t="shared" si="6"/>
        <v>4</v>
      </c>
      <c r="C27" s="67"/>
      <c r="D27" s="109"/>
      <c r="E27" s="49"/>
      <c r="F27" s="49"/>
      <c r="G27" s="49"/>
      <c r="H27" s="49"/>
      <c r="I27" s="49"/>
      <c r="J27" s="50">
        <f t="shared" si="0"/>
        <v>0</v>
      </c>
      <c r="K27" s="115">
        <f t="shared" si="2"/>
        <v>0</v>
      </c>
      <c r="L27" s="65">
        <f t="shared" si="1"/>
        <v>0</v>
      </c>
      <c r="M27" s="117">
        <f t="shared" si="3"/>
        <v>0</v>
      </c>
      <c r="N27" s="58">
        <f t="shared" si="4"/>
        <v>0</v>
      </c>
      <c r="O27" s="58">
        <f t="shared" si="5"/>
        <v>0</v>
      </c>
      <c r="P27" s="60"/>
      <c r="Q27" s="69"/>
      <c r="R27" s="69"/>
      <c r="S27" s="74"/>
      <c r="T27" s="87"/>
      <c r="U27" s="87"/>
      <c r="V27" s="87"/>
      <c r="W27" s="87"/>
      <c r="X27" s="88"/>
      <c r="Y27" s="89"/>
    </row>
    <row r="28" spans="1:25" s="30" customFormat="1" ht="50.15" customHeight="1">
      <c r="A28" s="63"/>
      <c r="B28" s="54">
        <f t="shared" si="6"/>
        <v>5</v>
      </c>
      <c r="C28" s="67"/>
      <c r="D28" s="109"/>
      <c r="E28" s="49"/>
      <c r="F28" s="49"/>
      <c r="G28" s="49"/>
      <c r="H28" s="49"/>
      <c r="I28" s="49"/>
      <c r="J28" s="50">
        <f t="shared" si="0"/>
        <v>0</v>
      </c>
      <c r="K28" s="115">
        <f t="shared" si="2"/>
        <v>0</v>
      </c>
      <c r="L28" s="65">
        <f t="shared" si="1"/>
        <v>0</v>
      </c>
      <c r="M28" s="117">
        <f t="shared" si="3"/>
        <v>0</v>
      </c>
      <c r="N28" s="58">
        <f t="shared" si="4"/>
        <v>0</v>
      </c>
      <c r="O28" s="58">
        <f t="shared" si="5"/>
        <v>0</v>
      </c>
      <c r="P28" s="60"/>
      <c r="Q28" s="69"/>
      <c r="R28" s="69"/>
      <c r="S28" s="74"/>
      <c r="T28" s="87"/>
      <c r="U28" s="87"/>
      <c r="V28" s="87"/>
      <c r="W28" s="87"/>
      <c r="X28" s="88"/>
      <c r="Y28" s="89"/>
    </row>
    <row r="29" spans="1:25" s="30" customFormat="1" ht="50.15" customHeight="1">
      <c r="A29" s="63"/>
      <c r="B29" s="54">
        <f t="shared" si="6"/>
        <v>6</v>
      </c>
      <c r="C29" s="67"/>
      <c r="D29" s="109"/>
      <c r="E29" s="49"/>
      <c r="F29" s="49"/>
      <c r="G29" s="49"/>
      <c r="H29" s="49"/>
      <c r="I29" s="49"/>
      <c r="J29" s="50">
        <f t="shared" si="0"/>
        <v>0</v>
      </c>
      <c r="K29" s="115">
        <f t="shared" si="2"/>
        <v>0</v>
      </c>
      <c r="L29" s="65">
        <f t="shared" si="1"/>
        <v>0</v>
      </c>
      <c r="M29" s="117">
        <f t="shared" si="3"/>
        <v>0</v>
      </c>
      <c r="N29" s="58">
        <f t="shared" si="4"/>
        <v>0</v>
      </c>
      <c r="O29" s="58">
        <f t="shared" si="5"/>
        <v>0</v>
      </c>
      <c r="P29" s="60"/>
      <c r="Q29" s="69"/>
      <c r="R29" s="69"/>
      <c r="S29" s="74"/>
      <c r="T29" s="87"/>
      <c r="U29" s="87"/>
      <c r="V29" s="87"/>
      <c r="W29" s="87"/>
      <c r="X29" s="88"/>
      <c r="Y29" s="89"/>
    </row>
    <row r="30" spans="1:25" s="30" customFormat="1" ht="50.15" customHeight="1">
      <c r="A30" s="63"/>
      <c r="B30" s="54">
        <f t="shared" si="6"/>
        <v>7</v>
      </c>
      <c r="C30" s="67"/>
      <c r="D30" s="109"/>
      <c r="E30" s="49"/>
      <c r="F30" s="49"/>
      <c r="G30" s="49"/>
      <c r="H30" s="49"/>
      <c r="I30" s="49"/>
      <c r="J30" s="50">
        <f t="shared" si="0"/>
        <v>0</v>
      </c>
      <c r="K30" s="115">
        <f t="shared" si="2"/>
        <v>0</v>
      </c>
      <c r="L30" s="65">
        <f t="shared" si="1"/>
        <v>0</v>
      </c>
      <c r="M30" s="117">
        <f t="shared" si="3"/>
        <v>0</v>
      </c>
      <c r="N30" s="58">
        <f t="shared" si="4"/>
        <v>0</v>
      </c>
      <c r="O30" s="58">
        <f t="shared" si="5"/>
        <v>0</v>
      </c>
      <c r="P30" s="60"/>
      <c r="Q30" s="69"/>
      <c r="R30" s="69"/>
      <c r="S30" s="74"/>
      <c r="T30" s="87"/>
      <c r="U30" s="87"/>
      <c r="V30" s="87"/>
      <c r="W30" s="87"/>
      <c r="X30" s="88"/>
      <c r="Y30" s="89"/>
    </row>
    <row r="31" spans="1:25" s="30" customFormat="1" ht="50.15" customHeight="1">
      <c r="A31" s="63"/>
      <c r="B31" s="54">
        <f t="shared" si="6"/>
        <v>8</v>
      </c>
      <c r="C31" s="67"/>
      <c r="D31" s="109"/>
      <c r="E31" s="49"/>
      <c r="F31" s="49"/>
      <c r="G31" s="49"/>
      <c r="H31" s="49"/>
      <c r="I31" s="49"/>
      <c r="J31" s="50">
        <f t="shared" si="0"/>
        <v>0</v>
      </c>
      <c r="K31" s="115">
        <f t="shared" si="2"/>
        <v>0</v>
      </c>
      <c r="L31" s="65">
        <f t="shared" si="1"/>
        <v>0</v>
      </c>
      <c r="M31" s="117">
        <f t="shared" si="3"/>
        <v>0</v>
      </c>
      <c r="N31" s="58">
        <f t="shared" si="4"/>
        <v>0</v>
      </c>
      <c r="O31" s="58">
        <f t="shared" si="5"/>
        <v>0</v>
      </c>
      <c r="P31" s="60"/>
      <c r="Q31" s="69"/>
      <c r="R31" s="69"/>
      <c r="S31" s="74"/>
      <c r="T31" s="87"/>
      <c r="U31" s="87"/>
      <c r="V31" s="87"/>
      <c r="W31" s="87"/>
      <c r="X31" s="88"/>
      <c r="Y31" s="89"/>
    </row>
    <row r="32" spans="1:25" s="30" customFormat="1" ht="50.15" customHeight="1">
      <c r="A32" s="63"/>
      <c r="B32" s="54">
        <f>B31+1</f>
        <v>9</v>
      </c>
      <c r="C32" s="67"/>
      <c r="D32" s="109"/>
      <c r="E32" s="49"/>
      <c r="F32" s="49"/>
      <c r="G32" s="49"/>
      <c r="H32" s="49"/>
      <c r="I32" s="49"/>
      <c r="J32" s="50">
        <f t="shared" si="0"/>
        <v>0</v>
      </c>
      <c r="K32" s="115">
        <f t="shared" si="2"/>
        <v>0</v>
      </c>
      <c r="L32" s="65">
        <f t="shared" si="1"/>
        <v>0</v>
      </c>
      <c r="M32" s="117">
        <f t="shared" si="3"/>
        <v>0</v>
      </c>
      <c r="N32" s="58">
        <f t="shared" si="4"/>
        <v>0</v>
      </c>
      <c r="O32" s="58">
        <f t="shared" si="5"/>
        <v>0</v>
      </c>
      <c r="P32" s="60"/>
      <c r="Q32" s="69"/>
      <c r="R32" s="69"/>
      <c r="S32" s="74"/>
      <c r="T32" s="87"/>
      <c r="U32" s="87"/>
      <c r="V32" s="87"/>
      <c r="W32" s="87"/>
      <c r="X32" s="88"/>
      <c r="Y32" s="89"/>
    </row>
    <row r="33" spans="1:25" s="30" customFormat="1" ht="50.15" customHeight="1" thickBot="1">
      <c r="A33" s="63"/>
      <c r="B33" s="54">
        <f t="shared" ref="B33" si="7">B32+1</f>
        <v>10</v>
      </c>
      <c r="C33" s="67"/>
      <c r="D33" s="109"/>
      <c r="E33" s="49"/>
      <c r="F33" s="49"/>
      <c r="G33" s="49"/>
      <c r="H33" s="49"/>
      <c r="I33" s="49"/>
      <c r="J33" s="50">
        <f t="shared" si="0"/>
        <v>0</v>
      </c>
      <c r="K33" s="115">
        <f t="shared" si="2"/>
        <v>0</v>
      </c>
      <c r="L33" s="65">
        <f t="shared" si="1"/>
        <v>0</v>
      </c>
      <c r="M33" s="117">
        <f t="shared" si="3"/>
        <v>0</v>
      </c>
      <c r="N33" s="59">
        <f t="shared" si="4"/>
        <v>0</v>
      </c>
      <c r="O33" s="59">
        <f t="shared" si="5"/>
        <v>0</v>
      </c>
      <c r="P33" s="60"/>
      <c r="Q33" s="70"/>
      <c r="R33" s="70"/>
      <c r="S33" s="75"/>
      <c r="T33" s="90"/>
      <c r="U33" s="90"/>
      <c r="V33" s="90"/>
      <c r="W33" s="90"/>
      <c r="X33" s="91"/>
      <c r="Y33" s="92"/>
    </row>
    <row r="34" spans="1:25" ht="12" customHeight="1">
      <c r="B34" s="125"/>
      <c r="C34" s="36" t="s">
        <v>7</v>
      </c>
      <c r="D34" s="110"/>
      <c r="E34" s="139"/>
      <c r="F34" s="141"/>
      <c r="G34" s="37" t="s">
        <v>38</v>
      </c>
      <c r="H34" s="38" t="s">
        <v>6</v>
      </c>
      <c r="I34" s="39" t="s">
        <v>6</v>
      </c>
      <c r="J34" s="39" t="s">
        <v>6</v>
      </c>
      <c r="K34" s="113" t="s">
        <v>6</v>
      </c>
      <c r="L34" s="39" t="s">
        <v>6</v>
      </c>
      <c r="M34" s="39" t="s">
        <v>6</v>
      </c>
      <c r="N34" s="39" t="s">
        <v>6</v>
      </c>
      <c r="O34" s="39" t="s">
        <v>6</v>
      </c>
      <c r="P34" s="39" t="s">
        <v>5</v>
      </c>
      <c r="Q34" s="129"/>
      <c r="R34" s="131"/>
      <c r="S34" s="123"/>
      <c r="T34" s="148"/>
      <c r="U34" s="149"/>
      <c r="V34" s="149"/>
      <c r="W34" s="149"/>
      <c r="X34" s="149"/>
      <c r="Y34" s="152"/>
    </row>
    <row r="35" spans="1:25" ht="36" customHeight="1" thickBot="1">
      <c r="B35" s="126"/>
      <c r="C35" s="40">
        <f>COUNTA(C24:C33)</f>
        <v>0</v>
      </c>
      <c r="D35" s="111"/>
      <c r="E35" s="140"/>
      <c r="F35" s="142"/>
      <c r="G35" s="33">
        <f>SUMPRODUCT((G24:G33&lt;&gt;"")/COUNTIF(G24:G33,G24:G33&amp;""))</f>
        <v>0</v>
      </c>
      <c r="H35" s="41">
        <f t="shared" ref="H35:P35" si="8">SUM(H24:H33)</f>
        <v>0</v>
      </c>
      <c r="I35" s="41">
        <f t="shared" si="8"/>
        <v>0</v>
      </c>
      <c r="J35" s="41">
        <f t="shared" si="8"/>
        <v>0</v>
      </c>
      <c r="K35" s="41">
        <f t="shared" si="8"/>
        <v>0</v>
      </c>
      <c r="L35" s="41">
        <f t="shared" si="8"/>
        <v>0</v>
      </c>
      <c r="M35" s="41">
        <f t="shared" si="8"/>
        <v>0</v>
      </c>
      <c r="N35" s="41">
        <f t="shared" si="8"/>
        <v>0</v>
      </c>
      <c r="O35" s="41">
        <f t="shared" si="8"/>
        <v>0</v>
      </c>
      <c r="P35" s="41">
        <f t="shared" si="8"/>
        <v>0</v>
      </c>
      <c r="Q35" s="130"/>
      <c r="R35" s="132"/>
      <c r="S35" s="124"/>
      <c r="T35" s="150"/>
      <c r="U35" s="151"/>
      <c r="V35" s="151"/>
      <c r="W35" s="151"/>
      <c r="X35" s="151"/>
      <c r="Y35" s="153"/>
    </row>
    <row r="36" spans="1:25" ht="30" customHeight="1">
      <c r="F36" s="42"/>
      <c r="G36" s="43"/>
      <c r="J36" s="3"/>
      <c r="R36" s="13"/>
    </row>
    <row r="37" spans="1:25" ht="23.25" customHeight="1" thickBot="1">
      <c r="B37" s="2" t="s">
        <v>50</v>
      </c>
      <c r="J37" s="3"/>
      <c r="R37" s="13"/>
    </row>
    <row r="38" spans="1:25" ht="36" customHeight="1" thickBot="1">
      <c r="B38" s="133" t="s">
        <v>37</v>
      </c>
      <c r="C38" s="25" t="s">
        <v>36</v>
      </c>
      <c r="D38" s="106" t="s">
        <v>98</v>
      </c>
      <c r="E38" s="26" t="s">
        <v>35</v>
      </c>
      <c r="F38" s="27" t="s">
        <v>34</v>
      </c>
      <c r="G38" s="27" t="s">
        <v>42</v>
      </c>
      <c r="H38" s="26" t="s">
        <v>33</v>
      </c>
      <c r="I38" s="26" t="s">
        <v>32</v>
      </c>
      <c r="J38" s="27" t="s">
        <v>31</v>
      </c>
      <c r="K38" s="28" t="s">
        <v>30</v>
      </c>
      <c r="L38" s="28" t="s">
        <v>29</v>
      </c>
      <c r="M38" s="28" t="s">
        <v>97</v>
      </c>
      <c r="N38" s="28" t="s">
        <v>28</v>
      </c>
      <c r="O38" s="28" t="s">
        <v>27</v>
      </c>
      <c r="P38" s="28" t="s">
        <v>26</v>
      </c>
      <c r="Q38" s="28" t="s">
        <v>25</v>
      </c>
      <c r="R38" s="28" t="s">
        <v>24</v>
      </c>
      <c r="S38" s="29" t="s">
        <v>45</v>
      </c>
      <c r="T38" s="145" t="s">
        <v>81</v>
      </c>
      <c r="U38" s="146"/>
      <c r="V38" s="146"/>
      <c r="W38" s="146"/>
      <c r="X38" s="146"/>
      <c r="Y38" s="147"/>
    </row>
    <row r="39" spans="1:25" ht="12" customHeight="1" thickBot="1">
      <c r="A39" s="30"/>
      <c r="B39" s="134"/>
      <c r="C39" s="31" t="s">
        <v>23</v>
      </c>
      <c r="D39" s="107"/>
      <c r="E39" s="32" t="s">
        <v>22</v>
      </c>
      <c r="F39" s="33" t="s">
        <v>21</v>
      </c>
      <c r="G39" s="33" t="s">
        <v>20</v>
      </c>
      <c r="H39" s="33" t="s">
        <v>19</v>
      </c>
      <c r="I39" s="33" t="s">
        <v>18</v>
      </c>
      <c r="J39" s="33" t="s">
        <v>17</v>
      </c>
      <c r="K39" s="34" t="s">
        <v>16</v>
      </c>
      <c r="L39" s="34" t="s">
        <v>15</v>
      </c>
      <c r="M39" s="34" t="s">
        <v>14</v>
      </c>
      <c r="N39" s="34" t="s">
        <v>13</v>
      </c>
      <c r="O39" s="34" t="s">
        <v>12</v>
      </c>
      <c r="P39" s="34" t="s">
        <v>11</v>
      </c>
      <c r="Q39" s="34" t="s">
        <v>10</v>
      </c>
      <c r="R39" s="34" t="s">
        <v>9</v>
      </c>
      <c r="S39" s="35" t="s">
        <v>8</v>
      </c>
      <c r="T39" s="76" t="s">
        <v>90</v>
      </c>
      <c r="U39" s="76" t="s">
        <v>91</v>
      </c>
      <c r="V39" s="76" t="s">
        <v>92</v>
      </c>
      <c r="W39" s="76" t="s">
        <v>93</v>
      </c>
      <c r="X39" s="76" t="s">
        <v>94</v>
      </c>
      <c r="Y39" s="83" t="s">
        <v>95</v>
      </c>
    </row>
    <row r="40" spans="1:25" s="30" customFormat="1" ht="50.15" customHeight="1" thickBot="1">
      <c r="B40" s="71" t="s">
        <v>54</v>
      </c>
      <c r="C40" s="72" t="s">
        <v>100</v>
      </c>
      <c r="D40" s="112" t="s">
        <v>99</v>
      </c>
      <c r="E40" s="57" t="s">
        <v>57</v>
      </c>
      <c r="F40" s="55" t="s">
        <v>58</v>
      </c>
      <c r="G40" s="55" t="s">
        <v>53</v>
      </c>
      <c r="H40" s="55">
        <v>264000</v>
      </c>
      <c r="I40" s="55">
        <v>0</v>
      </c>
      <c r="J40" s="55">
        <f>H40-I40</f>
        <v>264000</v>
      </c>
      <c r="K40" s="56">
        <v>350000</v>
      </c>
      <c r="L40" s="56">
        <f>IF(J40&gt;K40,K40,J40)</f>
        <v>264000</v>
      </c>
      <c r="M40" s="56">
        <v>264000</v>
      </c>
      <c r="N40" s="61">
        <f>IF(L40&gt;M40,M40,L40)</f>
        <v>264000</v>
      </c>
      <c r="O40" s="61">
        <f>N40</f>
        <v>264000</v>
      </c>
      <c r="P40" s="56">
        <v>2</v>
      </c>
      <c r="Q40" s="103" t="s">
        <v>55</v>
      </c>
      <c r="R40" s="104" t="s">
        <v>59</v>
      </c>
      <c r="S40" s="105">
        <v>45047</v>
      </c>
      <c r="T40" s="77" t="s">
        <v>64</v>
      </c>
      <c r="U40" s="78" t="s">
        <v>64</v>
      </c>
      <c r="V40" s="78" t="s">
        <v>64</v>
      </c>
      <c r="W40" s="78" t="s">
        <v>64</v>
      </c>
      <c r="X40" s="79" t="s">
        <v>64</v>
      </c>
      <c r="Y40" s="102" t="s">
        <v>80</v>
      </c>
    </row>
    <row r="41" spans="1:25" ht="50.15" customHeight="1">
      <c r="A41" s="63"/>
      <c r="B41" s="54">
        <v>1</v>
      </c>
      <c r="C41" s="66"/>
      <c r="D41" s="108"/>
      <c r="E41" s="53"/>
      <c r="F41" s="53"/>
      <c r="G41" s="53"/>
      <c r="H41" s="53"/>
      <c r="I41" s="53"/>
      <c r="J41" s="52">
        <f t="shared" ref="J41:J50" si="9">H41-I41</f>
        <v>0</v>
      </c>
      <c r="K41" s="114">
        <f>1000*(175*P41)</f>
        <v>0</v>
      </c>
      <c r="L41" s="64">
        <f t="shared" ref="L41:L50" si="10">IF(J41&gt;K41,K41,J41)</f>
        <v>0</v>
      </c>
      <c r="M41" s="116">
        <f t="shared" ref="M41:M50" si="11">L41</f>
        <v>0</v>
      </c>
      <c r="N41" s="61">
        <f>IF(L41&gt;M41,M41,L41)</f>
        <v>0</v>
      </c>
      <c r="O41" s="61">
        <f>N41</f>
        <v>0</v>
      </c>
      <c r="P41" s="62"/>
      <c r="Q41" s="68"/>
      <c r="R41" s="68"/>
      <c r="S41" s="73"/>
      <c r="T41" s="84"/>
      <c r="U41" s="84"/>
      <c r="V41" s="84"/>
      <c r="W41" s="84"/>
      <c r="X41" s="85"/>
      <c r="Y41" s="86"/>
    </row>
    <row r="42" spans="1:25" ht="50.15" customHeight="1">
      <c r="A42" s="63"/>
      <c r="B42" s="54">
        <f>B41+1</f>
        <v>2</v>
      </c>
      <c r="C42" s="67"/>
      <c r="D42" s="109"/>
      <c r="E42" s="49"/>
      <c r="F42" s="49"/>
      <c r="G42" s="49"/>
      <c r="H42" s="49"/>
      <c r="I42" s="49"/>
      <c r="J42" s="50">
        <f t="shared" si="9"/>
        <v>0</v>
      </c>
      <c r="K42" s="115">
        <f t="shared" ref="K42:K50" si="12">1000*(175*P42)</f>
        <v>0</v>
      </c>
      <c r="L42" s="65">
        <f t="shared" si="10"/>
        <v>0</v>
      </c>
      <c r="M42" s="117">
        <f t="shared" si="11"/>
        <v>0</v>
      </c>
      <c r="N42" s="58">
        <f t="shared" ref="N42:N50" si="13">IF(L42&gt;M42,M42,L42)</f>
        <v>0</v>
      </c>
      <c r="O42" s="58">
        <f t="shared" ref="O42:O50" si="14">N42</f>
        <v>0</v>
      </c>
      <c r="P42" s="60"/>
      <c r="Q42" s="69"/>
      <c r="R42" s="69"/>
      <c r="S42" s="74"/>
      <c r="T42" s="87"/>
      <c r="U42" s="87"/>
      <c r="V42" s="87"/>
      <c r="W42" s="87"/>
      <c r="X42" s="88"/>
      <c r="Y42" s="89"/>
    </row>
    <row r="43" spans="1:25" ht="50.15" customHeight="1">
      <c r="A43" s="63"/>
      <c r="B43" s="54">
        <f t="shared" ref="B43:B48" si="15">B42+1</f>
        <v>3</v>
      </c>
      <c r="C43" s="67"/>
      <c r="D43" s="109"/>
      <c r="E43" s="49"/>
      <c r="F43" s="49"/>
      <c r="G43" s="49"/>
      <c r="H43" s="49"/>
      <c r="I43" s="49"/>
      <c r="J43" s="50">
        <f t="shared" si="9"/>
        <v>0</v>
      </c>
      <c r="K43" s="115">
        <f t="shared" si="12"/>
        <v>0</v>
      </c>
      <c r="L43" s="65">
        <f t="shared" si="10"/>
        <v>0</v>
      </c>
      <c r="M43" s="117">
        <f t="shared" si="11"/>
        <v>0</v>
      </c>
      <c r="N43" s="58">
        <f t="shared" si="13"/>
        <v>0</v>
      </c>
      <c r="O43" s="58">
        <f t="shared" si="14"/>
        <v>0</v>
      </c>
      <c r="P43" s="60"/>
      <c r="Q43" s="69"/>
      <c r="R43" s="69"/>
      <c r="S43" s="74"/>
      <c r="T43" s="87"/>
      <c r="U43" s="87"/>
      <c r="V43" s="87"/>
      <c r="W43" s="87"/>
      <c r="X43" s="88"/>
      <c r="Y43" s="89"/>
    </row>
    <row r="44" spans="1:25" ht="50.15" customHeight="1">
      <c r="A44" s="63"/>
      <c r="B44" s="54">
        <f t="shared" si="15"/>
        <v>4</v>
      </c>
      <c r="C44" s="67"/>
      <c r="D44" s="109"/>
      <c r="E44" s="49"/>
      <c r="F44" s="49"/>
      <c r="G44" s="49"/>
      <c r="H44" s="49"/>
      <c r="I44" s="49"/>
      <c r="J44" s="50">
        <f t="shared" si="9"/>
        <v>0</v>
      </c>
      <c r="K44" s="115">
        <f t="shared" si="12"/>
        <v>0</v>
      </c>
      <c r="L44" s="65">
        <f t="shared" si="10"/>
        <v>0</v>
      </c>
      <c r="M44" s="117">
        <f t="shared" si="11"/>
        <v>0</v>
      </c>
      <c r="N44" s="58">
        <f t="shared" si="13"/>
        <v>0</v>
      </c>
      <c r="O44" s="58">
        <f t="shared" si="14"/>
        <v>0</v>
      </c>
      <c r="P44" s="60"/>
      <c r="Q44" s="69"/>
      <c r="R44" s="69"/>
      <c r="S44" s="74"/>
      <c r="T44" s="87"/>
      <c r="U44" s="87"/>
      <c r="V44" s="87"/>
      <c r="W44" s="87"/>
      <c r="X44" s="88"/>
      <c r="Y44" s="89"/>
    </row>
    <row r="45" spans="1:25" ht="50.15" customHeight="1">
      <c r="A45" s="63"/>
      <c r="B45" s="54">
        <f t="shared" si="15"/>
        <v>5</v>
      </c>
      <c r="C45" s="67"/>
      <c r="D45" s="109"/>
      <c r="E45" s="49"/>
      <c r="F45" s="49"/>
      <c r="G45" s="49"/>
      <c r="H45" s="49"/>
      <c r="I45" s="49"/>
      <c r="J45" s="50">
        <f t="shared" si="9"/>
        <v>0</v>
      </c>
      <c r="K45" s="115">
        <f t="shared" si="12"/>
        <v>0</v>
      </c>
      <c r="L45" s="65">
        <f t="shared" si="10"/>
        <v>0</v>
      </c>
      <c r="M45" s="117">
        <f t="shared" si="11"/>
        <v>0</v>
      </c>
      <c r="N45" s="58">
        <f t="shared" si="13"/>
        <v>0</v>
      </c>
      <c r="O45" s="58">
        <f t="shared" si="14"/>
        <v>0</v>
      </c>
      <c r="P45" s="60"/>
      <c r="Q45" s="69"/>
      <c r="R45" s="69"/>
      <c r="S45" s="74"/>
      <c r="T45" s="87"/>
      <c r="U45" s="87"/>
      <c r="V45" s="87"/>
      <c r="W45" s="87"/>
      <c r="X45" s="88"/>
      <c r="Y45" s="89"/>
    </row>
    <row r="46" spans="1:25" ht="50.15" customHeight="1">
      <c r="A46" s="63"/>
      <c r="B46" s="54">
        <f t="shared" si="15"/>
        <v>6</v>
      </c>
      <c r="C46" s="67"/>
      <c r="D46" s="109"/>
      <c r="E46" s="49"/>
      <c r="F46" s="49"/>
      <c r="G46" s="49"/>
      <c r="H46" s="49"/>
      <c r="I46" s="49"/>
      <c r="J46" s="50">
        <f t="shared" si="9"/>
        <v>0</v>
      </c>
      <c r="K46" s="115">
        <f t="shared" si="12"/>
        <v>0</v>
      </c>
      <c r="L46" s="65">
        <f t="shared" si="10"/>
        <v>0</v>
      </c>
      <c r="M46" s="117">
        <f t="shared" si="11"/>
        <v>0</v>
      </c>
      <c r="N46" s="58">
        <f t="shared" si="13"/>
        <v>0</v>
      </c>
      <c r="O46" s="58">
        <f t="shared" si="14"/>
        <v>0</v>
      </c>
      <c r="P46" s="60"/>
      <c r="Q46" s="69"/>
      <c r="R46" s="69"/>
      <c r="S46" s="74"/>
      <c r="T46" s="87"/>
      <c r="U46" s="87"/>
      <c r="V46" s="87"/>
      <c r="W46" s="87"/>
      <c r="X46" s="88"/>
      <c r="Y46" s="89"/>
    </row>
    <row r="47" spans="1:25" ht="50.15" customHeight="1">
      <c r="A47" s="63"/>
      <c r="B47" s="54">
        <f t="shared" si="15"/>
        <v>7</v>
      </c>
      <c r="C47" s="67"/>
      <c r="D47" s="109"/>
      <c r="E47" s="49"/>
      <c r="F47" s="49"/>
      <c r="G47" s="49"/>
      <c r="H47" s="49"/>
      <c r="I47" s="49"/>
      <c r="J47" s="50">
        <f t="shared" si="9"/>
        <v>0</v>
      </c>
      <c r="K47" s="115">
        <f t="shared" si="12"/>
        <v>0</v>
      </c>
      <c r="L47" s="65">
        <f t="shared" si="10"/>
        <v>0</v>
      </c>
      <c r="M47" s="117">
        <f t="shared" si="11"/>
        <v>0</v>
      </c>
      <c r="N47" s="58">
        <f t="shared" si="13"/>
        <v>0</v>
      </c>
      <c r="O47" s="58">
        <f t="shared" si="14"/>
        <v>0</v>
      </c>
      <c r="P47" s="60"/>
      <c r="Q47" s="69"/>
      <c r="R47" s="69"/>
      <c r="S47" s="74"/>
      <c r="T47" s="87"/>
      <c r="U47" s="87"/>
      <c r="V47" s="87"/>
      <c r="W47" s="87"/>
      <c r="X47" s="88"/>
      <c r="Y47" s="89"/>
    </row>
    <row r="48" spans="1:25" ht="50.15" customHeight="1">
      <c r="A48" s="63"/>
      <c r="B48" s="54">
        <f t="shared" si="15"/>
        <v>8</v>
      </c>
      <c r="C48" s="67"/>
      <c r="D48" s="109"/>
      <c r="E48" s="49"/>
      <c r="F48" s="49"/>
      <c r="G48" s="49"/>
      <c r="H48" s="49"/>
      <c r="I48" s="49"/>
      <c r="J48" s="50">
        <f t="shared" si="9"/>
        <v>0</v>
      </c>
      <c r="K48" s="115">
        <f t="shared" si="12"/>
        <v>0</v>
      </c>
      <c r="L48" s="65">
        <f t="shared" si="10"/>
        <v>0</v>
      </c>
      <c r="M48" s="117">
        <f t="shared" si="11"/>
        <v>0</v>
      </c>
      <c r="N48" s="58">
        <f t="shared" si="13"/>
        <v>0</v>
      </c>
      <c r="O48" s="58">
        <f t="shared" si="14"/>
        <v>0</v>
      </c>
      <c r="P48" s="60"/>
      <c r="Q48" s="69"/>
      <c r="R48" s="69"/>
      <c r="S48" s="74"/>
      <c r="T48" s="87"/>
      <c r="U48" s="87"/>
      <c r="V48" s="87"/>
      <c r="W48" s="87"/>
      <c r="X48" s="88"/>
      <c r="Y48" s="89"/>
    </row>
    <row r="49" spans="1:25" ht="50.15" customHeight="1">
      <c r="A49" s="63"/>
      <c r="B49" s="54">
        <f>B48+1</f>
        <v>9</v>
      </c>
      <c r="C49" s="67"/>
      <c r="D49" s="109"/>
      <c r="E49" s="49"/>
      <c r="F49" s="49"/>
      <c r="G49" s="49"/>
      <c r="H49" s="49"/>
      <c r="I49" s="49"/>
      <c r="J49" s="50">
        <f t="shared" si="9"/>
        <v>0</v>
      </c>
      <c r="K49" s="115">
        <f t="shared" si="12"/>
        <v>0</v>
      </c>
      <c r="L49" s="65">
        <f t="shared" si="10"/>
        <v>0</v>
      </c>
      <c r="M49" s="117">
        <f t="shared" si="11"/>
        <v>0</v>
      </c>
      <c r="N49" s="58">
        <f t="shared" si="13"/>
        <v>0</v>
      </c>
      <c r="O49" s="58">
        <f t="shared" si="14"/>
        <v>0</v>
      </c>
      <c r="P49" s="60"/>
      <c r="Q49" s="69"/>
      <c r="R49" s="69"/>
      <c r="S49" s="74"/>
      <c r="T49" s="87"/>
      <c r="U49" s="87"/>
      <c r="V49" s="87"/>
      <c r="W49" s="87"/>
      <c r="X49" s="88"/>
      <c r="Y49" s="89"/>
    </row>
    <row r="50" spans="1:25" ht="50.15" customHeight="1" thickBot="1">
      <c r="A50" s="63"/>
      <c r="B50" s="54">
        <f t="shared" ref="B50" si="16">B49+1</f>
        <v>10</v>
      </c>
      <c r="C50" s="67"/>
      <c r="D50" s="109"/>
      <c r="E50" s="49"/>
      <c r="F50" s="49"/>
      <c r="G50" s="49"/>
      <c r="H50" s="49"/>
      <c r="I50" s="49"/>
      <c r="J50" s="50">
        <f t="shared" si="9"/>
        <v>0</v>
      </c>
      <c r="K50" s="118">
        <f t="shared" si="12"/>
        <v>0</v>
      </c>
      <c r="L50" s="65">
        <f t="shared" si="10"/>
        <v>0</v>
      </c>
      <c r="M50" s="117">
        <f t="shared" si="11"/>
        <v>0</v>
      </c>
      <c r="N50" s="59">
        <f t="shared" si="13"/>
        <v>0</v>
      </c>
      <c r="O50" s="59">
        <f t="shared" si="14"/>
        <v>0</v>
      </c>
      <c r="P50" s="60"/>
      <c r="Q50" s="70"/>
      <c r="R50" s="70"/>
      <c r="S50" s="75"/>
      <c r="T50" s="90"/>
      <c r="U50" s="90"/>
      <c r="V50" s="90"/>
      <c r="W50" s="90"/>
      <c r="X50" s="91"/>
      <c r="Y50" s="92"/>
    </row>
    <row r="51" spans="1:25" ht="12" customHeight="1">
      <c r="B51" s="125"/>
      <c r="C51" s="36" t="s">
        <v>7</v>
      </c>
      <c r="D51" s="110"/>
      <c r="E51" s="143"/>
      <c r="F51" s="143"/>
      <c r="G51" s="37" t="s">
        <v>41</v>
      </c>
      <c r="H51" s="38" t="s">
        <v>6</v>
      </c>
      <c r="I51" s="39" t="s">
        <v>6</v>
      </c>
      <c r="J51" s="39" t="s">
        <v>6</v>
      </c>
      <c r="K51" s="39" t="s">
        <v>6</v>
      </c>
      <c r="L51" s="39" t="s">
        <v>6</v>
      </c>
      <c r="M51" s="39" t="s">
        <v>6</v>
      </c>
      <c r="N51" s="39" t="s">
        <v>6</v>
      </c>
      <c r="O51" s="39" t="s">
        <v>6</v>
      </c>
      <c r="P51" s="39" t="s">
        <v>5</v>
      </c>
      <c r="Q51" s="129"/>
      <c r="R51" s="131"/>
      <c r="S51" s="123"/>
      <c r="T51" s="148"/>
      <c r="U51" s="149"/>
      <c r="V51" s="149"/>
      <c r="W51" s="149"/>
      <c r="X51" s="149"/>
      <c r="Y51" s="152"/>
    </row>
    <row r="52" spans="1:25" ht="36" customHeight="1" thickBot="1">
      <c r="B52" s="126"/>
      <c r="C52" s="40">
        <f>COUNTA(C41:C50)</f>
        <v>0</v>
      </c>
      <c r="D52" s="111"/>
      <c r="E52" s="144"/>
      <c r="F52" s="144"/>
      <c r="G52" s="33">
        <f>SUMPRODUCT((G41:G50&lt;&gt;"")/COUNTIF(G41:G50,G41:G50&amp;""))</f>
        <v>0</v>
      </c>
      <c r="H52" s="41">
        <f t="shared" ref="H52:P52" si="17">SUM(H41:H50)</f>
        <v>0</v>
      </c>
      <c r="I52" s="41">
        <f t="shared" si="17"/>
        <v>0</v>
      </c>
      <c r="J52" s="41">
        <f t="shared" si="17"/>
        <v>0</v>
      </c>
      <c r="K52" s="41">
        <f t="shared" si="17"/>
        <v>0</v>
      </c>
      <c r="L52" s="41">
        <f t="shared" si="17"/>
        <v>0</v>
      </c>
      <c r="M52" s="41">
        <f t="shared" si="17"/>
        <v>0</v>
      </c>
      <c r="N52" s="41">
        <f t="shared" si="17"/>
        <v>0</v>
      </c>
      <c r="O52" s="41">
        <f t="shared" si="17"/>
        <v>0</v>
      </c>
      <c r="P52" s="41">
        <f t="shared" si="17"/>
        <v>0</v>
      </c>
      <c r="Q52" s="130"/>
      <c r="R52" s="132"/>
      <c r="S52" s="124"/>
      <c r="T52" s="150"/>
      <c r="U52" s="151"/>
      <c r="V52" s="151"/>
      <c r="W52" s="151"/>
      <c r="X52" s="151"/>
      <c r="Y52" s="153"/>
    </row>
    <row r="53" spans="1:25" ht="30" customHeight="1">
      <c r="F53" s="42"/>
      <c r="G53" s="43"/>
      <c r="J53" s="3"/>
      <c r="R53" s="13"/>
    </row>
    <row r="54" spans="1:25" ht="23.25" customHeight="1" thickBot="1">
      <c r="B54" s="2" t="s">
        <v>51</v>
      </c>
      <c r="J54" s="3"/>
      <c r="R54" s="13"/>
    </row>
    <row r="55" spans="1:25" ht="36" customHeight="1" thickBot="1">
      <c r="B55" s="133" t="s">
        <v>37</v>
      </c>
      <c r="C55" s="25" t="s">
        <v>36</v>
      </c>
      <c r="D55" s="106" t="s">
        <v>98</v>
      </c>
      <c r="E55" s="26" t="s">
        <v>35</v>
      </c>
      <c r="F55" s="27" t="s">
        <v>34</v>
      </c>
      <c r="G55" s="27" t="s">
        <v>42</v>
      </c>
      <c r="H55" s="26" t="s">
        <v>33</v>
      </c>
      <c r="I55" s="26" t="s">
        <v>32</v>
      </c>
      <c r="J55" s="27" t="s">
        <v>31</v>
      </c>
      <c r="K55" s="28" t="s">
        <v>30</v>
      </c>
      <c r="L55" s="28" t="s">
        <v>29</v>
      </c>
      <c r="M55" s="28" t="s">
        <v>97</v>
      </c>
      <c r="N55" s="28" t="s">
        <v>28</v>
      </c>
      <c r="O55" s="28" t="s">
        <v>27</v>
      </c>
      <c r="P55" s="28" t="s">
        <v>26</v>
      </c>
      <c r="Q55" s="28" t="s">
        <v>25</v>
      </c>
      <c r="R55" s="28" t="s">
        <v>24</v>
      </c>
      <c r="S55" s="29" t="s">
        <v>45</v>
      </c>
      <c r="T55" s="145" t="s">
        <v>81</v>
      </c>
      <c r="U55" s="146"/>
      <c r="V55" s="146"/>
      <c r="W55" s="146"/>
      <c r="X55" s="146"/>
      <c r="Y55" s="147"/>
    </row>
    <row r="56" spans="1:25" ht="12" customHeight="1" thickBot="1">
      <c r="A56" s="30"/>
      <c r="B56" s="134"/>
      <c r="C56" s="31" t="s">
        <v>23</v>
      </c>
      <c r="D56" s="107"/>
      <c r="E56" s="32" t="s">
        <v>22</v>
      </c>
      <c r="F56" s="33" t="s">
        <v>21</v>
      </c>
      <c r="G56" s="33" t="s">
        <v>20</v>
      </c>
      <c r="H56" s="33" t="s">
        <v>19</v>
      </c>
      <c r="I56" s="33" t="s">
        <v>18</v>
      </c>
      <c r="J56" s="33" t="s">
        <v>17</v>
      </c>
      <c r="K56" s="34" t="s">
        <v>16</v>
      </c>
      <c r="L56" s="34" t="s">
        <v>15</v>
      </c>
      <c r="M56" s="34" t="s">
        <v>14</v>
      </c>
      <c r="N56" s="34" t="s">
        <v>13</v>
      </c>
      <c r="O56" s="34" t="s">
        <v>12</v>
      </c>
      <c r="P56" s="34" t="s">
        <v>11</v>
      </c>
      <c r="Q56" s="34" t="s">
        <v>10</v>
      </c>
      <c r="R56" s="34" t="s">
        <v>9</v>
      </c>
      <c r="S56" s="35" t="s">
        <v>8</v>
      </c>
      <c r="T56" s="76" t="s">
        <v>90</v>
      </c>
      <c r="U56" s="76" t="s">
        <v>91</v>
      </c>
      <c r="V56" s="76" t="s">
        <v>92</v>
      </c>
      <c r="W56" s="76" t="s">
        <v>93</v>
      </c>
      <c r="X56" s="76" t="s">
        <v>94</v>
      </c>
      <c r="Y56" s="83" t="s">
        <v>95</v>
      </c>
    </row>
    <row r="57" spans="1:25" s="30" customFormat="1" ht="50.15" customHeight="1" thickBot="1">
      <c r="B57" s="71" t="s">
        <v>54</v>
      </c>
      <c r="C57" s="72" t="s">
        <v>101</v>
      </c>
      <c r="D57" s="112" t="s">
        <v>99</v>
      </c>
      <c r="E57" s="57" t="s">
        <v>57</v>
      </c>
      <c r="F57" s="55" t="s">
        <v>58</v>
      </c>
      <c r="G57" s="55" t="s">
        <v>53</v>
      </c>
      <c r="H57" s="55">
        <v>264000</v>
      </c>
      <c r="I57" s="55">
        <v>0</v>
      </c>
      <c r="J57" s="55">
        <f>H57-I57</f>
        <v>264000</v>
      </c>
      <c r="K57" s="56">
        <v>350000</v>
      </c>
      <c r="L57" s="56">
        <f>IF(J57&gt;K57,K57,J57)</f>
        <v>264000</v>
      </c>
      <c r="M57" s="56">
        <v>264000</v>
      </c>
      <c r="N57" s="61">
        <f>IF(L57&gt;M57,M57,L57)</f>
        <v>264000</v>
      </c>
      <c r="O57" s="61">
        <f>N57</f>
        <v>264000</v>
      </c>
      <c r="P57" s="56">
        <v>2</v>
      </c>
      <c r="Q57" s="103" t="s">
        <v>55</v>
      </c>
      <c r="R57" s="104" t="s">
        <v>59</v>
      </c>
      <c r="S57" s="105">
        <v>45047</v>
      </c>
      <c r="T57" s="77" t="s">
        <v>64</v>
      </c>
      <c r="U57" s="78" t="s">
        <v>64</v>
      </c>
      <c r="V57" s="78" t="s">
        <v>64</v>
      </c>
      <c r="W57" s="78" t="s">
        <v>64</v>
      </c>
      <c r="X57" s="79" t="s">
        <v>64</v>
      </c>
      <c r="Y57" s="102" t="s">
        <v>80</v>
      </c>
    </row>
    <row r="58" spans="1:25" ht="50.15" customHeight="1">
      <c r="A58" s="138"/>
      <c r="B58" s="54">
        <v>1</v>
      </c>
      <c r="C58" s="66"/>
      <c r="D58" s="108"/>
      <c r="E58" s="53"/>
      <c r="F58" s="53"/>
      <c r="G58" s="53"/>
      <c r="H58" s="53"/>
      <c r="I58" s="53"/>
      <c r="J58" s="52">
        <f t="shared" ref="J58:J67" si="18">H58-I58</f>
        <v>0</v>
      </c>
      <c r="K58" s="114">
        <f>1000*(175*P58)</f>
        <v>0</v>
      </c>
      <c r="L58" s="64">
        <f t="shared" ref="L58:L67" si="19">IF(J58&gt;K58,K58,J58)</f>
        <v>0</v>
      </c>
      <c r="M58" s="116">
        <f t="shared" ref="M58:M67" si="20">L58</f>
        <v>0</v>
      </c>
      <c r="N58" s="61">
        <f>IF(L58&gt;M58,M58,L58)</f>
        <v>0</v>
      </c>
      <c r="O58" s="61">
        <f>N58</f>
        <v>0</v>
      </c>
      <c r="P58" s="62"/>
      <c r="Q58" s="68"/>
      <c r="R58" s="68"/>
      <c r="S58" s="73"/>
      <c r="T58" s="84"/>
      <c r="U58" s="84"/>
      <c r="V58" s="84"/>
      <c r="W58" s="84"/>
      <c r="X58" s="85"/>
      <c r="Y58" s="86"/>
    </row>
    <row r="59" spans="1:25" ht="50.15" customHeight="1">
      <c r="A59" s="138"/>
      <c r="B59" s="54">
        <f>B58+1</f>
        <v>2</v>
      </c>
      <c r="C59" s="67"/>
      <c r="D59" s="109"/>
      <c r="E59" s="49"/>
      <c r="F59" s="49"/>
      <c r="G59" s="49"/>
      <c r="H59" s="49"/>
      <c r="I59" s="49"/>
      <c r="J59" s="50">
        <f t="shared" si="18"/>
        <v>0</v>
      </c>
      <c r="K59" s="115">
        <f t="shared" ref="K59:K67" si="21">1000*(175*P59)</f>
        <v>0</v>
      </c>
      <c r="L59" s="65">
        <f t="shared" si="19"/>
        <v>0</v>
      </c>
      <c r="M59" s="117">
        <f t="shared" si="20"/>
        <v>0</v>
      </c>
      <c r="N59" s="58">
        <f t="shared" ref="N59:N67" si="22">IF(L59&gt;M59,M59,L59)</f>
        <v>0</v>
      </c>
      <c r="O59" s="58">
        <f t="shared" ref="O59:O67" si="23">N59</f>
        <v>0</v>
      </c>
      <c r="P59" s="60"/>
      <c r="Q59" s="69"/>
      <c r="R59" s="69"/>
      <c r="S59" s="74"/>
      <c r="T59" s="87"/>
      <c r="U59" s="87"/>
      <c r="V59" s="87"/>
      <c r="W59" s="87"/>
      <c r="X59" s="88"/>
      <c r="Y59" s="89"/>
    </row>
    <row r="60" spans="1:25" ht="50.15" customHeight="1">
      <c r="A60" s="138"/>
      <c r="B60" s="54">
        <f t="shared" ref="B60:B65" si="24">B59+1</f>
        <v>3</v>
      </c>
      <c r="C60" s="67"/>
      <c r="D60" s="109"/>
      <c r="E60" s="49"/>
      <c r="F60" s="49"/>
      <c r="G60" s="49"/>
      <c r="H60" s="49"/>
      <c r="I60" s="49"/>
      <c r="J60" s="50">
        <f t="shared" si="18"/>
        <v>0</v>
      </c>
      <c r="K60" s="115">
        <f t="shared" si="21"/>
        <v>0</v>
      </c>
      <c r="L60" s="65">
        <f t="shared" si="19"/>
        <v>0</v>
      </c>
      <c r="M60" s="117">
        <f t="shared" si="20"/>
        <v>0</v>
      </c>
      <c r="N60" s="58">
        <f t="shared" si="22"/>
        <v>0</v>
      </c>
      <c r="O60" s="58">
        <f t="shared" si="23"/>
        <v>0</v>
      </c>
      <c r="P60" s="60"/>
      <c r="Q60" s="69"/>
      <c r="R60" s="69"/>
      <c r="S60" s="74"/>
      <c r="T60" s="87"/>
      <c r="U60" s="87"/>
      <c r="V60" s="87"/>
      <c r="W60" s="87"/>
      <c r="X60" s="88"/>
      <c r="Y60" s="89"/>
    </row>
    <row r="61" spans="1:25" ht="50.15" customHeight="1">
      <c r="A61" s="138"/>
      <c r="B61" s="54">
        <f t="shared" si="24"/>
        <v>4</v>
      </c>
      <c r="C61" s="67"/>
      <c r="D61" s="109"/>
      <c r="E61" s="49"/>
      <c r="F61" s="49"/>
      <c r="G61" s="49"/>
      <c r="H61" s="49"/>
      <c r="I61" s="49"/>
      <c r="J61" s="50">
        <f t="shared" si="18"/>
        <v>0</v>
      </c>
      <c r="K61" s="115">
        <f t="shared" si="21"/>
        <v>0</v>
      </c>
      <c r="L61" s="65">
        <f t="shared" si="19"/>
        <v>0</v>
      </c>
      <c r="M61" s="117">
        <f t="shared" si="20"/>
        <v>0</v>
      </c>
      <c r="N61" s="58">
        <f t="shared" si="22"/>
        <v>0</v>
      </c>
      <c r="O61" s="58">
        <f t="shared" si="23"/>
        <v>0</v>
      </c>
      <c r="P61" s="60"/>
      <c r="Q61" s="69"/>
      <c r="R61" s="69"/>
      <c r="S61" s="74"/>
      <c r="T61" s="87"/>
      <c r="U61" s="87"/>
      <c r="V61" s="87"/>
      <c r="W61" s="87"/>
      <c r="X61" s="88"/>
      <c r="Y61" s="89"/>
    </row>
    <row r="62" spans="1:25" ht="50.15" customHeight="1">
      <c r="A62" s="138"/>
      <c r="B62" s="54">
        <f t="shared" si="24"/>
        <v>5</v>
      </c>
      <c r="C62" s="67"/>
      <c r="D62" s="109"/>
      <c r="E62" s="49"/>
      <c r="F62" s="49"/>
      <c r="G62" s="49"/>
      <c r="H62" s="49"/>
      <c r="I62" s="49"/>
      <c r="J62" s="50">
        <f t="shared" si="18"/>
        <v>0</v>
      </c>
      <c r="K62" s="115">
        <f t="shared" si="21"/>
        <v>0</v>
      </c>
      <c r="L62" s="65">
        <f t="shared" si="19"/>
        <v>0</v>
      </c>
      <c r="M62" s="117">
        <f t="shared" si="20"/>
        <v>0</v>
      </c>
      <c r="N62" s="58">
        <f t="shared" si="22"/>
        <v>0</v>
      </c>
      <c r="O62" s="58">
        <f t="shared" si="23"/>
        <v>0</v>
      </c>
      <c r="P62" s="60"/>
      <c r="Q62" s="69"/>
      <c r="R62" s="69"/>
      <c r="S62" s="74"/>
      <c r="T62" s="87"/>
      <c r="U62" s="87"/>
      <c r="V62" s="87"/>
      <c r="W62" s="87"/>
      <c r="X62" s="88"/>
      <c r="Y62" s="89"/>
    </row>
    <row r="63" spans="1:25" ht="50.15" customHeight="1">
      <c r="A63" s="138"/>
      <c r="B63" s="54">
        <f t="shared" si="24"/>
        <v>6</v>
      </c>
      <c r="C63" s="67"/>
      <c r="D63" s="109"/>
      <c r="E63" s="49"/>
      <c r="F63" s="49"/>
      <c r="G63" s="49"/>
      <c r="H63" s="49"/>
      <c r="I63" s="49"/>
      <c r="J63" s="50">
        <f t="shared" si="18"/>
        <v>0</v>
      </c>
      <c r="K63" s="115">
        <f t="shared" si="21"/>
        <v>0</v>
      </c>
      <c r="L63" s="65">
        <f t="shared" si="19"/>
        <v>0</v>
      </c>
      <c r="M63" s="117">
        <f t="shared" si="20"/>
        <v>0</v>
      </c>
      <c r="N63" s="58">
        <f t="shared" si="22"/>
        <v>0</v>
      </c>
      <c r="O63" s="58">
        <f t="shared" si="23"/>
        <v>0</v>
      </c>
      <c r="P63" s="60"/>
      <c r="Q63" s="69"/>
      <c r="R63" s="69"/>
      <c r="S63" s="74"/>
      <c r="T63" s="87"/>
      <c r="U63" s="87"/>
      <c r="V63" s="87"/>
      <c r="W63" s="87"/>
      <c r="X63" s="88"/>
      <c r="Y63" s="89"/>
    </row>
    <row r="64" spans="1:25" ht="50.15" customHeight="1">
      <c r="A64" s="138"/>
      <c r="B64" s="54">
        <f t="shared" si="24"/>
        <v>7</v>
      </c>
      <c r="C64" s="67"/>
      <c r="D64" s="109"/>
      <c r="E64" s="49"/>
      <c r="F64" s="49"/>
      <c r="G64" s="49"/>
      <c r="H64" s="49"/>
      <c r="I64" s="49"/>
      <c r="J64" s="50">
        <f t="shared" si="18"/>
        <v>0</v>
      </c>
      <c r="K64" s="115">
        <f t="shared" si="21"/>
        <v>0</v>
      </c>
      <c r="L64" s="65">
        <f t="shared" si="19"/>
        <v>0</v>
      </c>
      <c r="M64" s="117">
        <f t="shared" si="20"/>
        <v>0</v>
      </c>
      <c r="N64" s="58">
        <f t="shared" si="22"/>
        <v>0</v>
      </c>
      <c r="O64" s="58">
        <f t="shared" si="23"/>
        <v>0</v>
      </c>
      <c r="P64" s="60"/>
      <c r="Q64" s="69"/>
      <c r="R64" s="69"/>
      <c r="S64" s="74"/>
      <c r="T64" s="87"/>
      <c r="U64" s="87"/>
      <c r="V64" s="87"/>
      <c r="W64" s="87"/>
      <c r="X64" s="88"/>
      <c r="Y64" s="89"/>
    </row>
    <row r="65" spans="1:25" ht="50.15" customHeight="1">
      <c r="A65" s="138"/>
      <c r="B65" s="54">
        <f t="shared" si="24"/>
        <v>8</v>
      </c>
      <c r="C65" s="67"/>
      <c r="D65" s="109"/>
      <c r="E65" s="49"/>
      <c r="F65" s="49"/>
      <c r="G65" s="49"/>
      <c r="H65" s="49"/>
      <c r="I65" s="49"/>
      <c r="J65" s="50">
        <f t="shared" si="18"/>
        <v>0</v>
      </c>
      <c r="K65" s="115">
        <f t="shared" si="21"/>
        <v>0</v>
      </c>
      <c r="L65" s="65">
        <f t="shared" si="19"/>
        <v>0</v>
      </c>
      <c r="M65" s="117">
        <f t="shared" si="20"/>
        <v>0</v>
      </c>
      <c r="N65" s="58">
        <f t="shared" si="22"/>
        <v>0</v>
      </c>
      <c r="O65" s="58">
        <f t="shared" si="23"/>
        <v>0</v>
      </c>
      <c r="P65" s="60"/>
      <c r="Q65" s="69"/>
      <c r="R65" s="69"/>
      <c r="S65" s="74"/>
      <c r="T65" s="87"/>
      <c r="U65" s="87"/>
      <c r="V65" s="87"/>
      <c r="W65" s="87"/>
      <c r="X65" s="88"/>
      <c r="Y65" s="89"/>
    </row>
    <row r="66" spans="1:25" ht="50.15" customHeight="1">
      <c r="A66" s="138"/>
      <c r="B66" s="54">
        <f>B65+1</f>
        <v>9</v>
      </c>
      <c r="C66" s="67"/>
      <c r="D66" s="109"/>
      <c r="E66" s="49"/>
      <c r="F66" s="49"/>
      <c r="G66" s="49"/>
      <c r="H66" s="49"/>
      <c r="I66" s="49"/>
      <c r="J66" s="50">
        <f t="shared" si="18"/>
        <v>0</v>
      </c>
      <c r="K66" s="115">
        <f t="shared" si="21"/>
        <v>0</v>
      </c>
      <c r="L66" s="65">
        <f t="shared" si="19"/>
        <v>0</v>
      </c>
      <c r="M66" s="117">
        <f t="shared" si="20"/>
        <v>0</v>
      </c>
      <c r="N66" s="58">
        <f t="shared" si="22"/>
        <v>0</v>
      </c>
      <c r="O66" s="58">
        <f t="shared" si="23"/>
        <v>0</v>
      </c>
      <c r="P66" s="60"/>
      <c r="Q66" s="69"/>
      <c r="R66" s="69"/>
      <c r="S66" s="74"/>
      <c r="T66" s="87"/>
      <c r="U66" s="87"/>
      <c r="V66" s="87"/>
      <c r="W66" s="87"/>
      <c r="X66" s="88"/>
      <c r="Y66" s="89"/>
    </row>
    <row r="67" spans="1:25" ht="50.15" customHeight="1" thickBot="1">
      <c r="A67" s="51"/>
      <c r="B67" s="54">
        <f t="shared" ref="B67" si="25">B66+1</f>
        <v>10</v>
      </c>
      <c r="C67" s="67"/>
      <c r="D67" s="109"/>
      <c r="E67" s="49"/>
      <c r="F67" s="49"/>
      <c r="G67" s="49"/>
      <c r="H67" s="49"/>
      <c r="I67" s="49"/>
      <c r="J67" s="50">
        <f t="shared" si="18"/>
        <v>0</v>
      </c>
      <c r="K67" s="118">
        <f t="shared" si="21"/>
        <v>0</v>
      </c>
      <c r="L67" s="65">
        <f t="shared" si="19"/>
        <v>0</v>
      </c>
      <c r="M67" s="117">
        <f t="shared" si="20"/>
        <v>0</v>
      </c>
      <c r="N67" s="59">
        <f t="shared" si="22"/>
        <v>0</v>
      </c>
      <c r="O67" s="59">
        <f t="shared" si="23"/>
        <v>0</v>
      </c>
      <c r="P67" s="60"/>
      <c r="Q67" s="70"/>
      <c r="R67" s="70"/>
      <c r="S67" s="75"/>
      <c r="T67" s="90"/>
      <c r="U67" s="90"/>
      <c r="V67" s="90"/>
      <c r="W67" s="90"/>
      <c r="X67" s="91"/>
      <c r="Y67" s="92"/>
    </row>
    <row r="68" spans="1:25" ht="12" customHeight="1">
      <c r="B68" s="125"/>
      <c r="C68" s="36" t="s">
        <v>7</v>
      </c>
      <c r="D68" s="110"/>
      <c r="E68" s="127"/>
      <c r="F68" s="127"/>
      <c r="G68" s="37" t="s">
        <v>41</v>
      </c>
      <c r="H68" s="38" t="s">
        <v>6</v>
      </c>
      <c r="I68" s="39" t="s">
        <v>6</v>
      </c>
      <c r="J68" s="39" t="s">
        <v>6</v>
      </c>
      <c r="K68" s="39" t="s">
        <v>6</v>
      </c>
      <c r="L68" s="39" t="s">
        <v>6</v>
      </c>
      <c r="M68" s="39" t="s">
        <v>6</v>
      </c>
      <c r="N68" s="39" t="s">
        <v>6</v>
      </c>
      <c r="O68" s="39" t="s">
        <v>6</v>
      </c>
      <c r="P68" s="39" t="s">
        <v>5</v>
      </c>
      <c r="Q68" s="129"/>
      <c r="R68" s="131"/>
      <c r="S68" s="123"/>
      <c r="T68" s="148"/>
      <c r="U68" s="149"/>
      <c r="V68" s="149"/>
      <c r="W68" s="149"/>
      <c r="X68" s="149"/>
      <c r="Y68" s="152"/>
    </row>
    <row r="69" spans="1:25" ht="36" customHeight="1" thickBot="1">
      <c r="B69" s="126"/>
      <c r="C69" s="40">
        <f>COUNTA(C58:C67)</f>
        <v>0</v>
      </c>
      <c r="D69" s="111"/>
      <c r="E69" s="128"/>
      <c r="F69" s="128"/>
      <c r="G69" s="33">
        <f>SUMPRODUCT((G58:G67&lt;&gt;"")/COUNTIF(G58:G67,G58:G67&amp;""))</f>
        <v>0</v>
      </c>
      <c r="H69" s="41">
        <f t="shared" ref="H69:P69" si="26">SUM(H58:H67)</f>
        <v>0</v>
      </c>
      <c r="I69" s="41">
        <f t="shared" si="26"/>
        <v>0</v>
      </c>
      <c r="J69" s="41">
        <f t="shared" si="26"/>
        <v>0</v>
      </c>
      <c r="K69" s="41">
        <f t="shared" si="26"/>
        <v>0</v>
      </c>
      <c r="L69" s="41">
        <f t="shared" si="26"/>
        <v>0</v>
      </c>
      <c r="M69" s="41">
        <f t="shared" si="26"/>
        <v>0</v>
      </c>
      <c r="N69" s="41">
        <f t="shared" si="26"/>
        <v>0</v>
      </c>
      <c r="O69" s="41">
        <f t="shared" si="26"/>
        <v>0</v>
      </c>
      <c r="P69" s="41">
        <f t="shared" si="26"/>
        <v>0</v>
      </c>
      <c r="Q69" s="130"/>
      <c r="R69" s="132"/>
      <c r="S69" s="124"/>
      <c r="T69" s="150"/>
      <c r="U69" s="151"/>
      <c r="V69" s="151"/>
      <c r="W69" s="151"/>
      <c r="X69" s="151"/>
      <c r="Y69" s="153"/>
    </row>
    <row r="70" spans="1:25" ht="18" customHeight="1">
      <c r="B70" s="8"/>
      <c r="C70" s="8"/>
      <c r="D70" s="8"/>
      <c r="E70" s="44"/>
      <c r="F70" s="45"/>
      <c r="G70" s="8"/>
      <c r="H70" s="8"/>
      <c r="I70" s="8"/>
      <c r="J70" s="12"/>
      <c r="K70" s="12"/>
      <c r="L70" s="12"/>
      <c r="M70" s="12"/>
      <c r="N70" s="12"/>
      <c r="O70" s="12"/>
      <c r="P70" s="12"/>
      <c r="Q70" s="12"/>
      <c r="R70" s="8"/>
    </row>
    <row r="71" spans="1:25" ht="18" customHeight="1" thickBot="1">
      <c r="B71" s="8"/>
      <c r="C71" s="8"/>
      <c r="D71" s="8"/>
      <c r="E71" s="8"/>
      <c r="F71" s="8"/>
      <c r="G71" s="8"/>
      <c r="H71" s="8"/>
      <c r="I71" s="8"/>
      <c r="J71" s="12"/>
      <c r="K71" s="12"/>
      <c r="L71" s="12"/>
      <c r="M71" s="12"/>
      <c r="N71" s="12"/>
      <c r="O71" s="12"/>
      <c r="P71" s="12"/>
      <c r="Q71" s="12"/>
      <c r="R71" s="8"/>
    </row>
    <row r="72" spans="1:25" ht="19">
      <c r="B72" s="46" t="s">
        <v>4</v>
      </c>
      <c r="C72" s="8" t="s">
        <v>3</v>
      </c>
      <c r="D72" s="8"/>
      <c r="E72" s="8"/>
      <c r="F72" s="8"/>
      <c r="G72" s="8"/>
      <c r="H72" s="8"/>
      <c r="I72" s="8"/>
      <c r="J72" s="12"/>
      <c r="K72" s="12"/>
      <c r="L72" s="12"/>
      <c r="M72" s="12"/>
      <c r="N72" s="12"/>
      <c r="O72" s="94" t="s">
        <v>67</v>
      </c>
      <c r="P72" s="160" t="s">
        <v>68</v>
      </c>
      <c r="Q72" s="160"/>
      <c r="R72" s="160"/>
      <c r="S72" s="160"/>
      <c r="T72" s="160"/>
      <c r="U72" s="160"/>
      <c r="V72" s="160"/>
      <c r="W72" s="161"/>
    </row>
    <row r="73" spans="1:25" ht="18.75" customHeight="1">
      <c r="B73" s="46" t="s">
        <v>1</v>
      </c>
      <c r="C73" s="47" t="s">
        <v>2</v>
      </c>
      <c r="D73" s="8"/>
      <c r="E73" s="8"/>
      <c r="F73" s="8"/>
      <c r="G73" s="8"/>
      <c r="H73" s="8"/>
      <c r="I73" s="8"/>
      <c r="J73" s="12"/>
      <c r="K73" s="12"/>
      <c r="L73" s="12"/>
      <c r="M73" s="12"/>
      <c r="N73" s="12"/>
      <c r="O73" s="95"/>
      <c r="P73" s="154"/>
      <c r="Q73" s="154"/>
      <c r="R73" s="154"/>
      <c r="S73" s="154"/>
      <c r="T73" s="154"/>
      <c r="U73" s="154"/>
      <c r="V73" s="154"/>
      <c r="W73" s="155"/>
    </row>
    <row r="74" spans="1:25" ht="18.75" customHeight="1">
      <c r="B74" s="46" t="s">
        <v>1</v>
      </c>
      <c r="C74" s="47" t="s">
        <v>40</v>
      </c>
      <c r="D74" s="8"/>
      <c r="E74" s="8"/>
      <c r="F74" s="8"/>
      <c r="G74" s="8"/>
      <c r="H74" s="8"/>
      <c r="I74" s="8"/>
      <c r="J74" s="12"/>
      <c r="K74" s="12"/>
      <c r="L74" s="12"/>
      <c r="M74" s="12"/>
      <c r="N74" s="12"/>
      <c r="O74" s="96"/>
      <c r="P74" s="162" t="s">
        <v>69</v>
      </c>
      <c r="Q74" s="162"/>
      <c r="R74" s="162"/>
      <c r="S74" s="162"/>
      <c r="T74" s="162"/>
      <c r="U74" s="162"/>
      <c r="V74" s="162"/>
      <c r="W74" s="163"/>
    </row>
    <row r="75" spans="1:25" ht="18.75" customHeight="1">
      <c r="B75" s="46" t="s">
        <v>1</v>
      </c>
      <c r="C75" s="47" t="s">
        <v>110</v>
      </c>
      <c r="D75" s="8"/>
      <c r="E75" s="8"/>
      <c r="F75" s="8"/>
      <c r="G75" s="8"/>
      <c r="H75" s="8"/>
      <c r="I75" s="8"/>
      <c r="J75" s="12"/>
      <c r="K75" s="12"/>
      <c r="L75" s="12"/>
      <c r="M75" s="12"/>
      <c r="N75" s="12"/>
      <c r="O75" s="97"/>
      <c r="P75" s="162" t="s">
        <v>70</v>
      </c>
      <c r="Q75" s="162"/>
      <c r="R75" s="7"/>
      <c r="S75" s="98"/>
      <c r="T75" s="98"/>
      <c r="U75" s="98"/>
      <c r="V75" s="98"/>
      <c r="W75" s="99"/>
    </row>
    <row r="76" spans="1:25" ht="18.75" customHeight="1">
      <c r="B76" s="46" t="s">
        <v>1</v>
      </c>
      <c r="C76" s="47" t="s">
        <v>111</v>
      </c>
      <c r="D76" s="48"/>
      <c r="E76" s="48"/>
      <c r="F76" s="48"/>
      <c r="G76" s="48"/>
      <c r="H76" s="48"/>
      <c r="I76" s="48"/>
      <c r="J76" s="48"/>
      <c r="K76" s="48"/>
      <c r="L76" s="48"/>
      <c r="M76" s="48"/>
      <c r="N76" s="48"/>
      <c r="O76" s="80"/>
      <c r="P76" s="164" t="s">
        <v>71</v>
      </c>
      <c r="Q76" s="164"/>
      <c r="R76" s="164"/>
      <c r="S76" s="164"/>
      <c r="T76" s="164"/>
      <c r="U76" s="164"/>
      <c r="V76" s="164"/>
      <c r="W76" s="165"/>
    </row>
    <row r="77" spans="1:25">
      <c r="B77" s="46" t="s">
        <v>1</v>
      </c>
      <c r="C77" s="47" t="s">
        <v>112</v>
      </c>
      <c r="D77" s="8"/>
      <c r="E77" s="8"/>
      <c r="F77" s="8"/>
      <c r="G77" s="8"/>
      <c r="H77" s="8"/>
      <c r="I77" s="8"/>
      <c r="J77" s="12"/>
      <c r="K77" s="12"/>
      <c r="M77" s="12"/>
      <c r="N77" s="12"/>
      <c r="O77" s="81"/>
      <c r="P77" s="164"/>
      <c r="Q77" s="164"/>
      <c r="R77" s="164"/>
      <c r="S77" s="164"/>
      <c r="T77" s="164"/>
      <c r="U77" s="164"/>
      <c r="V77" s="164"/>
      <c r="W77" s="165"/>
    </row>
    <row r="78" spans="1:25">
      <c r="B78" s="46" t="s">
        <v>1</v>
      </c>
      <c r="C78" s="47" t="s">
        <v>113</v>
      </c>
      <c r="D78" s="8"/>
      <c r="E78" s="8"/>
      <c r="F78" s="8"/>
      <c r="G78" s="8"/>
      <c r="H78" s="8"/>
      <c r="I78" s="8"/>
      <c r="J78" s="12"/>
      <c r="K78" s="12"/>
      <c r="L78" s="12"/>
      <c r="M78" s="12"/>
      <c r="N78" s="12"/>
      <c r="O78" s="81"/>
      <c r="P78" s="164"/>
      <c r="Q78" s="164"/>
      <c r="R78" s="164"/>
      <c r="S78" s="164"/>
      <c r="T78" s="164"/>
      <c r="U78" s="164"/>
      <c r="V78" s="164"/>
      <c r="W78" s="165"/>
    </row>
    <row r="79" spans="1:25" ht="18.5" thickBot="1">
      <c r="B79" s="46" t="s">
        <v>1</v>
      </c>
      <c r="C79" s="1" t="s">
        <v>114</v>
      </c>
      <c r="D79" s="8"/>
      <c r="E79" s="8"/>
      <c r="F79" s="8"/>
      <c r="G79" s="8"/>
      <c r="H79" s="8"/>
      <c r="I79" s="8"/>
      <c r="J79" s="12"/>
      <c r="K79" s="12"/>
      <c r="L79" s="12"/>
      <c r="M79" s="12"/>
      <c r="N79" s="12"/>
      <c r="O79" s="82"/>
      <c r="P79" s="166"/>
      <c r="Q79" s="166"/>
      <c r="R79" s="166"/>
      <c r="S79" s="166"/>
      <c r="T79" s="166"/>
      <c r="U79" s="166"/>
      <c r="V79" s="166"/>
      <c r="W79" s="167"/>
    </row>
    <row r="80" spans="1:25" ht="18.5" thickBot="1">
      <c r="B80" s="46" t="s">
        <v>1</v>
      </c>
      <c r="C80" s="1" t="s">
        <v>115</v>
      </c>
      <c r="D80" s="8"/>
      <c r="E80" s="8"/>
      <c r="F80" s="8"/>
      <c r="G80" s="8"/>
      <c r="H80" s="8"/>
      <c r="I80" s="8"/>
      <c r="J80" s="12"/>
      <c r="K80" s="12"/>
      <c r="L80" s="12"/>
      <c r="M80" s="12"/>
      <c r="N80" s="12"/>
      <c r="O80" s="12"/>
      <c r="R80" s="13"/>
    </row>
    <row r="81" spans="2:23" ht="20">
      <c r="B81" s="46" t="s">
        <v>1</v>
      </c>
      <c r="C81" s="12" t="s">
        <v>116</v>
      </c>
      <c r="D81" s="8"/>
      <c r="E81" s="8"/>
      <c r="F81" s="8"/>
      <c r="G81" s="8"/>
      <c r="H81" s="8"/>
      <c r="I81" s="8"/>
      <c r="J81" s="12"/>
      <c r="K81" s="12"/>
      <c r="L81" s="12"/>
      <c r="M81" s="12"/>
      <c r="N81" s="12"/>
      <c r="O81" s="94" t="s">
        <v>73</v>
      </c>
      <c r="P81" s="168" t="s">
        <v>74</v>
      </c>
      <c r="Q81" s="168"/>
      <c r="R81" s="168"/>
      <c r="S81" s="168"/>
      <c r="T81" s="168"/>
      <c r="U81" s="168"/>
      <c r="V81" s="168"/>
      <c r="W81" s="169"/>
    </row>
    <row r="82" spans="2:23" ht="19">
      <c r="B82" s="46"/>
      <c r="C82" s="1" t="s">
        <v>117</v>
      </c>
      <c r="D82" s="8"/>
      <c r="E82" s="8"/>
      <c r="F82" s="8"/>
      <c r="G82" s="8"/>
      <c r="H82" s="8"/>
      <c r="I82" s="8"/>
      <c r="J82" s="12"/>
      <c r="K82" s="12" t="s">
        <v>0</v>
      </c>
      <c r="L82" s="12"/>
      <c r="M82" s="12"/>
      <c r="N82" s="12"/>
      <c r="O82" s="100"/>
      <c r="P82" s="154" t="s">
        <v>75</v>
      </c>
      <c r="Q82" s="154"/>
      <c r="R82" s="154"/>
      <c r="S82" s="154"/>
      <c r="T82" s="154"/>
      <c r="U82" s="154"/>
      <c r="V82" s="154"/>
      <c r="W82" s="155"/>
    </row>
    <row r="83" spans="2:23">
      <c r="B83" s="46"/>
      <c r="C83" s="1" t="s">
        <v>46</v>
      </c>
      <c r="D83" s="8"/>
      <c r="E83" s="8"/>
      <c r="F83" s="8"/>
      <c r="G83" s="8"/>
      <c r="H83" s="8"/>
      <c r="I83" s="8"/>
      <c r="J83" s="12"/>
      <c r="K83" s="12" t="s">
        <v>0</v>
      </c>
      <c r="L83" s="12"/>
      <c r="M83" s="12"/>
      <c r="N83" s="12"/>
      <c r="O83" s="81"/>
      <c r="P83" s="154"/>
      <c r="Q83" s="154"/>
      <c r="R83" s="154"/>
      <c r="S83" s="154"/>
      <c r="T83" s="154"/>
      <c r="U83" s="154"/>
      <c r="V83" s="154"/>
      <c r="W83" s="155"/>
    </row>
    <row r="84" spans="2:23">
      <c r="B84" s="46"/>
      <c r="C84" s="8" t="s">
        <v>47</v>
      </c>
      <c r="D84" s="8"/>
      <c r="E84" s="8"/>
      <c r="F84" s="8"/>
      <c r="G84" s="8"/>
      <c r="H84" s="8"/>
      <c r="I84" s="8"/>
      <c r="J84" s="12"/>
      <c r="K84" s="12" t="s">
        <v>0</v>
      </c>
      <c r="L84" s="12"/>
      <c r="M84" s="12"/>
      <c r="N84" s="12"/>
      <c r="O84" s="81"/>
      <c r="P84" s="154"/>
      <c r="Q84" s="154"/>
      <c r="R84" s="154"/>
      <c r="S84" s="154"/>
      <c r="T84" s="154"/>
      <c r="U84" s="154"/>
      <c r="V84" s="154"/>
      <c r="W84" s="155"/>
    </row>
    <row r="85" spans="2:23">
      <c r="B85" s="8"/>
      <c r="C85" s="8" t="s">
        <v>48</v>
      </c>
      <c r="D85" s="8"/>
      <c r="E85" s="8"/>
      <c r="F85" s="8"/>
      <c r="G85" s="8"/>
      <c r="H85" s="8"/>
      <c r="I85" s="8"/>
      <c r="J85" s="12"/>
      <c r="K85" s="12" t="s">
        <v>49</v>
      </c>
      <c r="L85" s="12"/>
      <c r="M85" s="12"/>
      <c r="N85" s="12"/>
      <c r="O85" s="81"/>
      <c r="P85" s="154"/>
      <c r="Q85" s="154"/>
      <c r="R85" s="154"/>
      <c r="S85" s="154"/>
      <c r="T85" s="154"/>
      <c r="U85" s="154"/>
      <c r="V85" s="154"/>
      <c r="W85" s="155"/>
    </row>
    <row r="86" spans="2:23">
      <c r="B86" s="46" t="s">
        <v>119</v>
      </c>
      <c r="C86" s="8" t="s">
        <v>118</v>
      </c>
      <c r="D86" s="8"/>
      <c r="E86" s="8"/>
      <c r="F86" s="8"/>
      <c r="G86" s="8"/>
      <c r="H86" s="8"/>
      <c r="I86" s="8"/>
      <c r="J86" s="12"/>
      <c r="K86" s="12"/>
      <c r="L86" s="12"/>
      <c r="M86" s="12"/>
      <c r="N86" s="12"/>
      <c r="O86" s="81"/>
      <c r="P86" s="154"/>
      <c r="Q86" s="154"/>
      <c r="R86" s="154"/>
      <c r="S86" s="154"/>
      <c r="T86" s="154"/>
      <c r="U86" s="154"/>
      <c r="V86" s="154"/>
      <c r="W86" s="155"/>
    </row>
    <row r="87" spans="2:23">
      <c r="B87" s="46" t="s">
        <v>119</v>
      </c>
      <c r="C87" s="8" t="s">
        <v>120</v>
      </c>
      <c r="D87" s="8"/>
      <c r="E87" s="8"/>
      <c r="F87" s="8"/>
      <c r="G87" s="8"/>
      <c r="H87" s="8"/>
      <c r="I87" s="8"/>
      <c r="J87" s="12"/>
      <c r="K87" s="12"/>
      <c r="L87" s="12"/>
      <c r="M87" s="12"/>
      <c r="N87" s="12"/>
      <c r="O87" s="81"/>
      <c r="P87" s="154"/>
      <c r="Q87" s="154"/>
      <c r="R87" s="154"/>
      <c r="S87" s="154"/>
      <c r="T87" s="154"/>
      <c r="U87" s="154"/>
      <c r="V87" s="154"/>
      <c r="W87" s="155"/>
    </row>
    <row r="88" spans="2:23">
      <c r="B88" s="8"/>
      <c r="C88" s="93" t="s">
        <v>84</v>
      </c>
      <c r="D88" s="8"/>
      <c r="E88" s="8"/>
      <c r="F88" s="8"/>
      <c r="G88" s="8"/>
      <c r="H88" s="8"/>
      <c r="I88" s="8"/>
      <c r="J88" s="12"/>
      <c r="K88" s="12"/>
      <c r="L88" s="12"/>
      <c r="M88" s="12"/>
      <c r="N88" s="12"/>
      <c r="O88" s="81"/>
      <c r="P88" s="154"/>
      <c r="Q88" s="154"/>
      <c r="R88" s="154"/>
      <c r="S88" s="154"/>
      <c r="T88" s="154"/>
      <c r="U88" s="154"/>
      <c r="V88" s="154"/>
      <c r="W88" s="155"/>
    </row>
    <row r="89" spans="2:23">
      <c r="B89" s="8"/>
      <c r="C89" s="93" t="s">
        <v>72</v>
      </c>
      <c r="D89" s="8"/>
      <c r="E89" s="8"/>
      <c r="F89" s="8"/>
      <c r="G89" s="8"/>
      <c r="H89" s="8"/>
      <c r="I89" s="8"/>
      <c r="J89" s="12"/>
      <c r="K89" s="12"/>
      <c r="L89" s="12"/>
      <c r="M89" s="12"/>
      <c r="N89" s="12"/>
      <c r="O89" s="81"/>
      <c r="P89" s="154"/>
      <c r="Q89" s="154"/>
      <c r="R89" s="154"/>
      <c r="S89" s="154"/>
      <c r="T89" s="154"/>
      <c r="U89" s="154"/>
      <c r="V89" s="154"/>
      <c r="W89" s="155"/>
    </row>
    <row r="90" spans="2:23" ht="18.5" thickBot="1">
      <c r="B90" s="46"/>
      <c r="C90" s="3" t="s">
        <v>85</v>
      </c>
      <c r="D90" s="8"/>
      <c r="E90" s="8"/>
      <c r="F90" s="8"/>
      <c r="G90" s="8"/>
      <c r="H90" s="8"/>
      <c r="I90" s="8"/>
      <c r="J90" s="8"/>
      <c r="O90" s="82"/>
      <c r="P90" s="156"/>
      <c r="Q90" s="156"/>
      <c r="R90" s="156"/>
      <c r="S90" s="156"/>
      <c r="T90" s="156"/>
      <c r="U90" s="156"/>
      <c r="V90" s="156"/>
      <c r="W90" s="157"/>
    </row>
    <row r="91" spans="2:23" ht="18.5" thickBot="1">
      <c r="B91" s="46"/>
      <c r="C91" s="3" t="s">
        <v>78</v>
      </c>
      <c r="D91" s="8"/>
      <c r="E91" s="8"/>
      <c r="F91" s="8"/>
      <c r="G91" s="8"/>
      <c r="H91" s="8"/>
      <c r="I91" s="8"/>
      <c r="J91" s="8"/>
      <c r="O91" s="6"/>
      <c r="P91" s="101"/>
      <c r="Q91" s="101"/>
      <c r="R91" s="101"/>
      <c r="S91" s="101"/>
      <c r="T91" s="101"/>
      <c r="U91" s="101"/>
      <c r="V91" s="101"/>
      <c r="W91" s="101"/>
    </row>
    <row r="92" spans="2:23">
      <c r="B92" s="46"/>
      <c r="C92" s="3" t="s">
        <v>86</v>
      </c>
      <c r="J92" s="3"/>
      <c r="O92" s="158" t="s">
        <v>76</v>
      </c>
      <c r="P92" s="160" t="s">
        <v>77</v>
      </c>
      <c r="Q92" s="160"/>
      <c r="R92" s="160"/>
      <c r="S92" s="160"/>
      <c r="T92" s="160"/>
      <c r="U92" s="160"/>
      <c r="V92" s="160"/>
      <c r="W92" s="161"/>
    </row>
    <row r="93" spans="2:23" ht="18.5" thickBot="1">
      <c r="B93" s="46"/>
      <c r="C93" s="93" t="s">
        <v>87</v>
      </c>
      <c r="J93" s="3"/>
      <c r="O93" s="159"/>
      <c r="P93" s="156"/>
      <c r="Q93" s="156"/>
      <c r="R93" s="156"/>
      <c r="S93" s="156"/>
      <c r="T93" s="156"/>
      <c r="U93" s="156"/>
      <c r="V93" s="156"/>
      <c r="W93" s="157"/>
    </row>
    <row r="94" spans="2:23">
      <c r="C94" s="3" t="s">
        <v>88</v>
      </c>
      <c r="J94" s="3"/>
    </row>
    <row r="95" spans="2:23">
      <c r="C95" s="93" t="s">
        <v>89</v>
      </c>
      <c r="J95" s="3"/>
    </row>
    <row r="96" spans="2:23">
      <c r="J96" s="3"/>
    </row>
    <row r="97" spans="10:10">
      <c r="J97" s="3"/>
    </row>
    <row r="98" spans="10:10">
      <c r="J98" s="3"/>
    </row>
    <row r="99" spans="10:10">
      <c r="J99" s="3"/>
    </row>
  </sheetData>
  <mergeCells count="52">
    <mergeCell ref="P82:W90"/>
    <mergeCell ref="O92:O93"/>
    <mergeCell ref="P92:W93"/>
    <mergeCell ref="P72:W73"/>
    <mergeCell ref="P74:W74"/>
    <mergeCell ref="P75:Q75"/>
    <mergeCell ref="P76:W79"/>
    <mergeCell ref="P81:W81"/>
    <mergeCell ref="T38:Y38"/>
    <mergeCell ref="T51:X52"/>
    <mergeCell ref="Y51:Y52"/>
    <mergeCell ref="T55:Y55"/>
    <mergeCell ref="T68:X69"/>
    <mergeCell ref="Y68:Y69"/>
    <mergeCell ref="T21:Y21"/>
    <mergeCell ref="T34:X35"/>
    <mergeCell ref="Y34:Y35"/>
    <mergeCell ref="S34:S35"/>
    <mergeCell ref="O12:O13"/>
    <mergeCell ref="R34:R35"/>
    <mergeCell ref="B3:R3"/>
    <mergeCell ref="O10:O11"/>
    <mergeCell ref="A64:A66"/>
    <mergeCell ref="A61:A63"/>
    <mergeCell ref="Q51:Q52"/>
    <mergeCell ref="B38:B39"/>
    <mergeCell ref="B34:B35"/>
    <mergeCell ref="E34:E35"/>
    <mergeCell ref="F34:F35"/>
    <mergeCell ref="Q34:Q35"/>
    <mergeCell ref="A58:A60"/>
    <mergeCell ref="B51:B52"/>
    <mergeCell ref="E51:E52"/>
    <mergeCell ref="F51:F52"/>
    <mergeCell ref="B21:B22"/>
    <mergeCell ref="O14:O15"/>
    <mergeCell ref="S68:S69"/>
    <mergeCell ref="S51:S52"/>
    <mergeCell ref="B68:B69"/>
    <mergeCell ref="E68:E69"/>
    <mergeCell ref="F68:F69"/>
    <mergeCell ref="Q68:Q69"/>
    <mergeCell ref="R68:R69"/>
    <mergeCell ref="R51:R52"/>
    <mergeCell ref="B55:B56"/>
    <mergeCell ref="D13:G13"/>
    <mergeCell ref="D9:G9"/>
    <mergeCell ref="D7:G7"/>
    <mergeCell ref="D8:G8"/>
    <mergeCell ref="D10:G10"/>
    <mergeCell ref="D11:G11"/>
    <mergeCell ref="D12:G12"/>
  </mergeCells>
  <phoneticPr fontId="4"/>
  <dataValidations disablePrompts="1" count="2">
    <dataValidation type="list" allowBlank="1" showInputMessage="1" showErrorMessage="1" sqref="E40:E50 E23:E33 E57:E67">
      <formula1>"公立,私立"</formula1>
    </dataValidation>
    <dataValidation type="list" allowBlank="1" showInputMessage="1" showErrorMessage="1" sqref="T23:X33 T40:X50 T57:X67">
      <formula1>$AA$15:$AA$16</formula1>
    </dataValidation>
  </dataValidations>
  <printOptions horizontalCentered="1"/>
  <pageMargins left="0.31496062992125984" right="0.31496062992125984" top="0.39370078740157483" bottom="0.39370078740157483" header="0.31496062992125984" footer="0"/>
  <pageSetup paperSize="9" scale="36" fitToHeight="0" orientation="landscape" horizontalDpi="1200" verticalDpi="1200" r:id="rId1"/>
  <headerFooter>
    <oddFooter>&amp;P / &amp;N ページ</oddFooter>
  </headerFooter>
  <rowBreaks count="2" manualBreakCount="2">
    <brk id="36" max="24" man="1"/>
    <brk id="53" max="24" man="1"/>
  </rowBreaks>
  <ignoredErrors>
    <ignoredError sqref="H35:I35 K35 M35 P35"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0" ma:contentTypeDescription="新しいドキュメントを作成します。" ma:contentTypeScope="" ma:versionID="ccb52baf3037078955bec6eb91b39883">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7285526d47736452ee107978e425dbc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77DF59-CDE8-46E0-95D6-82925DC84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24C6BD-E9E9-4BA6-AE71-820FA06C558F}">
  <ds:schemaRefs>
    <ds:schemaRef ds:uri="http://schemas.microsoft.com/sharepoint/v3/contenttype/forms"/>
  </ds:schemaRefs>
</ds:datastoreItem>
</file>

<file path=customXml/itemProps3.xml><?xml version="1.0" encoding="utf-8"?>
<ds:datastoreItem xmlns:ds="http://schemas.openxmlformats.org/officeDocument/2006/customXml" ds:itemID="{6539497A-6D32-4C45-B285-9A2C18300565}">
  <ds:schemaRefs>
    <ds:schemaRef ds:uri="http://schemas.microsoft.com/office/2006/documentManagement/types"/>
    <ds:schemaRef ds:uri="http://schemas.openxmlformats.org/package/2006/metadata/core-properties"/>
    <ds:schemaRef ds:uri="http://purl.org/dc/elements/1.1/"/>
    <ds:schemaRef ds:uri="f2cb15c1-d730-4d29-811f-db69e03125d7"/>
    <ds:schemaRef ds:uri="http://www.w3.org/XML/1998/namespace"/>
    <ds:schemaRef ds:uri="7f1e29f5-1aa2-4ed7-a4c5-0f459278da93"/>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別紙③</vt:lpstr>
      <vt:lpstr>別紙③!Print_Area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坂本＿莞</cp:lastModifiedBy>
  <cp:lastPrinted>2023-11-13T06:55:32Z</cp:lastPrinted>
  <dcterms:created xsi:type="dcterms:W3CDTF">2015-06-05T18:19:34Z</dcterms:created>
  <dcterms:modified xsi:type="dcterms:W3CDTF">2023-11-13T07:06:15Z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