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＃04_政策調整係\50- 統計関係\北海道保健統計年報\★北海道保健統計年報作成\R3\00 HP掲載用データ\"/>
    </mc:Choice>
  </mc:AlternateContent>
  <bookViews>
    <workbookView xWindow="0" yWindow="0" windowWidth="28800" windowHeight="12210"/>
  </bookViews>
  <sheets>
    <sheet name="第25表" sheetId="1" r:id="rId1"/>
    <sheet name="第26表" sheetId="2" r:id="rId2"/>
    <sheet name="第27表" sheetId="3" r:id="rId3"/>
    <sheet name="第28表" sheetId="4" r:id="rId4"/>
    <sheet name="第29表" sheetId="5" r:id="rId5"/>
    <sheet name="第30表" sheetId="6" r:id="rId6"/>
  </sheets>
  <externalReferences>
    <externalReference r:id="rId7"/>
  </externalReferences>
  <definedNames>
    <definedName name="_Key1" hidden="1">[1]第24表!#REF!</definedName>
    <definedName name="_Order1" hidden="1">255</definedName>
    <definedName name="_Order2" hidden="1">0</definedName>
    <definedName name="_Sort" hidden="1">[1]第24表!#REF!</definedName>
    <definedName name="_xlnm.Print_Area" localSheetId="0">第25表!$A$1:$AQ$30</definedName>
    <definedName name="_xlnm.Print_Area" localSheetId="1">第26表!$A$1:$K$45</definedName>
    <definedName name="_xlnm.Print_Area" localSheetId="3">第28表!$A$1:$W$123</definedName>
    <definedName name="_xlnm.Print_Area" localSheetId="4">第29表!$A$1:$W$113</definedName>
    <definedName name="_xlnm.Print_Area" localSheetId="5">第30表!$A$1:$V$116</definedName>
    <definedName name="_xlnm.Print_Titles" localSheetId="3">第28表!$A:$B</definedName>
    <definedName name="_xlnm.Print_Titles" localSheetId="4">第29表!$A:$B</definedName>
    <definedName name="_xlnm.Print_Titles" localSheetId="5">第30表!$A:$B</definedName>
    <definedName name="ソート">#REF!</definedName>
    <definedName name="女">#REF!</definedName>
    <definedName name="総数">#REF!</definedName>
    <definedName name="男">#REF!</definedName>
  </definedNames>
  <calcPr calcId="162913"/>
</workbook>
</file>

<file path=xl/calcChain.xml><?xml version="1.0" encoding="utf-8"?>
<calcChain xmlns="http://schemas.openxmlformats.org/spreadsheetml/2006/main">
  <c r="AP8" i="1" l="1"/>
  <c r="AP9" i="1"/>
  <c r="K39" i="2" l="1"/>
  <c r="D39" i="2"/>
  <c r="M39" i="3" l="1"/>
  <c r="K38" i="2" l="1"/>
  <c r="D38" i="2"/>
  <c r="D37" i="2"/>
  <c r="M36" i="3" l="1"/>
  <c r="L36" i="3"/>
  <c r="J36" i="3"/>
  <c r="H36" i="3"/>
</calcChain>
</file>

<file path=xl/sharedStrings.xml><?xml version="1.0" encoding="utf-8"?>
<sst xmlns="http://schemas.openxmlformats.org/spreadsheetml/2006/main" count="2753" uniqueCount="190">
  <si>
    <t>北海道</t>
    <rPh sb="0" eb="3">
      <t>ホッカイドウ</t>
    </rPh>
    <phoneticPr fontId="7"/>
  </si>
  <si>
    <t>実　　　　　　　　　　　　　　　　　　　　　　　　　　　　　　　　　　　　　　　　　　　　　　　　　　　　　数</t>
    <rPh sb="0" eb="55">
      <t>ジッスウ</t>
    </rPh>
    <phoneticPr fontId="7"/>
  </si>
  <si>
    <t>平成７年</t>
    <rPh sb="0" eb="2">
      <t>ヘイセイ</t>
    </rPh>
    <rPh sb="3" eb="4">
      <t>ネン</t>
    </rPh>
    <phoneticPr fontId="7"/>
  </si>
  <si>
    <t>平成12年</t>
    <rPh sb="0" eb="2">
      <t>ヘイセイ</t>
    </rPh>
    <rPh sb="4" eb="5">
      <t>ネン</t>
    </rPh>
    <phoneticPr fontId="7"/>
  </si>
  <si>
    <t>平成17年</t>
    <rPh sb="0" eb="2">
      <t>ヘイセイ</t>
    </rPh>
    <rPh sb="4" eb="5">
      <t>ネン</t>
    </rPh>
    <phoneticPr fontId="7"/>
  </si>
  <si>
    <t>男</t>
  </si>
  <si>
    <t>女</t>
  </si>
  <si>
    <t>総数</t>
    <rPh sb="0" eb="2">
      <t>ソウスウ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</si>
  <si>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</si>
  <si>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</si>
  <si>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１　年　未　満　総　数</t>
    <rPh sb="4" eb="5">
      <t>ミ</t>
    </rPh>
    <phoneticPr fontId="7"/>
  </si>
  <si>
    <t>４週未満</t>
    <rPh sb="1" eb="2">
      <t>シュウ</t>
    </rPh>
    <rPh sb="2" eb="4">
      <t>ミマン</t>
    </rPh>
    <phoneticPr fontId="7"/>
  </si>
  <si>
    <t>１週未満</t>
    <rPh sb="1" eb="2">
      <t>シュウ</t>
    </rPh>
    <rPh sb="2" eb="4">
      <t>ミマン</t>
    </rPh>
    <phoneticPr fontId="7"/>
  </si>
  <si>
    <t>1日（24時間）未満</t>
    <phoneticPr fontId="7"/>
  </si>
  <si>
    <t>1日</t>
    <phoneticPr fontId="7"/>
  </si>
  <si>
    <t>2日</t>
  </si>
  <si>
    <t>-</t>
  </si>
  <si>
    <t>3日</t>
  </si>
  <si>
    <t>4日</t>
  </si>
  <si>
    <t>－</t>
  </si>
  <si>
    <t>5日</t>
  </si>
  <si>
    <t>6日</t>
  </si>
  <si>
    <t>1週～2週未満</t>
    <rPh sb="5" eb="7">
      <t>ミマン</t>
    </rPh>
    <phoneticPr fontId="7"/>
  </si>
  <si>
    <t>2週～3週未満</t>
    <rPh sb="5" eb="7">
      <t>ミマン</t>
    </rPh>
    <phoneticPr fontId="7"/>
  </si>
  <si>
    <t>3過～4週未満</t>
    <rPh sb="5" eb="7">
      <t>ミマン</t>
    </rPh>
    <phoneticPr fontId="7"/>
  </si>
  <si>
    <t>4週～2か月未満</t>
    <rPh sb="6" eb="8">
      <t>ミマン</t>
    </rPh>
    <phoneticPr fontId="7"/>
  </si>
  <si>
    <t>2か月</t>
    <phoneticPr fontId="7"/>
  </si>
  <si>
    <t>4か月</t>
    <phoneticPr fontId="7"/>
  </si>
  <si>
    <t>6か月</t>
    <phoneticPr fontId="7"/>
  </si>
  <si>
    <t>8か月</t>
    <phoneticPr fontId="7"/>
  </si>
  <si>
    <t>10か月</t>
    <phoneticPr fontId="7"/>
  </si>
  <si>
    <t>年　次</t>
  </si>
  <si>
    <t>出生数</t>
    <rPh sb="0" eb="3">
      <t>シュッショウスウ</t>
    </rPh>
    <phoneticPr fontId="7"/>
  </si>
  <si>
    <t>新生児死亡</t>
    <rPh sb="0" eb="3">
      <t>シンセイジ</t>
    </rPh>
    <rPh sb="3" eb="5">
      <t>シボウ</t>
    </rPh>
    <phoneticPr fontId="7"/>
  </si>
  <si>
    <t>全死産中人工死産の占める割合（％）</t>
    <rPh sb="4" eb="6">
      <t>ジンコウ</t>
    </rPh>
    <rPh sb="6" eb="8">
      <t>シザン</t>
    </rPh>
    <rPh sb="9" eb="10">
      <t>シ</t>
    </rPh>
    <rPh sb="12" eb="14">
      <t>ワリアイ</t>
    </rPh>
    <phoneticPr fontId="7"/>
  </si>
  <si>
    <t>年次</t>
    <rPh sb="0" eb="2">
      <t>ネンジ</t>
    </rPh>
    <phoneticPr fontId="7"/>
  </si>
  <si>
    <t>実数</t>
    <rPh sb="0" eb="2">
      <t>ジッスウ</t>
    </rPh>
    <phoneticPr fontId="7"/>
  </si>
  <si>
    <t>周産期死亡中、後期死産の占める割合</t>
    <rPh sb="0" eb="6">
      <t>シュウサンキシボウチュウ</t>
    </rPh>
    <rPh sb="7" eb="9">
      <t>コウキ</t>
    </rPh>
    <rPh sb="9" eb="11">
      <t>シザン</t>
    </rPh>
    <rPh sb="12" eb="13">
      <t>シ</t>
    </rPh>
    <rPh sb="15" eb="17">
      <t>ワリアイ</t>
    </rPh>
    <phoneticPr fontId="7"/>
  </si>
  <si>
    <t>自然死産</t>
    <rPh sb="2" eb="4">
      <t>シザン</t>
    </rPh>
    <phoneticPr fontId="7"/>
  </si>
  <si>
    <t>人工死産</t>
    <rPh sb="2" eb="4">
      <t>シザン</t>
    </rPh>
    <phoneticPr fontId="7"/>
  </si>
  <si>
    <t>総　　　　　数</t>
    <rPh sb="0" eb="1">
      <t>ソウスウ</t>
    </rPh>
    <rPh sb="6" eb="7">
      <t>スウ</t>
    </rPh>
    <phoneticPr fontId="7"/>
  </si>
  <si>
    <t>妊娠満22週以後の死産</t>
    <rPh sb="2" eb="3">
      <t>マン</t>
    </rPh>
    <rPh sb="6" eb="8">
      <t>イゴ</t>
    </rPh>
    <rPh sb="9" eb="11">
      <t>シザン</t>
    </rPh>
    <phoneticPr fontId="7"/>
  </si>
  <si>
    <t>実　　数</t>
  </si>
  <si>
    <t>総　数</t>
    <rPh sb="0" eb="3">
      <t>ソウスウ</t>
    </rPh>
    <phoneticPr fontId="7"/>
  </si>
  <si>
    <t>（後期死産）</t>
  </si>
  <si>
    <t>ICD-9</t>
    <phoneticPr fontId="7"/>
  </si>
  <si>
    <t>（％）</t>
    <phoneticPr fontId="7"/>
  </si>
  <si>
    <t>（出生千対）</t>
    <rPh sb="1" eb="3">
      <t>シュッショウ</t>
    </rPh>
    <rPh sb="3" eb="5">
      <t>センタイ</t>
    </rPh>
    <phoneticPr fontId="7"/>
  </si>
  <si>
    <t>（出産千対）</t>
  </si>
  <si>
    <t>妊娠満
28週以後</t>
    <rPh sb="0" eb="2">
      <t>ニンシン</t>
    </rPh>
    <rPh sb="2" eb="3">
      <t>マン</t>
    </rPh>
    <rPh sb="6" eb="7">
      <t>シュウ</t>
    </rPh>
    <rPh sb="7" eb="9">
      <t>イゴ</t>
    </rPh>
    <phoneticPr fontId="7"/>
  </si>
  <si>
    <t>昭和25</t>
    <rPh sb="0" eb="2">
      <t>ショウワ</t>
    </rPh>
    <phoneticPr fontId="7"/>
  </si>
  <si>
    <t>…</t>
    <phoneticPr fontId="7"/>
  </si>
  <si>
    <t>昭和</t>
    <rPh sb="0" eb="2">
      <t>ショウワ</t>
    </rPh>
    <phoneticPr fontId="7"/>
  </si>
  <si>
    <t>平成  2</t>
    <rPh sb="0" eb="2">
      <t>ヘイセイ</t>
    </rPh>
    <phoneticPr fontId="7"/>
  </si>
  <si>
    <t>平成</t>
    <rPh sb="0" eb="2">
      <t>ヘイセイ</t>
    </rPh>
    <phoneticPr fontId="7"/>
  </si>
  <si>
    <t>…</t>
  </si>
  <si>
    <t>注）　平成７年から周産期死亡の定義が「妊娠満２２週以後の死産＋早期新生児死亡と変わっており、数値は年次を遡及し</t>
    <rPh sb="0" eb="1">
      <t>チュウ</t>
    </rPh>
    <rPh sb="3" eb="5">
      <t>ヘイセイ</t>
    </rPh>
    <rPh sb="6" eb="7">
      <t>ネン</t>
    </rPh>
    <rPh sb="9" eb="12">
      <t>シュウサンキ</t>
    </rPh>
    <rPh sb="12" eb="14">
      <t>シボウ</t>
    </rPh>
    <rPh sb="15" eb="17">
      <t>テイギ</t>
    </rPh>
    <rPh sb="19" eb="21">
      <t>ニンシン</t>
    </rPh>
    <rPh sb="21" eb="22">
      <t>マン</t>
    </rPh>
    <rPh sb="24" eb="25">
      <t>シュウ</t>
    </rPh>
    <rPh sb="25" eb="27">
      <t>イゴ</t>
    </rPh>
    <rPh sb="28" eb="30">
      <t>シザン</t>
    </rPh>
    <rPh sb="31" eb="33">
      <t>ソウキ</t>
    </rPh>
    <rPh sb="33" eb="36">
      <t>シンセイジ</t>
    </rPh>
    <rPh sb="36" eb="38">
      <t>シボウ</t>
    </rPh>
    <rPh sb="39" eb="40">
      <t>カ</t>
    </rPh>
    <rPh sb="46" eb="48">
      <t>スウチ</t>
    </rPh>
    <rPh sb="49" eb="51">
      <t>ネンジ</t>
    </rPh>
    <rPh sb="52" eb="54">
      <t>ソキュウ</t>
    </rPh>
    <phoneticPr fontId="7"/>
  </si>
  <si>
    <t>　　　計算している。ＩＣＤ－９の定義による「妊娠満２８週以後の死産」の数値は参考である。</t>
    <rPh sb="3" eb="5">
      <t>ケイサン</t>
    </rPh>
    <rPh sb="16" eb="18">
      <t>テイギ</t>
    </rPh>
    <rPh sb="22" eb="24">
      <t>ニンシン</t>
    </rPh>
    <rPh sb="24" eb="25">
      <t>マン</t>
    </rPh>
    <rPh sb="27" eb="28">
      <t>シュウ</t>
    </rPh>
    <rPh sb="28" eb="30">
      <t>イゴ</t>
    </rPh>
    <rPh sb="31" eb="33">
      <t>シザン</t>
    </rPh>
    <rPh sb="35" eb="37">
      <t>スウチ</t>
    </rPh>
    <rPh sb="38" eb="40">
      <t>サンコウ</t>
    </rPh>
    <phoneticPr fontId="7"/>
  </si>
  <si>
    <t>総　　　　　　数</t>
    <rPh sb="0" eb="8">
      <t>ソウスウ</t>
    </rPh>
    <phoneticPr fontId="7"/>
  </si>
  <si>
    <t>病　　　　院</t>
  </si>
  <si>
    <t>診療所</t>
    <rPh sb="0" eb="3">
      <t>シンリョウショ</t>
    </rPh>
    <phoneticPr fontId="7"/>
  </si>
  <si>
    <t>助産所</t>
    <rPh sb="0" eb="2">
      <t>ジョサン</t>
    </rPh>
    <rPh sb="2" eb="3">
      <t>ジョ</t>
    </rPh>
    <phoneticPr fontId="7"/>
  </si>
  <si>
    <t>自宅</t>
    <rPh sb="0" eb="2">
      <t>ジタク</t>
    </rPh>
    <phoneticPr fontId="7"/>
  </si>
  <si>
    <t>その他</t>
    <rPh sb="2" eb="3">
      <t>タ</t>
    </rPh>
    <phoneticPr fontId="7"/>
  </si>
  <si>
    <t>総　　数</t>
  </si>
  <si>
    <t>医　　師</t>
  </si>
  <si>
    <t>総　　数</t>
    <rPh sb="0" eb="1">
      <t>ソウ</t>
    </rPh>
    <phoneticPr fontId="7"/>
  </si>
  <si>
    <t>医　　師　</t>
  </si>
  <si>
    <t>総　　数</t>
    <rPh sb="0" eb="4">
      <t>ソウスウ</t>
    </rPh>
    <phoneticPr fontId="7"/>
  </si>
  <si>
    <t>総</t>
  </si>
  <si>
    <t>数</t>
  </si>
  <si>
    <t>－</t>
    <phoneticPr fontId="7"/>
  </si>
  <si>
    <t>市</t>
  </si>
  <si>
    <t>部</t>
  </si>
  <si>
    <t>郡</t>
    <rPh sb="0" eb="1">
      <t>グン</t>
    </rPh>
    <phoneticPr fontId="7"/>
  </si>
  <si>
    <t>　注１）昭和２５年は、発生地による数値　２）　自宅とその他を合わせた数値</t>
    <rPh sb="1" eb="2">
      <t>チュウ</t>
    </rPh>
    <rPh sb="4" eb="6">
      <t>ショウワ</t>
    </rPh>
    <rPh sb="8" eb="9">
      <t>ネン</t>
    </rPh>
    <rPh sb="11" eb="14">
      <t>ハッセイチ</t>
    </rPh>
    <rPh sb="17" eb="19">
      <t>スウチ</t>
    </rPh>
    <rPh sb="23" eb="25">
      <t>ジタク</t>
    </rPh>
    <rPh sb="28" eb="29">
      <t>タ</t>
    </rPh>
    <rPh sb="30" eb="31">
      <t>ア</t>
    </rPh>
    <rPh sb="34" eb="36">
      <t>スウチ</t>
    </rPh>
    <phoneticPr fontId="7"/>
  </si>
  <si>
    <t>注）第28表脚注参照</t>
    <rPh sb="0" eb="1">
      <t>チュウ</t>
    </rPh>
    <rPh sb="2" eb="3">
      <t>ダイ</t>
    </rPh>
    <rPh sb="5" eb="6">
      <t>ヒョウ</t>
    </rPh>
    <rPh sb="6" eb="8">
      <t>キャクチュウ</t>
    </rPh>
    <rPh sb="8" eb="10">
      <t>サンショウ</t>
    </rPh>
    <phoneticPr fontId="7"/>
  </si>
  <si>
    <t>年　　次</t>
  </si>
  <si>
    <t>満１２週</t>
    <rPh sb="0" eb="1">
      <t>マン</t>
    </rPh>
    <rPh sb="3" eb="4">
      <t>シュウ</t>
    </rPh>
    <phoneticPr fontId="7"/>
  </si>
  <si>
    <t>満１６週</t>
    <rPh sb="0" eb="1">
      <t>マン</t>
    </rPh>
    <rPh sb="3" eb="4">
      <t>シュウ</t>
    </rPh>
    <phoneticPr fontId="7"/>
  </si>
  <si>
    <t>満２０週</t>
    <rPh sb="0" eb="1">
      <t>マン</t>
    </rPh>
    <rPh sb="3" eb="4">
      <t>シュウ</t>
    </rPh>
    <phoneticPr fontId="7"/>
  </si>
  <si>
    <t>満２４週</t>
    <rPh sb="0" eb="1">
      <t>マン</t>
    </rPh>
    <rPh sb="3" eb="4">
      <t>シュウ</t>
    </rPh>
    <phoneticPr fontId="7"/>
  </si>
  <si>
    <t>満２８週</t>
    <rPh sb="0" eb="1">
      <t>マン</t>
    </rPh>
    <rPh sb="3" eb="4">
      <t>シュウ</t>
    </rPh>
    <phoneticPr fontId="7"/>
  </si>
  <si>
    <t>満３２週</t>
    <rPh sb="0" eb="1">
      <t>マン</t>
    </rPh>
    <rPh sb="3" eb="4">
      <t>シュウ</t>
    </rPh>
    <phoneticPr fontId="7"/>
  </si>
  <si>
    <t>満３６週　　</t>
    <phoneticPr fontId="7"/>
  </si>
  <si>
    <t>満４０週</t>
    <rPh sb="0" eb="1">
      <t>マン</t>
    </rPh>
    <rPh sb="3" eb="4">
      <t>シュウ</t>
    </rPh>
    <phoneticPr fontId="7"/>
  </si>
  <si>
    <t>（再掲）</t>
    <rPh sb="1" eb="3">
      <t>サイケイ</t>
    </rPh>
    <phoneticPr fontId="7"/>
  </si>
  <si>
    <t>～</t>
    <phoneticPr fontId="7"/>
  </si>
  <si>
    <t>満２２週</t>
    <rPh sb="0" eb="1">
      <t>マン</t>
    </rPh>
    <rPh sb="3" eb="4">
      <t>シュウ</t>
    </rPh>
    <phoneticPr fontId="7"/>
  </si>
  <si>
    <t>満１５週</t>
    <rPh sb="0" eb="1">
      <t>マン</t>
    </rPh>
    <rPh sb="3" eb="4">
      <t>シュウ</t>
    </rPh>
    <phoneticPr fontId="7"/>
  </si>
  <si>
    <t>満１９週</t>
    <rPh sb="0" eb="1">
      <t>マン</t>
    </rPh>
    <rPh sb="3" eb="4">
      <t>シュウ</t>
    </rPh>
    <phoneticPr fontId="7"/>
  </si>
  <si>
    <t>満２３週</t>
    <rPh sb="0" eb="1">
      <t>マン</t>
    </rPh>
    <rPh sb="3" eb="4">
      <t>シュウ</t>
    </rPh>
    <phoneticPr fontId="7"/>
  </si>
  <si>
    <t>満２７週</t>
    <rPh sb="0" eb="1">
      <t>マン</t>
    </rPh>
    <rPh sb="3" eb="4">
      <t>シュウ</t>
    </rPh>
    <phoneticPr fontId="7"/>
  </si>
  <si>
    <t>満３１週</t>
    <rPh sb="0" eb="1">
      <t>マン</t>
    </rPh>
    <rPh sb="3" eb="4">
      <t>シュウ</t>
    </rPh>
    <phoneticPr fontId="7"/>
  </si>
  <si>
    <t>満３５週</t>
    <rPh sb="0" eb="1">
      <t>マン</t>
    </rPh>
    <rPh sb="3" eb="4">
      <t>シュウ</t>
    </rPh>
    <phoneticPr fontId="7"/>
  </si>
  <si>
    <t>満３９週</t>
    <rPh sb="0" eb="1">
      <t>マン</t>
    </rPh>
    <rPh sb="3" eb="4">
      <t>シュウ</t>
    </rPh>
    <phoneticPr fontId="7"/>
  </si>
  <si>
    <t>以　　後</t>
    <rPh sb="0" eb="4">
      <t>イゴ</t>
    </rPh>
    <phoneticPr fontId="7"/>
  </si>
  <si>
    <t>以　後</t>
    <rPh sb="0" eb="3">
      <t>イゴ</t>
    </rPh>
    <phoneticPr fontId="7"/>
  </si>
  <si>
    <t>総</t>
    <rPh sb="0" eb="1">
      <t>ソウ</t>
    </rPh>
    <phoneticPr fontId="7"/>
  </si>
  <si>
    <t>数</t>
    <rPh sb="0" eb="1">
      <t>スウ</t>
    </rPh>
    <phoneticPr fontId="7"/>
  </si>
  <si>
    <t>割合（百分率）</t>
    <rPh sb="0" eb="2">
      <t>ワリアイ</t>
    </rPh>
    <rPh sb="3" eb="6">
      <t>ヒャクブンリツ</t>
    </rPh>
    <phoneticPr fontId="7"/>
  </si>
  <si>
    <t>　　　…</t>
  </si>
  <si>
    <t>　　　　…</t>
  </si>
  <si>
    <t>-</t>
    <phoneticPr fontId="7"/>
  </si>
  <si>
    <t>自</t>
  </si>
  <si>
    <t>然</t>
  </si>
  <si>
    <t>死</t>
  </si>
  <si>
    <t>産</t>
    <rPh sb="0" eb="1">
      <t>サン</t>
    </rPh>
    <phoneticPr fontId="7"/>
  </si>
  <si>
    <t>自　　</t>
    <phoneticPr fontId="7"/>
  </si>
  <si>
    <t>然</t>
    <rPh sb="0" eb="1">
      <t>ゼン</t>
    </rPh>
    <phoneticPr fontId="7"/>
  </si>
  <si>
    <t>人</t>
  </si>
  <si>
    <t>工</t>
  </si>
  <si>
    <t>人　　</t>
    <phoneticPr fontId="7"/>
  </si>
  <si>
    <t>工</t>
    <rPh sb="0" eb="1">
      <t>コウ</t>
    </rPh>
    <phoneticPr fontId="7"/>
  </si>
  <si>
    <t>　注）　総数には、週数不詳を含む。</t>
    <rPh sb="1" eb="2">
      <t>チュウ</t>
    </rPh>
    <rPh sb="4" eb="6">
      <t>ソウスウ</t>
    </rPh>
    <rPh sb="9" eb="11">
      <t>シュウスウ</t>
    </rPh>
    <rPh sb="11" eb="13">
      <t>フショウ</t>
    </rPh>
    <rPh sb="14" eb="15">
      <t>フク</t>
    </rPh>
    <phoneticPr fontId="7"/>
  </si>
  <si>
    <t>日　齢－月　齢</t>
    <phoneticPr fontId="7"/>
  </si>
  <si>
    <t>総数</t>
    <phoneticPr fontId="7"/>
  </si>
  <si>
    <t>3か月</t>
    <phoneticPr fontId="7"/>
  </si>
  <si>
    <t>5か月</t>
    <phoneticPr fontId="7"/>
  </si>
  <si>
    <t>7か月</t>
    <phoneticPr fontId="7"/>
  </si>
  <si>
    <t>9か月</t>
    <phoneticPr fontId="7"/>
  </si>
  <si>
    <t>11か月</t>
    <phoneticPr fontId="7"/>
  </si>
  <si>
    <t>平成
7年</t>
    <phoneticPr fontId="7"/>
  </si>
  <si>
    <t>平成
12年</t>
    <rPh sb="0" eb="2">
      <t>ヘイセイ</t>
    </rPh>
    <rPh sb="5" eb="6">
      <t>ネン</t>
    </rPh>
    <phoneticPr fontId="7"/>
  </si>
  <si>
    <t>平成
17年</t>
    <rPh sb="0" eb="2">
      <t>ヘイセイ</t>
    </rPh>
    <rPh sb="5" eb="6">
      <t>ネン</t>
    </rPh>
    <phoneticPr fontId="7"/>
  </si>
  <si>
    <t>率</t>
    <phoneticPr fontId="7"/>
  </si>
  <si>
    <t>…</t>
    <phoneticPr fontId="7"/>
  </si>
  <si>
    <t>総　　　数</t>
    <rPh sb="0" eb="1">
      <t>フサ</t>
    </rPh>
    <rPh sb="4" eb="5">
      <t>スウ</t>
    </rPh>
    <phoneticPr fontId="7"/>
  </si>
  <si>
    <t>死　　　　　　　　　　　　　　産</t>
    <rPh sb="0" eb="1">
      <t>シ</t>
    </rPh>
    <rPh sb="15" eb="16">
      <t>サン</t>
    </rPh>
    <phoneticPr fontId="7"/>
  </si>
  <si>
    <r>
      <t>第27表　周産期死亡数及び率，</t>
    </r>
    <r>
      <rPr>
        <b/>
        <sz val="14"/>
        <rFont val="ＪＳＰ明朝"/>
        <family val="1"/>
        <charset val="128"/>
      </rPr>
      <t>年次別</t>
    </r>
    <rPh sb="0" eb="1">
      <t>ダイ</t>
    </rPh>
    <rPh sb="3" eb="4">
      <t>ヒョウ</t>
    </rPh>
    <rPh sb="5" eb="6">
      <t>シュウ</t>
    </rPh>
    <rPh sb="6" eb="8">
      <t>サンキ</t>
    </rPh>
    <rPh sb="8" eb="10">
      <t>シボウ</t>
    </rPh>
    <rPh sb="10" eb="11">
      <t>スウ</t>
    </rPh>
    <rPh sb="11" eb="12">
      <t>オヨ</t>
    </rPh>
    <rPh sb="13" eb="14">
      <t>リツ</t>
    </rPh>
    <rPh sb="15" eb="18">
      <t>ネンジベツ</t>
    </rPh>
    <phoneticPr fontId="7"/>
  </si>
  <si>
    <t>北海道</t>
    <rPh sb="0" eb="3">
      <t>ホッカイドウ</t>
    </rPh>
    <phoneticPr fontId="7"/>
  </si>
  <si>
    <t>…</t>
    <phoneticPr fontId="7"/>
  </si>
  <si>
    <t xml:space="preserve"> </t>
    <phoneticPr fontId="7"/>
  </si>
  <si>
    <t xml:space="preserve"> 2</t>
    <phoneticPr fontId="7"/>
  </si>
  <si>
    <t xml:space="preserve"> 5</t>
    <phoneticPr fontId="7"/>
  </si>
  <si>
    <t xml:space="preserve"> 6</t>
    <phoneticPr fontId="7"/>
  </si>
  <si>
    <t xml:space="preserve"> 7</t>
    <phoneticPr fontId="7"/>
  </si>
  <si>
    <t xml:space="preserve"> 8</t>
    <phoneticPr fontId="7"/>
  </si>
  <si>
    <t xml:space="preserve"> 9</t>
    <phoneticPr fontId="7"/>
  </si>
  <si>
    <t>早期
新生児
死亡</t>
    <rPh sb="0" eb="2">
      <t>ソウキ</t>
    </rPh>
    <rPh sb="3" eb="6">
      <t>シンセイジ</t>
    </rPh>
    <rPh sb="7" eb="9">
      <t>シボウ</t>
    </rPh>
    <phoneticPr fontId="7"/>
  </si>
  <si>
    <t>その他</t>
    <phoneticPr fontId="7"/>
  </si>
  <si>
    <t>１）</t>
    <phoneticPr fontId="7"/>
  </si>
  <si>
    <t>２）</t>
    <phoneticPr fontId="7"/>
  </si>
  <si>
    <t>…</t>
    <phoneticPr fontId="7"/>
  </si>
  <si>
    <t>－</t>
    <phoneticPr fontId="7"/>
  </si>
  <si>
    <t>－</t>
    <phoneticPr fontId="7"/>
  </si>
  <si>
    <t>１）</t>
    <phoneticPr fontId="7"/>
  </si>
  <si>
    <t>２）</t>
    <phoneticPr fontId="7"/>
  </si>
  <si>
    <t>…</t>
    <phoneticPr fontId="7"/>
  </si>
  <si>
    <t>2）</t>
    <phoneticPr fontId="7"/>
  </si>
  <si>
    <r>
      <t>第28表　死産数，</t>
    </r>
    <r>
      <rPr>
        <sz val="14"/>
        <rFont val="ＪＳＰ明朝"/>
        <family val="1"/>
        <charset val="128"/>
      </rPr>
      <t>施設・立会者・市－郡部・年次別</t>
    </r>
    <rPh sb="0" eb="1">
      <t>ダイ</t>
    </rPh>
    <rPh sb="3" eb="4">
      <t>ヒョウ</t>
    </rPh>
    <rPh sb="5" eb="7">
      <t>シザン</t>
    </rPh>
    <rPh sb="7" eb="8">
      <t>スウ</t>
    </rPh>
    <rPh sb="9" eb="11">
      <t>シセツ</t>
    </rPh>
    <rPh sb="12" eb="15">
      <t>タチアイシャ</t>
    </rPh>
    <rPh sb="16" eb="17">
      <t>シ</t>
    </rPh>
    <rPh sb="18" eb="20">
      <t>グンブ</t>
    </rPh>
    <rPh sb="21" eb="24">
      <t>ネンジベツ</t>
    </rPh>
    <phoneticPr fontId="7"/>
  </si>
  <si>
    <t>-</t>
    <phoneticPr fontId="7"/>
  </si>
  <si>
    <t>助産師</t>
    <rPh sb="2" eb="3">
      <t>シ</t>
    </rPh>
    <phoneticPr fontId="7"/>
  </si>
  <si>
    <t>医　　師</t>
    <phoneticPr fontId="7"/>
  </si>
  <si>
    <t>－</t>
    <phoneticPr fontId="7"/>
  </si>
  <si>
    <t>－</t>
    <phoneticPr fontId="7"/>
  </si>
  <si>
    <t>2）</t>
    <phoneticPr fontId="7"/>
  </si>
  <si>
    <t>医　　師</t>
    <phoneticPr fontId="7"/>
  </si>
  <si>
    <t>－</t>
    <phoneticPr fontId="7"/>
  </si>
  <si>
    <t>－</t>
    <phoneticPr fontId="7"/>
  </si>
  <si>
    <t>周産期死亡率</t>
    <phoneticPr fontId="7"/>
  </si>
  <si>
    <t>早期
新生児
死亡</t>
    <rPh sb="3" eb="5">
      <t>シンセイ</t>
    </rPh>
    <rPh sb="5" eb="6">
      <t>ジ</t>
    </rPh>
    <rPh sb="7" eb="9">
      <t>シボウ</t>
    </rPh>
    <phoneticPr fontId="7"/>
  </si>
  <si>
    <t>-</t>
    <phoneticPr fontId="7"/>
  </si>
  <si>
    <t>-</t>
    <phoneticPr fontId="7"/>
  </si>
  <si>
    <t>-</t>
    <phoneticPr fontId="7"/>
  </si>
  <si>
    <t>－</t>
    <phoneticPr fontId="7"/>
  </si>
  <si>
    <t>－</t>
    <phoneticPr fontId="7"/>
  </si>
  <si>
    <t>平成22年</t>
    <rPh sb="0" eb="2">
      <t>ヘイセイ</t>
    </rPh>
    <rPh sb="4" eb="5">
      <t>ネン</t>
    </rPh>
    <phoneticPr fontId="7"/>
  </si>
  <si>
    <t>平成
22年</t>
    <rPh sb="0" eb="2">
      <t>ヘイセイ</t>
    </rPh>
    <rPh sb="5" eb="6">
      <t>ネン</t>
    </rPh>
    <phoneticPr fontId="7"/>
  </si>
  <si>
    <t>－</t>
    <phoneticPr fontId="7"/>
  </si>
  <si>
    <t>－</t>
    <phoneticPr fontId="7"/>
  </si>
  <si>
    <t>令和元年</t>
    <rPh sb="0" eb="2">
      <t>レイワ</t>
    </rPh>
    <rPh sb="2" eb="3">
      <t>モト</t>
    </rPh>
    <rPh sb="3" eb="4">
      <t>ネン</t>
    </rPh>
    <phoneticPr fontId="7"/>
  </si>
  <si>
    <t>令和
元年</t>
    <rPh sb="0" eb="1">
      <t>レイ</t>
    </rPh>
    <rPh sb="1" eb="2">
      <t>ワ</t>
    </rPh>
    <rPh sb="3" eb="5">
      <t>ガンネン</t>
    </rPh>
    <phoneticPr fontId="7"/>
  </si>
  <si>
    <t>令和 1</t>
    <rPh sb="0" eb="2">
      <t>レイワ</t>
    </rPh>
    <phoneticPr fontId="7"/>
  </si>
  <si>
    <t>令和</t>
    <rPh sb="0" eb="2">
      <t>レイワ</t>
    </rPh>
    <phoneticPr fontId="7"/>
  </si>
  <si>
    <t>平成27年</t>
    <rPh sb="0" eb="2">
      <t>ヘイセイ</t>
    </rPh>
    <rPh sb="4" eb="5">
      <t>ネン</t>
    </rPh>
    <phoneticPr fontId="7"/>
  </si>
  <si>
    <t>平成
27年</t>
    <rPh sb="0" eb="2">
      <t>ヘイセイ</t>
    </rPh>
    <rPh sb="5" eb="6">
      <t>ネン</t>
    </rPh>
    <phoneticPr fontId="7"/>
  </si>
  <si>
    <t>令和
2年</t>
    <rPh sb="0" eb="1">
      <t>レイ</t>
    </rPh>
    <rPh sb="1" eb="2">
      <t>ワ</t>
    </rPh>
    <rPh sb="4" eb="5">
      <t>ネン</t>
    </rPh>
    <phoneticPr fontId="7"/>
  </si>
  <si>
    <t>令和2年</t>
    <rPh sb="0" eb="2">
      <t>レイワ</t>
    </rPh>
    <rPh sb="3" eb="4">
      <t>ネン</t>
    </rPh>
    <phoneticPr fontId="7"/>
  </si>
  <si>
    <t>－</t>
    <phoneticPr fontId="7"/>
  </si>
  <si>
    <t>死亡率（出生千対）</t>
    <phoneticPr fontId="7"/>
  </si>
  <si>
    <t>生存期間割合（％）</t>
    <phoneticPr fontId="7"/>
  </si>
  <si>
    <t>令和
3年</t>
    <rPh sb="0" eb="1">
      <t>レイ</t>
    </rPh>
    <rPh sb="1" eb="2">
      <t>ワ</t>
    </rPh>
    <rPh sb="4" eb="5">
      <t>ネン</t>
    </rPh>
    <phoneticPr fontId="7"/>
  </si>
  <si>
    <t>令和3年</t>
    <rPh sb="0" eb="2">
      <t>レイワ</t>
    </rPh>
    <rPh sb="3" eb="4">
      <t>ネン</t>
    </rPh>
    <phoneticPr fontId="7"/>
  </si>
  <si>
    <t>北　　海　　道</t>
  </si>
  <si>
    <t>令和
3 年</t>
    <rPh sb="0" eb="1">
      <t>レイ</t>
    </rPh>
    <rPh sb="1" eb="2">
      <t>ワ</t>
    </rPh>
    <rPh sb="5" eb="6">
      <t>ネン</t>
    </rPh>
    <phoneticPr fontId="7"/>
  </si>
  <si>
    <r>
      <t>第25表　乳児死亡数,</t>
    </r>
    <r>
      <rPr>
        <b/>
        <sz val="14"/>
        <rFont val="ＪＳＰ明朝"/>
        <family val="1"/>
        <charset val="128"/>
      </rPr>
      <t>性・日齢－月齢・年次別</t>
    </r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ニチ</t>
    </rPh>
    <rPh sb="14" eb="15">
      <t>レイ</t>
    </rPh>
    <rPh sb="16" eb="17">
      <t>ゲツレイ</t>
    </rPh>
    <rPh sb="17" eb="18">
      <t>レイ</t>
    </rPh>
    <rPh sb="19" eb="22">
      <t>ネンジベツ</t>
    </rPh>
    <phoneticPr fontId="7"/>
  </si>
  <si>
    <r>
      <t>第26表　新生児死亡及び死産数（自然－人工）及び率，</t>
    </r>
    <r>
      <rPr>
        <b/>
        <sz val="14"/>
        <rFont val="ＪＳＰ明朝"/>
        <family val="1"/>
        <charset val="128"/>
      </rPr>
      <t>年次別</t>
    </r>
    <rPh sb="0" eb="1">
      <t>ダイ</t>
    </rPh>
    <rPh sb="3" eb="4">
      <t>ヒョウ</t>
    </rPh>
    <rPh sb="5" eb="8">
      <t>シンセイジ</t>
    </rPh>
    <rPh sb="8" eb="10">
      <t>シボウ</t>
    </rPh>
    <rPh sb="10" eb="11">
      <t>オヨ</t>
    </rPh>
    <rPh sb="12" eb="14">
      <t>シザン</t>
    </rPh>
    <rPh sb="14" eb="15">
      <t>スウ</t>
    </rPh>
    <rPh sb="16" eb="18">
      <t>シゼン</t>
    </rPh>
    <rPh sb="19" eb="21">
      <t>ジンコウ</t>
    </rPh>
    <rPh sb="22" eb="23">
      <t>オヨ</t>
    </rPh>
    <rPh sb="24" eb="25">
      <t>リツ</t>
    </rPh>
    <rPh sb="26" eb="29">
      <t>ネンジベツ</t>
    </rPh>
    <phoneticPr fontId="7"/>
  </si>
  <si>
    <r>
      <t>第29表　死産割合（百分率），</t>
    </r>
    <r>
      <rPr>
        <b/>
        <sz val="14"/>
        <rFont val="ＪＳＰ明朝"/>
        <family val="1"/>
        <charset val="128"/>
      </rPr>
      <t>施設・立会者・市－郡部・年次別</t>
    </r>
    <rPh sb="0" eb="1">
      <t>ダイ</t>
    </rPh>
    <rPh sb="3" eb="4">
      <t>ヒョウ</t>
    </rPh>
    <rPh sb="5" eb="7">
      <t>シザン</t>
    </rPh>
    <rPh sb="7" eb="9">
      <t>ワリアイ</t>
    </rPh>
    <rPh sb="10" eb="13">
      <t>ヒャクブンリツ</t>
    </rPh>
    <rPh sb="15" eb="17">
      <t>シセツ</t>
    </rPh>
    <rPh sb="18" eb="21">
      <t>タチアイシャ</t>
    </rPh>
    <rPh sb="22" eb="23">
      <t>シ</t>
    </rPh>
    <rPh sb="24" eb="26">
      <t>グンブ</t>
    </rPh>
    <rPh sb="27" eb="30">
      <t>ネンジベツ</t>
    </rPh>
    <phoneticPr fontId="7"/>
  </si>
  <si>
    <r>
      <t>第30表　死産数及び割合（百分率），</t>
    </r>
    <r>
      <rPr>
        <sz val="14"/>
        <rFont val="ＪＳＰ明朝"/>
        <family val="1"/>
        <charset val="128"/>
      </rPr>
      <t>自然－人工・妊娠期間・年次別</t>
    </r>
    <rPh sb="0" eb="1">
      <t>ダイ</t>
    </rPh>
    <rPh sb="3" eb="4">
      <t>ヒョウ</t>
    </rPh>
    <rPh sb="5" eb="7">
      <t>シザン</t>
    </rPh>
    <rPh sb="7" eb="8">
      <t>スウ</t>
    </rPh>
    <rPh sb="8" eb="9">
      <t>オヨ</t>
    </rPh>
    <rPh sb="10" eb="12">
      <t>ワリアイ</t>
    </rPh>
    <rPh sb="13" eb="16">
      <t>ヒャクブンリツ</t>
    </rPh>
    <rPh sb="18" eb="20">
      <t>シゼン</t>
    </rPh>
    <rPh sb="21" eb="23">
      <t>ジンコウ</t>
    </rPh>
    <rPh sb="24" eb="26">
      <t>ニンシン</t>
    </rPh>
    <rPh sb="26" eb="28">
      <t>キカン</t>
    </rPh>
    <rPh sb="29" eb="32">
      <t>ネンジベツ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</si>
</sst>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"/>
    <numFmt numFmtId="177" formatCode="0.0_);[Red]\(0.0\)"/>
    <numFmt numFmtId="178" formatCode="#,##0_);\(#,##0\)"/>
    <numFmt numFmtId="179" formatCode="##\ ###\ "/>
    <numFmt numFmtId="180" formatCode="#,##0.0;[Red]\-#,##0.0"/>
    <numFmt numFmtId="181" formatCode="#,##0.0_);\(#,##0.0\)"/>
    <numFmt numFmtId="182" formatCode="0.0_ "/>
    <numFmt numFmtId="183" formatCode="#\ ###"/>
    <numFmt numFmtId="184" formatCode="#,##0.0_ ;[Red]\-#,##0.0\ "/>
    <numFmt numFmtId="185" formatCode="##\ ###"/>
    <numFmt numFmtId="186" formatCode="#\ ###\ ###\ 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name val="ＪＳＰ明朝"/>
      <family val="1"/>
      <charset val="128"/>
    </font>
    <font>
      <sz val="20"/>
      <name val="ＪＳＰ明朝"/>
      <family val="1"/>
      <charset val="128"/>
    </font>
    <font>
      <sz val="12"/>
      <name val="ＪＳＰ明朝"/>
      <family val="1"/>
      <charset val="128"/>
    </font>
    <font>
      <b/>
      <sz val="20"/>
      <name val="ＪＳＰ明朝"/>
      <family val="1"/>
      <charset val="128"/>
    </font>
    <font>
      <b/>
      <sz val="14"/>
      <name val="ＪＳＰ明朝"/>
      <family val="1"/>
      <charset val="128"/>
    </font>
    <font>
      <sz val="10"/>
      <name val="ＪＳＰ明朝"/>
      <family val="1"/>
      <charset val="128"/>
    </font>
    <font>
      <sz val="6"/>
      <name val="ＪＳ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ＪＳＰゴシック"/>
      <family val="3"/>
      <charset val="128"/>
    </font>
    <font>
      <sz val="12.05"/>
      <color indexed="8"/>
      <name val="ＭＳ Ｐゴシック"/>
      <family val="3"/>
      <charset val="128"/>
    </font>
    <font>
      <b/>
      <sz val="11"/>
      <name val="ＪＳＰ明朝"/>
      <family val="1"/>
      <charset val="128"/>
    </font>
    <font>
      <sz val="11"/>
      <name val="ＪＳ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</cellStyleXfs>
  <cellXfs count="249">
    <xf numFmtId="0" fontId="0" fillId="0" borderId="0" xfId="0"/>
    <xf numFmtId="0" fontId="8" fillId="0" borderId="0" xfId="0" applyFont="1" applyAlignment="1">
      <alignment vertical="center"/>
    </xf>
    <xf numFmtId="178" fontId="8" fillId="0" borderId="0" xfId="1" applyNumberFormat="1" applyFont="1" applyAlignment="1">
      <alignment vertical="center"/>
    </xf>
    <xf numFmtId="178" fontId="8" fillId="0" borderId="0" xfId="1" applyNumberFormat="1" applyFont="1" applyFill="1" applyAlignment="1">
      <alignment vertical="center"/>
    </xf>
    <xf numFmtId="178" fontId="8" fillId="0" borderId="7" xfId="1" applyNumberFormat="1" applyFont="1" applyBorder="1" applyAlignment="1">
      <alignment vertical="center"/>
    </xf>
    <xf numFmtId="178" fontId="8" fillId="0" borderId="9" xfId="1" applyNumberFormat="1" applyFont="1" applyBorder="1" applyAlignment="1">
      <alignment horizontal="center" vertical="center"/>
    </xf>
    <xf numFmtId="178" fontId="8" fillId="0" borderId="14" xfId="1" applyNumberFormat="1" applyFont="1" applyBorder="1" applyAlignment="1">
      <alignment vertical="center" shrinkToFit="1"/>
    </xf>
    <xf numFmtId="178" fontId="8" fillId="0" borderId="13" xfId="1" applyNumberFormat="1" applyFont="1" applyFill="1" applyBorder="1" applyAlignment="1">
      <alignment horizontal="center" vertical="center"/>
    </xf>
    <xf numFmtId="178" fontId="8" fillId="0" borderId="1" xfId="1" applyNumberFormat="1" applyFont="1" applyBorder="1" applyAlignment="1">
      <alignment vertical="center"/>
    </xf>
    <xf numFmtId="178" fontId="8" fillId="0" borderId="10" xfId="1" applyNumberFormat="1" applyFont="1" applyBorder="1" applyAlignment="1">
      <alignment horizontal="center" vertical="center"/>
    </xf>
    <xf numFmtId="178" fontId="8" fillId="0" borderId="10" xfId="1" applyNumberFormat="1" applyFont="1" applyBorder="1" applyAlignment="1">
      <alignment vertical="center"/>
    </xf>
    <xf numFmtId="178" fontId="8" fillId="0" borderId="10" xfId="1" applyNumberFormat="1" applyFont="1" applyBorder="1" applyAlignment="1">
      <alignment horizontal="center" vertical="center" wrapText="1" shrinkToFit="1"/>
    </xf>
    <xf numFmtId="178" fontId="8" fillId="0" borderId="15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38" fontId="11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83" fontId="8" fillId="0" borderId="0" xfId="1" applyNumberFormat="1" applyFont="1" applyAlignment="1">
      <alignment horizontal="right" vertical="center"/>
    </xf>
    <xf numFmtId="38" fontId="8" fillId="0" borderId="0" xfId="1" applyFont="1" applyAlignment="1">
      <alignment vertical="center"/>
    </xf>
    <xf numFmtId="38" fontId="15" fillId="0" borderId="0" xfId="1" applyFont="1" applyAlignment="1">
      <alignment vertical="center"/>
    </xf>
    <xf numFmtId="183" fontId="8" fillId="0" borderId="0" xfId="1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6" fontId="16" fillId="0" borderId="0" xfId="0" applyNumberFormat="1" applyFont="1" applyBorder="1" applyAlignment="1" applyProtection="1">
      <alignment horizontal="right" vertical="center"/>
    </xf>
    <xf numFmtId="182" fontId="16" fillId="0" borderId="0" xfId="0" applyNumberFormat="1" applyFont="1" applyBorder="1" applyAlignment="1">
      <alignment horizontal="right" vertical="center"/>
    </xf>
    <xf numFmtId="178" fontId="8" fillId="0" borderId="14" xfId="1" applyNumberFormat="1" applyFont="1" applyBorder="1" applyAlignment="1">
      <alignment vertical="center"/>
    </xf>
    <xf numFmtId="178" fontId="8" fillId="0" borderId="15" xfId="1" applyNumberFormat="1" applyFont="1" applyBorder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7" xfId="0" applyFont="1" applyBorder="1"/>
    <xf numFmtId="179" fontId="8" fillId="0" borderId="0" xfId="1" applyNumberFormat="1" applyFont="1" applyFill="1" applyBorder="1"/>
    <xf numFmtId="180" fontId="8" fillId="0" borderId="0" xfId="1" applyNumberFormat="1" applyFont="1" applyFill="1" applyBorder="1"/>
    <xf numFmtId="185" fontId="8" fillId="0" borderId="0" xfId="1" applyNumberFormat="1" applyFont="1" applyFill="1" applyBorder="1"/>
    <xf numFmtId="184" fontId="8" fillId="0" borderId="0" xfId="1" applyNumberFormat="1" applyFont="1" applyBorder="1" applyAlignment="1">
      <alignment horizontal="right" vertical="center"/>
    </xf>
    <xf numFmtId="184" fontId="8" fillId="0" borderId="0" xfId="1" applyNumberFormat="1" applyFont="1" applyAlignment="1">
      <alignment vertical="center"/>
    </xf>
    <xf numFmtId="38" fontId="8" fillId="0" borderId="0" xfId="1" applyFont="1" applyAlignment="1">
      <alignment horizontal="right" vertical="center"/>
    </xf>
    <xf numFmtId="184" fontId="8" fillId="0" borderId="0" xfId="1" applyNumberFormat="1" applyFont="1" applyAlignment="1">
      <alignment horizontal="right" vertical="center"/>
    </xf>
    <xf numFmtId="184" fontId="8" fillId="0" borderId="0" xfId="1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85" fontId="8" fillId="0" borderId="0" xfId="0" applyNumberFormat="1" applyFont="1" applyAlignment="1">
      <alignment vertical="center"/>
    </xf>
    <xf numFmtId="185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85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Fill="1" applyBorder="1" applyAlignment="1">
      <alignment vertical="center"/>
    </xf>
    <xf numFmtId="181" fontId="8" fillId="0" borderId="0" xfId="1" applyNumberFormat="1" applyFont="1" applyFill="1" applyBorder="1" applyAlignment="1">
      <alignment horizontal="right" vertical="center"/>
    </xf>
    <xf numFmtId="181" fontId="8" fillId="0" borderId="0" xfId="1" applyNumberFormat="1" applyFont="1" applyFill="1" applyBorder="1" applyAlignment="1">
      <alignment vertical="center"/>
    </xf>
    <xf numFmtId="178" fontId="8" fillId="0" borderId="7" xfId="1" applyNumberFormat="1" applyFont="1" applyBorder="1" applyAlignment="1">
      <alignment horizontal="left" vertical="center"/>
    </xf>
    <xf numFmtId="181" fontId="8" fillId="0" borderId="13" xfId="1" applyNumberFormat="1" applyFont="1" applyFill="1" applyBorder="1" applyAlignment="1">
      <alignment horizontal="right" vertical="center"/>
    </xf>
    <xf numFmtId="182" fontId="8" fillId="0" borderId="13" xfId="2" applyNumberFormat="1" applyFont="1" applyFill="1" applyBorder="1" applyAlignment="1">
      <alignment vertical="center"/>
    </xf>
    <xf numFmtId="178" fontId="8" fillId="0" borderId="12" xfId="1" applyNumberFormat="1" applyFont="1" applyFill="1" applyBorder="1" applyAlignment="1">
      <alignment horizontal="center" vertical="center"/>
    </xf>
    <xf numFmtId="178" fontId="8" fillId="0" borderId="15" xfId="1" applyNumberFormat="1" applyFont="1" applyFill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/>
    <xf numFmtId="184" fontId="8" fillId="0" borderId="0" xfId="1" applyNumberFormat="1" applyFont="1" applyFill="1" applyBorder="1" applyAlignment="1">
      <alignment horizontal="right" vertical="center"/>
    </xf>
    <xf numFmtId="185" fontId="8" fillId="0" borderId="13" xfId="0" applyNumberFormat="1" applyFont="1" applyBorder="1" applyAlignment="1">
      <alignment vertical="center"/>
    </xf>
    <xf numFmtId="0" fontId="8" fillId="0" borderId="0" xfId="0" applyFont="1" applyBorder="1"/>
    <xf numFmtId="178" fontId="8" fillId="0" borderId="0" xfId="1" applyNumberFormat="1" applyFont="1" applyBorder="1" applyAlignment="1">
      <alignment horizontal="left" vertical="center"/>
    </xf>
    <xf numFmtId="178" fontId="8" fillId="0" borderId="13" xfId="1" applyNumberFormat="1" applyFont="1" applyBorder="1" applyAlignment="1">
      <alignment horizontal="right" vertical="center"/>
    </xf>
    <xf numFmtId="178" fontId="8" fillId="0" borderId="7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4" fontId="8" fillId="0" borderId="13" xfId="1" applyNumberFormat="1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9" fontId="8" fillId="0" borderId="13" xfId="1" applyNumberFormat="1" applyFont="1" applyFill="1" applyBorder="1"/>
    <xf numFmtId="183" fontId="8" fillId="0" borderId="13" xfId="1" applyNumberFormat="1" applyFont="1" applyBorder="1" applyAlignment="1">
      <alignment horizontal="right" vertical="center"/>
    </xf>
    <xf numFmtId="177" fontId="19" fillId="0" borderId="2" xfId="0" applyNumberFormat="1" applyFont="1" applyFill="1" applyBorder="1" applyAlignment="1">
      <alignment horizontal="right" vertical="center"/>
    </xf>
    <xf numFmtId="1" fontId="17" fillId="0" borderId="2" xfId="0" applyNumberFormat="1" applyFont="1" applyBorder="1" applyAlignment="1">
      <alignment horizontal="right" vertical="center"/>
    </xf>
    <xf numFmtId="1" fontId="17" fillId="0" borderId="0" xfId="0" applyNumberFormat="1" applyFont="1" applyBorder="1" applyAlignment="1">
      <alignment horizontal="right" vertical="center"/>
    </xf>
    <xf numFmtId="1" fontId="20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" fontId="17" fillId="0" borderId="3" xfId="0" applyNumberFormat="1" applyFont="1" applyBorder="1" applyAlignment="1">
      <alignment horizontal="right" vertical="center"/>
    </xf>
    <xf numFmtId="176" fontId="17" fillId="0" borderId="0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77" fontId="19" fillId="0" borderId="3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1" fontId="8" fillId="0" borderId="7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19" fillId="0" borderId="7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7" xfId="0" applyFont="1" applyBorder="1" applyAlignment="1">
      <alignment horizontal="distributed" vertical="center"/>
    </xf>
    <xf numFmtId="0" fontId="8" fillId="0" borderId="7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7" fontId="19" fillId="0" borderId="11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distributed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right"/>
    </xf>
    <xf numFmtId="179" fontId="8" fillId="0" borderId="0" xfId="1" applyNumberFormat="1" applyFont="1"/>
    <xf numFmtId="38" fontId="8" fillId="0" borderId="0" xfId="1" applyFont="1" applyAlignment="1">
      <alignment horizontal="right"/>
    </xf>
    <xf numFmtId="180" fontId="8" fillId="0" borderId="0" xfId="1" applyNumberFormat="1" applyFont="1" applyAlignment="1">
      <alignment horizontal="right"/>
    </xf>
    <xf numFmtId="185" fontId="8" fillId="0" borderId="0" xfId="1" applyNumberFormat="1" applyFont="1"/>
    <xf numFmtId="180" fontId="8" fillId="0" borderId="0" xfId="1" applyNumberFormat="1" applyFont="1"/>
    <xf numFmtId="176" fontId="8" fillId="0" borderId="0" xfId="0" applyNumberFormat="1" applyFont="1"/>
    <xf numFmtId="0" fontId="8" fillId="0" borderId="7" xfId="0" applyFont="1" applyFill="1" applyBorder="1" applyAlignment="1">
      <alignment horizontal="right"/>
    </xf>
    <xf numFmtId="180" fontId="8" fillId="0" borderId="0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179" fontId="8" fillId="0" borderId="15" xfId="1" applyNumberFormat="1" applyFont="1" applyFill="1" applyBorder="1"/>
    <xf numFmtId="179" fontId="8" fillId="0" borderId="1" xfId="1" applyNumberFormat="1" applyFont="1" applyFill="1" applyBorder="1"/>
    <xf numFmtId="180" fontId="8" fillId="0" borderId="1" xfId="1" applyNumberFormat="1" applyFont="1" applyFill="1" applyBorder="1"/>
    <xf numFmtId="185" fontId="8" fillId="0" borderId="1" xfId="1" applyNumberFormat="1" applyFont="1" applyFill="1" applyBorder="1"/>
    <xf numFmtId="178" fontId="8" fillId="0" borderId="3" xfId="1" applyNumberFormat="1" applyFont="1" applyBorder="1" applyAlignment="1">
      <alignment horizontal="left" vertical="center"/>
    </xf>
    <xf numFmtId="178" fontId="8" fillId="0" borderId="0" xfId="1" applyNumberFormat="1" applyFont="1" applyAlignment="1">
      <alignment horizontal="right" vertical="center"/>
    </xf>
    <xf numFmtId="179" fontId="8" fillId="0" borderId="0" xfId="1" applyNumberFormat="1" applyFont="1" applyAlignment="1">
      <alignment vertical="center"/>
    </xf>
    <xf numFmtId="181" fontId="8" fillId="0" borderId="13" xfId="1" applyNumberFormat="1" applyFont="1" applyBorder="1" applyAlignment="1">
      <alignment horizontal="right" vertical="center"/>
    </xf>
    <xf numFmtId="181" fontId="8" fillId="0" borderId="0" xfId="1" applyNumberFormat="1" applyFont="1" applyAlignment="1">
      <alignment vertical="center"/>
    </xf>
    <xf numFmtId="181" fontId="8" fillId="0" borderId="0" xfId="1" applyNumberFormat="1" applyFont="1" applyAlignment="1">
      <alignment horizontal="right" vertical="center"/>
    </xf>
    <xf numFmtId="181" fontId="8" fillId="0" borderId="0" xfId="1" applyNumberFormat="1" applyFont="1" applyFill="1" applyAlignment="1">
      <alignment vertical="center"/>
    </xf>
    <xf numFmtId="181" fontId="8" fillId="0" borderId="13" xfId="1" applyNumberFormat="1" applyFont="1" applyBorder="1" applyAlignment="1">
      <alignment vertical="center"/>
    </xf>
    <xf numFmtId="181" fontId="8" fillId="0" borderId="13" xfId="1" applyNumberFormat="1" applyFont="1" applyFill="1" applyBorder="1" applyAlignment="1">
      <alignment vertical="center"/>
    </xf>
    <xf numFmtId="178" fontId="8" fillId="0" borderId="7" xfId="1" quotePrefix="1" applyNumberFormat="1" applyFont="1" applyBorder="1" applyAlignment="1">
      <alignment horizontal="left" vertical="center"/>
    </xf>
    <xf numFmtId="179" fontId="8" fillId="0" borderId="0" xfId="1" applyNumberFormat="1" applyFont="1" applyAlignment="1">
      <alignment horizontal="right" vertical="center"/>
    </xf>
    <xf numFmtId="181" fontId="8" fillId="0" borderId="0" xfId="1" applyNumberFormat="1" applyFont="1" applyFill="1" applyAlignment="1">
      <alignment horizontal="right" vertical="center"/>
    </xf>
    <xf numFmtId="178" fontId="8" fillId="0" borderId="7" xfId="1" applyNumberFormat="1" applyFont="1" applyFill="1" applyBorder="1" applyAlignment="1">
      <alignment horizontal="left" vertical="center"/>
    </xf>
    <xf numFmtId="179" fontId="8" fillId="0" borderId="0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horizontal="right" vertical="center"/>
    </xf>
    <xf numFmtId="179" fontId="8" fillId="0" borderId="0" xfId="1" applyNumberFormat="1" applyFont="1" applyBorder="1" applyAlignment="1">
      <alignment vertical="center"/>
    </xf>
    <xf numFmtId="178" fontId="8" fillId="0" borderId="1" xfId="1" applyNumberFormat="1" applyFont="1" applyBorder="1" applyAlignment="1">
      <alignment horizontal="right" vertical="center"/>
    </xf>
    <xf numFmtId="178" fontId="8" fillId="0" borderId="1" xfId="1" applyNumberFormat="1" applyFont="1" applyBorder="1" applyAlignment="1">
      <alignment horizontal="left" vertical="center"/>
    </xf>
    <xf numFmtId="178" fontId="8" fillId="0" borderId="15" xfId="1" applyNumberFormat="1" applyFont="1" applyBorder="1" applyAlignment="1">
      <alignment horizontal="right" vertical="center"/>
    </xf>
    <xf numFmtId="178" fontId="8" fillId="0" borderId="1" xfId="1" applyNumberFormat="1" applyFont="1" applyFill="1" applyBorder="1" applyAlignment="1">
      <alignment vertical="center"/>
    </xf>
    <xf numFmtId="178" fontId="8" fillId="0" borderId="11" xfId="1" applyNumberFormat="1" applyFont="1" applyFill="1" applyBorder="1" applyAlignment="1">
      <alignment vertical="center"/>
    </xf>
    <xf numFmtId="181" fontId="8" fillId="0" borderId="1" xfId="1" applyNumberFormat="1" applyFont="1" applyFill="1" applyBorder="1" applyAlignment="1">
      <alignment horizontal="right" vertical="center"/>
    </xf>
    <xf numFmtId="181" fontId="8" fillId="0" borderId="1" xfId="1" applyNumberFormat="1" applyFont="1" applyFill="1" applyBorder="1" applyAlignment="1">
      <alignment vertical="center"/>
    </xf>
    <xf numFmtId="182" fontId="8" fillId="0" borderId="15" xfId="2" applyNumberFormat="1" applyFont="1" applyFill="1" applyBorder="1" applyAlignment="1">
      <alignment vertical="center"/>
    </xf>
    <xf numFmtId="183" fontId="8" fillId="0" borderId="15" xfId="1" applyNumberFormat="1" applyFont="1" applyBorder="1" applyAlignment="1">
      <alignment horizontal="right" vertical="center"/>
    </xf>
    <xf numFmtId="183" fontId="8" fillId="0" borderId="1" xfId="1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84" fontId="8" fillId="0" borderId="15" xfId="1" applyNumberFormat="1" applyFont="1" applyBorder="1" applyAlignment="1">
      <alignment horizontal="right" vertical="center"/>
    </xf>
    <xf numFmtId="184" fontId="8" fillId="0" borderId="1" xfId="1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185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185" fontId="8" fillId="0" borderId="0" xfId="0" applyNumberFormat="1" applyFont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185" fontId="8" fillId="0" borderId="1" xfId="0" applyNumberFormat="1" applyFont="1" applyBorder="1" applyAlignment="1">
      <alignment vertical="center"/>
    </xf>
    <xf numFmtId="185" fontId="8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Fill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182" fontId="8" fillId="0" borderId="0" xfId="0" applyNumberFormat="1" applyFont="1" applyAlignment="1">
      <alignment vertical="center"/>
    </xf>
    <xf numFmtId="182" fontId="8" fillId="0" borderId="0" xfId="0" applyNumberFormat="1" applyFont="1" applyAlignment="1">
      <alignment horizontal="right" vertical="center"/>
    </xf>
    <xf numFmtId="185" fontId="8" fillId="0" borderId="15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wrapText="1"/>
    </xf>
    <xf numFmtId="178" fontId="14" fillId="0" borderId="1" xfId="1" applyNumberFormat="1" applyFont="1" applyFill="1" applyBorder="1" applyAlignment="1">
      <alignment horizontal="distributed" vertical="center" indent="1"/>
    </xf>
    <xf numFmtId="178" fontId="12" fillId="0" borderId="0" xfId="1" applyNumberFormat="1" applyFont="1" applyAlignment="1">
      <alignment horizontal="center" vertical="center"/>
    </xf>
    <xf numFmtId="178" fontId="14" fillId="0" borderId="12" xfId="1" applyNumberFormat="1" applyFont="1" applyFill="1" applyBorder="1" applyAlignment="1">
      <alignment horizontal="distributed" vertical="center" wrapText="1" shrinkToFit="1"/>
    </xf>
    <xf numFmtId="178" fontId="14" fillId="0" borderId="2" xfId="1" applyNumberFormat="1" applyFont="1" applyFill="1" applyBorder="1" applyAlignment="1">
      <alignment horizontal="distributed" vertical="center" wrapText="1" shrinkToFit="1"/>
    </xf>
    <xf numFmtId="178" fontId="14" fillId="0" borderId="13" xfId="1" applyNumberFormat="1" applyFont="1" applyFill="1" applyBorder="1" applyAlignment="1">
      <alignment horizontal="distributed" vertical="center" wrapText="1" shrinkToFit="1"/>
    </xf>
    <xf numFmtId="178" fontId="14" fillId="0" borderId="0" xfId="1" applyNumberFormat="1" applyFont="1" applyFill="1" applyBorder="1" applyAlignment="1">
      <alignment horizontal="distributed" vertical="center" wrapText="1" shrinkToFit="1"/>
    </xf>
    <xf numFmtId="178" fontId="8" fillId="0" borderId="12" xfId="1" applyNumberFormat="1" applyFont="1" applyBorder="1" applyAlignment="1">
      <alignment horizontal="center" vertical="center"/>
    </xf>
    <xf numFmtId="178" fontId="8" fillId="0" borderId="3" xfId="1" applyNumberFormat="1" applyFont="1" applyBorder="1" applyAlignment="1">
      <alignment horizontal="center" vertical="center"/>
    </xf>
    <xf numFmtId="178" fontId="8" fillId="0" borderId="12" xfId="1" applyNumberFormat="1" applyFont="1" applyBorder="1" applyAlignment="1">
      <alignment horizontal="center" vertical="center" shrinkToFit="1"/>
    </xf>
    <xf numFmtId="178" fontId="8" fillId="0" borderId="3" xfId="1" applyNumberFormat="1" applyFont="1" applyBorder="1" applyAlignment="1">
      <alignment horizontal="center" vertical="center" shrinkToFit="1"/>
    </xf>
    <xf numFmtId="178" fontId="8" fillId="0" borderId="9" xfId="1" applyNumberFormat="1" applyFont="1" applyBorder="1" applyAlignment="1">
      <alignment horizontal="center" vertical="center" wrapText="1"/>
    </xf>
    <xf numFmtId="178" fontId="8" fillId="0" borderId="14" xfId="1" applyNumberFormat="1" applyFont="1" applyBorder="1" applyAlignment="1">
      <alignment horizontal="center" vertical="center" wrapText="1"/>
    </xf>
    <xf numFmtId="178" fontId="8" fillId="0" borderId="15" xfId="1" applyNumberFormat="1" applyFont="1" applyBorder="1" applyAlignment="1">
      <alignment horizontal="center" vertical="center" wrapText="1"/>
    </xf>
    <xf numFmtId="178" fontId="8" fillId="0" borderId="2" xfId="1" applyNumberFormat="1" applyFont="1" applyBorder="1" applyAlignment="1">
      <alignment horizontal="center" vertical="center"/>
    </xf>
    <xf numFmtId="178" fontId="8" fillId="0" borderId="0" xfId="1" applyNumberFormat="1" applyFont="1" applyBorder="1" applyAlignment="1">
      <alignment horizontal="center" vertical="center"/>
    </xf>
    <xf numFmtId="178" fontId="8" fillId="0" borderId="7" xfId="1" applyNumberFormat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178" fontId="8" fillId="0" borderId="11" xfId="1" applyNumberFormat="1" applyFont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distributed" vertical="center" wrapText="1"/>
    </xf>
    <xf numFmtId="178" fontId="8" fillId="0" borderId="14" xfId="1" applyNumberFormat="1" applyFont="1" applyFill="1" applyBorder="1" applyAlignment="1">
      <alignment horizontal="distributed" vertical="center" wrapText="1"/>
    </xf>
    <xf numFmtId="178" fontId="8" fillId="0" borderId="15" xfId="1" applyNumberFormat="1" applyFont="1" applyFill="1" applyBorder="1" applyAlignment="1">
      <alignment horizontal="distributed" vertical="center" wrapText="1"/>
    </xf>
    <xf numFmtId="178" fontId="8" fillId="0" borderId="4" xfId="1" applyNumberFormat="1" applyFont="1" applyBorder="1" applyAlignment="1">
      <alignment horizontal="center" vertical="center"/>
    </xf>
    <xf numFmtId="178" fontId="8" fillId="0" borderId="5" xfId="1" applyNumberFormat="1" applyFont="1" applyBorder="1" applyAlignment="1">
      <alignment horizontal="center" vertical="center"/>
    </xf>
    <xf numFmtId="178" fontId="8" fillId="0" borderId="6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distributed" vertical="center" indent="2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/>
    </xf>
    <xf numFmtId="177" fontId="17" fillId="0" borderId="0" xfId="0" applyNumberFormat="1" applyFont="1" applyFill="1" applyAlignment="1">
      <alignment horizontal="right" vertical="center" shrinkToFit="1"/>
    </xf>
  </cellXfs>
  <cellStyles count="11">
    <cellStyle name="パーセント" xfId="2" builtinId="5"/>
    <cellStyle name="桁区切り" xfId="1" builtinId="6"/>
    <cellStyle name="標準" xfId="0" builtinId="0"/>
    <cellStyle name="標準 2" xfId="3"/>
    <cellStyle name="標準 3" xfId="5"/>
    <cellStyle name="標準 4" xfId="6"/>
    <cellStyle name="標準 4 2" xfId="10"/>
    <cellStyle name="標準 5" xfId="4"/>
    <cellStyle name="標準 6" xfId="7"/>
    <cellStyle name="標準 7" xfId="8"/>
    <cellStyle name="標準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1411-00062\F\&#65281;H29&#12501;&#12457;&#12523;&#12480;&#25972;&#29702;&#20877;&#27083;&#31689;\50-%20&#32113;&#35336;&#38306;&#20418;\&#21271;&#28023;&#36947;&#20445;&#20581;&#32113;&#35336;&#24180;&#22577;\&#9733;&#21271;&#28023;&#36947;&#20445;&#20581;&#32113;&#35336;&#24180;&#22577;&#20316;&#25104;\R1\01%20&#21508;&#25285;&#24403;&#12363;&#12425;&#12398;&#25552;&#20986;&#34920;\03%20&#32113;&#35336;&#34920;\01%20&#20154;&#21475;&#21205;&#24907;\&#31532;21&#65374;24&#34920;\01t21-t24&#65288;&#35336;&#31639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概要"/>
      <sheetName val="第21表"/>
      <sheetName val="第22表"/>
      <sheetName val="第23表"/>
      <sheetName val="第24表"/>
      <sheetName val="①死亡数（場所別）"/>
      <sheetName val="②死亡数（性・月別）"/>
      <sheetName val="③死亡数（性・年齢別）"/>
      <sheetName val="④死亡データ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67"/>
  <sheetViews>
    <sheetView tabSelected="1" view="pageBreakPreview" zoomScale="60" zoomScaleNormal="60" workbookViewId="0">
      <selection activeCell="AN34" sqref="AN34"/>
    </sheetView>
  </sheetViews>
  <sheetFormatPr defaultColWidth="9" defaultRowHeight="13.5"/>
  <cols>
    <col min="1" max="1" width="2.5" style="1" customWidth="1"/>
    <col min="2" max="2" width="2.75" style="1" customWidth="1"/>
    <col min="3" max="3" width="18.75" style="1" customWidth="1"/>
    <col min="4" max="21" width="7.5" style="1" customWidth="1"/>
    <col min="22" max="27" width="7.5" style="59" customWidth="1"/>
    <col min="28" max="28" width="7.5" style="1" customWidth="1"/>
    <col min="29" max="35" width="7.5" style="14" customWidth="1"/>
    <col min="36" max="37" width="8.125" style="14" customWidth="1"/>
    <col min="38" max="40" width="8.125" style="1" customWidth="1"/>
    <col min="41" max="16384" width="9" style="1"/>
  </cols>
  <sheetData>
    <row r="2" spans="1:43" ht="24" customHeight="1">
      <c r="A2" s="91"/>
      <c r="C2" s="193" t="s">
        <v>186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92"/>
    </row>
    <row r="3" spans="1:43" ht="19.5" customHeight="1">
      <c r="A3" s="93"/>
      <c r="B3" s="93"/>
      <c r="C3" s="93"/>
      <c r="AN3" s="94"/>
      <c r="AO3" s="203" t="s">
        <v>184</v>
      </c>
      <c r="AP3" s="203"/>
      <c r="AQ3" s="203"/>
    </row>
    <row r="4" spans="1:43" ht="19.5" customHeight="1">
      <c r="A4" s="207" t="s">
        <v>115</v>
      </c>
      <c r="B4" s="207"/>
      <c r="C4" s="208"/>
      <c r="D4" s="194" t="s">
        <v>1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6"/>
      <c r="AB4" s="194" t="s">
        <v>180</v>
      </c>
      <c r="AC4" s="195"/>
      <c r="AD4" s="195"/>
      <c r="AE4" s="195"/>
      <c r="AF4" s="195"/>
      <c r="AG4" s="195"/>
      <c r="AH4" s="195"/>
      <c r="AI4" s="196"/>
      <c r="AJ4" s="204" t="s">
        <v>181</v>
      </c>
      <c r="AK4" s="205"/>
      <c r="AL4" s="205"/>
      <c r="AM4" s="205"/>
      <c r="AN4" s="205"/>
      <c r="AO4" s="205"/>
      <c r="AP4" s="205"/>
      <c r="AQ4" s="206"/>
    </row>
    <row r="5" spans="1:43" ht="19.5" customHeight="1">
      <c r="A5" s="209"/>
      <c r="B5" s="209"/>
      <c r="C5" s="210"/>
      <c r="D5" s="194" t="s">
        <v>2</v>
      </c>
      <c r="E5" s="195"/>
      <c r="F5" s="196"/>
      <c r="G5" s="194" t="s">
        <v>3</v>
      </c>
      <c r="H5" s="195"/>
      <c r="I5" s="196"/>
      <c r="J5" s="194" t="s">
        <v>4</v>
      </c>
      <c r="K5" s="195"/>
      <c r="L5" s="196"/>
      <c r="M5" s="194" t="s">
        <v>167</v>
      </c>
      <c r="N5" s="195"/>
      <c r="O5" s="196"/>
      <c r="P5" s="194" t="s">
        <v>175</v>
      </c>
      <c r="Q5" s="195"/>
      <c r="R5" s="196"/>
      <c r="S5" s="194" t="s">
        <v>171</v>
      </c>
      <c r="T5" s="195"/>
      <c r="U5" s="196"/>
      <c r="V5" s="194" t="s">
        <v>178</v>
      </c>
      <c r="W5" s="195"/>
      <c r="X5" s="196"/>
      <c r="Y5" s="194" t="s">
        <v>183</v>
      </c>
      <c r="Z5" s="195"/>
      <c r="AA5" s="196"/>
      <c r="AB5" s="189" t="s">
        <v>122</v>
      </c>
      <c r="AC5" s="186" t="s">
        <v>123</v>
      </c>
      <c r="AD5" s="191" t="s">
        <v>124</v>
      </c>
      <c r="AE5" s="191" t="s">
        <v>168</v>
      </c>
      <c r="AF5" s="186" t="s">
        <v>176</v>
      </c>
      <c r="AG5" s="186" t="s">
        <v>172</v>
      </c>
      <c r="AH5" s="186" t="s">
        <v>177</v>
      </c>
      <c r="AI5" s="186" t="s">
        <v>182</v>
      </c>
      <c r="AJ5" s="189" t="s">
        <v>122</v>
      </c>
      <c r="AK5" s="186" t="s">
        <v>123</v>
      </c>
      <c r="AL5" s="191" t="s">
        <v>124</v>
      </c>
      <c r="AM5" s="191" t="s">
        <v>168</v>
      </c>
      <c r="AN5" s="186" t="s">
        <v>176</v>
      </c>
      <c r="AO5" s="186" t="s">
        <v>172</v>
      </c>
      <c r="AP5" s="197" t="s">
        <v>177</v>
      </c>
      <c r="AQ5" s="197" t="s">
        <v>185</v>
      </c>
    </row>
    <row r="6" spans="1:43" ht="19.5" customHeight="1">
      <c r="A6" s="209"/>
      <c r="B6" s="209"/>
      <c r="C6" s="210"/>
      <c r="D6" s="89" t="s">
        <v>116</v>
      </c>
      <c r="E6" s="89" t="s">
        <v>5</v>
      </c>
      <c r="F6" s="89" t="s">
        <v>6</v>
      </c>
      <c r="G6" s="85" t="s">
        <v>7</v>
      </c>
      <c r="H6" s="85" t="s">
        <v>8</v>
      </c>
      <c r="I6" s="89" t="s">
        <v>9</v>
      </c>
      <c r="J6" s="89" t="s">
        <v>7</v>
      </c>
      <c r="K6" s="89" t="s">
        <v>8</v>
      </c>
      <c r="L6" s="89" t="s">
        <v>9</v>
      </c>
      <c r="M6" s="89" t="s">
        <v>7</v>
      </c>
      <c r="N6" s="89" t="s">
        <v>8</v>
      </c>
      <c r="O6" s="89" t="s">
        <v>9</v>
      </c>
      <c r="P6" s="89" t="s">
        <v>7</v>
      </c>
      <c r="Q6" s="89" t="s">
        <v>8</v>
      </c>
      <c r="R6" s="89" t="s">
        <v>9</v>
      </c>
      <c r="S6" s="89" t="s">
        <v>7</v>
      </c>
      <c r="T6" s="89" t="s">
        <v>8</v>
      </c>
      <c r="U6" s="89" t="s">
        <v>9</v>
      </c>
      <c r="V6" s="89" t="s">
        <v>7</v>
      </c>
      <c r="W6" s="89" t="s">
        <v>8</v>
      </c>
      <c r="X6" s="89" t="s">
        <v>9</v>
      </c>
      <c r="Y6" s="89" t="s">
        <v>7</v>
      </c>
      <c r="Z6" s="89" t="s">
        <v>8</v>
      </c>
      <c r="AA6" s="89" t="s">
        <v>9</v>
      </c>
      <c r="AB6" s="190"/>
      <c r="AC6" s="187"/>
      <c r="AD6" s="192"/>
      <c r="AE6" s="192"/>
      <c r="AF6" s="187"/>
      <c r="AG6" s="188"/>
      <c r="AH6" s="187"/>
      <c r="AI6" s="187"/>
      <c r="AJ6" s="190"/>
      <c r="AK6" s="187"/>
      <c r="AL6" s="192"/>
      <c r="AM6" s="192"/>
      <c r="AN6" s="188"/>
      <c r="AO6" s="188"/>
      <c r="AP6" s="198"/>
      <c r="AQ6" s="198"/>
    </row>
    <row r="7" spans="1:43" s="102" customFormat="1" ht="19.5" customHeight="1">
      <c r="A7" s="95" t="s">
        <v>10</v>
      </c>
      <c r="B7" s="96"/>
      <c r="C7" s="95"/>
      <c r="D7" s="75">
        <v>203</v>
      </c>
      <c r="E7" s="75">
        <v>121</v>
      </c>
      <c r="F7" s="75">
        <v>82</v>
      </c>
      <c r="G7" s="75">
        <v>115</v>
      </c>
      <c r="H7" s="75">
        <v>68</v>
      </c>
      <c r="I7" s="75">
        <v>47</v>
      </c>
      <c r="J7" s="75">
        <v>115</v>
      </c>
      <c r="K7" s="75">
        <v>64</v>
      </c>
      <c r="L7" s="75">
        <v>51</v>
      </c>
      <c r="M7" s="75">
        <v>84</v>
      </c>
      <c r="N7" s="75">
        <v>49</v>
      </c>
      <c r="O7" s="75">
        <v>35</v>
      </c>
      <c r="P7" s="75">
        <v>73</v>
      </c>
      <c r="Q7" s="75">
        <v>38</v>
      </c>
      <c r="R7" s="75">
        <v>35</v>
      </c>
      <c r="S7" s="74">
        <v>64</v>
      </c>
      <c r="T7" s="75">
        <v>42</v>
      </c>
      <c r="U7" s="75">
        <v>22</v>
      </c>
      <c r="V7" s="74">
        <v>59</v>
      </c>
      <c r="W7" s="74">
        <v>29</v>
      </c>
      <c r="X7" s="74">
        <v>30</v>
      </c>
      <c r="Y7" s="74">
        <v>61</v>
      </c>
      <c r="Z7" s="75">
        <v>31</v>
      </c>
      <c r="AA7" s="97">
        <v>30</v>
      </c>
      <c r="AB7" s="98">
        <v>4.0999999999999996</v>
      </c>
      <c r="AC7" s="98">
        <v>3.2</v>
      </c>
      <c r="AD7" s="99">
        <v>2.8</v>
      </c>
      <c r="AE7" s="99">
        <v>2.4</v>
      </c>
      <c r="AF7" s="30">
        <v>2</v>
      </c>
      <c r="AG7" s="73">
        <v>2.1</v>
      </c>
      <c r="AH7" s="73">
        <v>2</v>
      </c>
      <c r="AI7" s="100">
        <v>2.1</v>
      </c>
      <c r="AJ7" s="101">
        <v>100</v>
      </c>
      <c r="AK7" s="101">
        <v>100</v>
      </c>
      <c r="AL7" s="101">
        <v>100</v>
      </c>
      <c r="AM7" s="101">
        <v>100</v>
      </c>
      <c r="AN7" s="248">
        <v>100</v>
      </c>
      <c r="AO7" s="81">
        <v>100</v>
      </c>
      <c r="AP7" s="81">
        <v>100</v>
      </c>
      <c r="AQ7" s="81">
        <v>100</v>
      </c>
    </row>
    <row r="8" spans="1:43" ht="19.5" customHeight="1">
      <c r="A8" s="199" t="s">
        <v>11</v>
      </c>
      <c r="B8" s="199"/>
      <c r="C8" s="200"/>
      <c r="D8" s="77">
        <v>99</v>
      </c>
      <c r="E8" s="77">
        <v>59</v>
      </c>
      <c r="F8" s="77">
        <v>40</v>
      </c>
      <c r="G8" s="77">
        <v>65</v>
      </c>
      <c r="H8" s="77">
        <v>39</v>
      </c>
      <c r="I8" s="77">
        <v>26</v>
      </c>
      <c r="J8" s="77">
        <v>65</v>
      </c>
      <c r="K8" s="77">
        <v>37</v>
      </c>
      <c r="L8" s="77">
        <v>28</v>
      </c>
      <c r="M8" s="77">
        <v>41</v>
      </c>
      <c r="N8" s="77">
        <v>21</v>
      </c>
      <c r="O8" s="77">
        <v>20</v>
      </c>
      <c r="P8" s="77">
        <v>36</v>
      </c>
      <c r="Q8" s="77">
        <v>22</v>
      </c>
      <c r="R8" s="77">
        <v>14</v>
      </c>
      <c r="S8" s="76">
        <v>24</v>
      </c>
      <c r="T8" s="77">
        <v>12</v>
      </c>
      <c r="U8" s="77">
        <v>12</v>
      </c>
      <c r="V8" s="76">
        <v>25</v>
      </c>
      <c r="W8" s="77">
        <v>8</v>
      </c>
      <c r="X8" s="77">
        <v>17</v>
      </c>
      <c r="Y8" s="76">
        <v>27</v>
      </c>
      <c r="Z8" s="77">
        <v>14</v>
      </c>
      <c r="AA8" s="103">
        <v>13</v>
      </c>
      <c r="AB8" s="47">
        <v>2</v>
      </c>
      <c r="AC8" s="47">
        <v>1.8</v>
      </c>
      <c r="AD8" s="104">
        <v>1.6</v>
      </c>
      <c r="AE8" s="104">
        <v>1.2</v>
      </c>
      <c r="AF8" s="31">
        <v>1</v>
      </c>
      <c r="AG8" s="31">
        <v>0.8</v>
      </c>
      <c r="AH8" s="31">
        <v>0.8</v>
      </c>
      <c r="AI8" s="105">
        <v>0.9</v>
      </c>
      <c r="AJ8" s="106">
        <v>48.8</v>
      </c>
      <c r="AK8" s="106">
        <v>55.3</v>
      </c>
      <c r="AL8" s="106">
        <v>56.5</v>
      </c>
      <c r="AM8" s="106">
        <v>48.8</v>
      </c>
      <c r="AN8" s="28">
        <v>49.3</v>
      </c>
      <c r="AO8" s="82">
        <v>37.5</v>
      </c>
      <c r="AP8" s="82">
        <f>IF(V8="-","-",ROUND(V8/$V$7*100,1))</f>
        <v>42.4</v>
      </c>
      <c r="AQ8" s="82">
        <v>44.3</v>
      </c>
    </row>
    <row r="9" spans="1:43" ht="19.5" customHeight="1">
      <c r="A9" s="13"/>
      <c r="B9" s="199" t="s">
        <v>12</v>
      </c>
      <c r="C9" s="200"/>
      <c r="D9" s="77">
        <v>72</v>
      </c>
      <c r="E9" s="77">
        <v>43</v>
      </c>
      <c r="F9" s="77">
        <v>29</v>
      </c>
      <c r="G9" s="77">
        <v>51</v>
      </c>
      <c r="H9" s="77">
        <v>31</v>
      </c>
      <c r="I9" s="77">
        <v>20</v>
      </c>
      <c r="J9" s="77">
        <v>46</v>
      </c>
      <c r="K9" s="77">
        <v>27</v>
      </c>
      <c r="L9" s="77">
        <v>19</v>
      </c>
      <c r="M9" s="77">
        <v>33</v>
      </c>
      <c r="N9" s="77">
        <v>17</v>
      </c>
      <c r="O9" s="77">
        <v>16</v>
      </c>
      <c r="P9" s="77">
        <v>26</v>
      </c>
      <c r="Q9" s="77">
        <v>18</v>
      </c>
      <c r="R9" s="77">
        <v>8</v>
      </c>
      <c r="S9" s="76">
        <v>21</v>
      </c>
      <c r="T9" s="77">
        <v>10</v>
      </c>
      <c r="U9" s="77">
        <v>11</v>
      </c>
      <c r="V9" s="76">
        <v>17</v>
      </c>
      <c r="W9" s="77">
        <v>3</v>
      </c>
      <c r="X9" s="77">
        <v>14</v>
      </c>
      <c r="Y9" s="76">
        <v>21</v>
      </c>
      <c r="Z9" s="77">
        <v>10</v>
      </c>
      <c r="AA9" s="103">
        <v>11</v>
      </c>
      <c r="AB9" s="47">
        <v>1.4</v>
      </c>
      <c r="AC9" s="47">
        <v>1.3</v>
      </c>
      <c r="AD9" s="104">
        <v>1.1000000000000001</v>
      </c>
      <c r="AE9" s="104">
        <v>0.9</v>
      </c>
      <c r="AF9" s="31">
        <v>0.7</v>
      </c>
      <c r="AG9" s="31">
        <v>0.7</v>
      </c>
      <c r="AH9" s="31">
        <v>0.6</v>
      </c>
      <c r="AI9" s="105">
        <v>0.7</v>
      </c>
      <c r="AJ9" s="106">
        <v>35.5</v>
      </c>
      <c r="AK9" s="106">
        <v>39.5</v>
      </c>
      <c r="AL9" s="106">
        <v>40</v>
      </c>
      <c r="AM9" s="106">
        <v>39.299999999999997</v>
      </c>
      <c r="AN9" s="28">
        <v>35.6</v>
      </c>
      <c r="AO9" s="82">
        <v>32.799999999999997</v>
      </c>
      <c r="AP9" s="82">
        <f>IF(V9="-","-",ROUND(V9/$V$7*100,1))</f>
        <v>28.8</v>
      </c>
      <c r="AQ9" s="82">
        <v>34.4</v>
      </c>
    </row>
    <row r="10" spans="1:43" ht="19.5" customHeight="1">
      <c r="A10" s="13"/>
      <c r="B10" s="13"/>
      <c r="C10" s="107" t="s">
        <v>13</v>
      </c>
      <c r="D10" s="77">
        <v>49</v>
      </c>
      <c r="E10" s="77">
        <v>31</v>
      </c>
      <c r="F10" s="77">
        <v>18</v>
      </c>
      <c r="G10" s="77">
        <v>33</v>
      </c>
      <c r="H10" s="77">
        <v>19</v>
      </c>
      <c r="I10" s="77">
        <v>14</v>
      </c>
      <c r="J10" s="77">
        <v>36</v>
      </c>
      <c r="K10" s="77">
        <v>21</v>
      </c>
      <c r="L10" s="77">
        <v>15</v>
      </c>
      <c r="M10" s="77">
        <v>22</v>
      </c>
      <c r="N10" s="77">
        <v>12</v>
      </c>
      <c r="O10" s="77">
        <v>10</v>
      </c>
      <c r="P10" s="77">
        <v>16</v>
      </c>
      <c r="Q10" s="77">
        <v>9</v>
      </c>
      <c r="R10" s="77">
        <v>7</v>
      </c>
      <c r="S10" s="76">
        <v>15</v>
      </c>
      <c r="T10" s="78">
        <v>7</v>
      </c>
      <c r="U10" s="78">
        <v>8</v>
      </c>
      <c r="V10" s="76">
        <v>12</v>
      </c>
      <c r="W10" s="79">
        <v>2</v>
      </c>
      <c r="X10" s="79">
        <v>10</v>
      </c>
      <c r="Y10" s="76">
        <v>16</v>
      </c>
      <c r="Z10" s="79">
        <v>7</v>
      </c>
      <c r="AA10" s="108">
        <v>9</v>
      </c>
      <c r="AB10" s="47">
        <v>1</v>
      </c>
      <c r="AC10" s="47">
        <v>1</v>
      </c>
      <c r="AD10" s="104">
        <v>0.9</v>
      </c>
      <c r="AE10" s="104">
        <v>0.6</v>
      </c>
      <c r="AF10" s="31">
        <v>0.4</v>
      </c>
      <c r="AG10" s="31">
        <v>0.5</v>
      </c>
      <c r="AH10" s="31">
        <v>0.4</v>
      </c>
      <c r="AI10" s="105">
        <v>0.6</v>
      </c>
      <c r="AJ10" s="106">
        <v>24.1</v>
      </c>
      <c r="AK10" s="106">
        <v>29.6</v>
      </c>
      <c r="AL10" s="106">
        <v>31.3</v>
      </c>
      <c r="AM10" s="106">
        <v>26.2</v>
      </c>
      <c r="AN10" s="28">
        <v>21.9</v>
      </c>
      <c r="AO10" s="82">
        <v>23.4</v>
      </c>
      <c r="AP10" s="82">
        <v>20.3</v>
      </c>
      <c r="AQ10" s="82">
        <v>26.2</v>
      </c>
    </row>
    <row r="11" spans="1:43" ht="19.5" customHeight="1">
      <c r="A11" s="13"/>
      <c r="B11" s="13"/>
      <c r="C11" s="107" t="s">
        <v>14</v>
      </c>
      <c r="D11" s="77">
        <v>10</v>
      </c>
      <c r="E11" s="77">
        <v>6</v>
      </c>
      <c r="F11" s="77">
        <v>4</v>
      </c>
      <c r="G11" s="77">
        <v>6</v>
      </c>
      <c r="H11" s="77">
        <v>4</v>
      </c>
      <c r="I11" s="77">
        <v>2</v>
      </c>
      <c r="J11" s="77">
        <v>7</v>
      </c>
      <c r="K11" s="77">
        <v>4</v>
      </c>
      <c r="L11" s="77">
        <v>3</v>
      </c>
      <c r="M11" s="77">
        <v>4</v>
      </c>
      <c r="N11" s="77">
        <v>2</v>
      </c>
      <c r="O11" s="77">
        <v>2</v>
      </c>
      <c r="P11" s="77">
        <v>4</v>
      </c>
      <c r="Q11" s="77">
        <v>4</v>
      </c>
      <c r="R11" s="77" t="s">
        <v>16</v>
      </c>
      <c r="S11" s="76">
        <v>2</v>
      </c>
      <c r="T11" s="78">
        <v>2</v>
      </c>
      <c r="U11" s="78" t="s">
        <v>16</v>
      </c>
      <c r="V11" s="79" t="s">
        <v>16</v>
      </c>
      <c r="W11" s="79" t="s">
        <v>16</v>
      </c>
      <c r="X11" s="79" t="s">
        <v>16</v>
      </c>
      <c r="Y11" s="79">
        <v>4</v>
      </c>
      <c r="Z11" s="79">
        <v>3</v>
      </c>
      <c r="AA11" s="108">
        <v>1</v>
      </c>
      <c r="AB11" s="47">
        <v>0.2</v>
      </c>
      <c r="AC11" s="47">
        <v>0.1</v>
      </c>
      <c r="AD11" s="104">
        <v>0.2</v>
      </c>
      <c r="AE11" s="104">
        <v>0.1</v>
      </c>
      <c r="AF11" s="31">
        <v>0.1</v>
      </c>
      <c r="AG11" s="31">
        <v>0.1</v>
      </c>
      <c r="AH11" s="31" t="s">
        <v>16</v>
      </c>
      <c r="AI11" s="105">
        <v>0.1</v>
      </c>
      <c r="AJ11" s="106">
        <v>4.9000000000000004</v>
      </c>
      <c r="AK11" s="106">
        <v>2</v>
      </c>
      <c r="AL11" s="106">
        <v>6.1</v>
      </c>
      <c r="AM11" s="106">
        <v>4.8</v>
      </c>
      <c r="AN11" s="28">
        <v>5.5</v>
      </c>
      <c r="AO11" s="82">
        <v>3.1</v>
      </c>
      <c r="AP11" s="82" t="s">
        <v>16</v>
      </c>
      <c r="AQ11" s="82">
        <v>6.6</v>
      </c>
    </row>
    <row r="12" spans="1:43" ht="19.5" customHeight="1">
      <c r="A12" s="13"/>
      <c r="B12" s="13"/>
      <c r="C12" s="107" t="s">
        <v>15</v>
      </c>
      <c r="D12" s="77">
        <v>4</v>
      </c>
      <c r="E12" s="77">
        <v>2</v>
      </c>
      <c r="F12" s="77">
        <v>2</v>
      </c>
      <c r="G12" s="77">
        <v>4</v>
      </c>
      <c r="H12" s="77">
        <v>2</v>
      </c>
      <c r="I12" s="77">
        <v>2</v>
      </c>
      <c r="J12" s="77">
        <v>1</v>
      </c>
      <c r="K12" s="77">
        <v>1</v>
      </c>
      <c r="L12" s="77" t="s">
        <v>16</v>
      </c>
      <c r="M12" s="77">
        <v>2</v>
      </c>
      <c r="N12" s="77">
        <v>1</v>
      </c>
      <c r="O12" s="77">
        <v>1</v>
      </c>
      <c r="P12" s="77">
        <v>1</v>
      </c>
      <c r="Q12" s="77">
        <v>1</v>
      </c>
      <c r="R12" s="77" t="s">
        <v>16</v>
      </c>
      <c r="S12" s="79">
        <v>1</v>
      </c>
      <c r="T12" s="79" t="s">
        <v>16</v>
      </c>
      <c r="U12" s="79">
        <v>1</v>
      </c>
      <c r="V12" s="79">
        <v>3</v>
      </c>
      <c r="W12" s="79" t="s">
        <v>16</v>
      </c>
      <c r="X12" s="79">
        <v>3</v>
      </c>
      <c r="Y12" s="79">
        <v>1</v>
      </c>
      <c r="Z12" s="79" t="s">
        <v>16</v>
      </c>
      <c r="AA12" s="108">
        <v>1</v>
      </c>
      <c r="AB12" s="47">
        <v>0.1</v>
      </c>
      <c r="AC12" s="47">
        <v>0</v>
      </c>
      <c r="AD12" s="104">
        <v>0</v>
      </c>
      <c r="AE12" s="104">
        <v>0.1</v>
      </c>
      <c r="AF12" s="31">
        <v>0</v>
      </c>
      <c r="AG12" s="31">
        <v>0</v>
      </c>
      <c r="AH12" s="31">
        <v>0.1</v>
      </c>
      <c r="AI12" s="105">
        <v>0</v>
      </c>
      <c r="AJ12" s="106">
        <v>2</v>
      </c>
      <c r="AK12" s="106">
        <v>1.3</v>
      </c>
      <c r="AL12" s="106">
        <v>0.9</v>
      </c>
      <c r="AM12" s="106">
        <v>2.4</v>
      </c>
      <c r="AN12" s="28">
        <v>1.4</v>
      </c>
      <c r="AO12" s="82">
        <v>1.6</v>
      </c>
      <c r="AP12" s="82">
        <v>5.0999999999999996</v>
      </c>
      <c r="AQ12" s="82">
        <v>1.6</v>
      </c>
    </row>
    <row r="13" spans="1:43" ht="19.5" customHeight="1">
      <c r="A13" s="13"/>
      <c r="B13" s="13"/>
      <c r="C13" s="107" t="s">
        <v>17</v>
      </c>
      <c r="D13" s="77">
        <v>4</v>
      </c>
      <c r="E13" s="77" t="s">
        <v>16</v>
      </c>
      <c r="F13" s="77">
        <v>4</v>
      </c>
      <c r="G13" s="77">
        <v>2</v>
      </c>
      <c r="H13" s="77">
        <v>2</v>
      </c>
      <c r="I13" s="77" t="s">
        <v>16</v>
      </c>
      <c r="J13" s="77">
        <v>1</v>
      </c>
      <c r="K13" s="77">
        <v>1</v>
      </c>
      <c r="L13" s="77" t="s">
        <v>16</v>
      </c>
      <c r="M13" s="77" t="s">
        <v>16</v>
      </c>
      <c r="N13" s="77" t="s">
        <v>16</v>
      </c>
      <c r="O13" s="77" t="s">
        <v>16</v>
      </c>
      <c r="P13" s="77" t="s">
        <v>16</v>
      </c>
      <c r="Q13" s="77" t="s">
        <v>16</v>
      </c>
      <c r="R13" s="77" t="s">
        <v>16</v>
      </c>
      <c r="S13" s="76" t="s">
        <v>16</v>
      </c>
      <c r="T13" s="79" t="s">
        <v>16</v>
      </c>
      <c r="U13" s="79" t="s">
        <v>16</v>
      </c>
      <c r="V13" s="79" t="s">
        <v>16</v>
      </c>
      <c r="W13" s="79" t="s">
        <v>16</v>
      </c>
      <c r="X13" s="79" t="s">
        <v>16</v>
      </c>
      <c r="Y13" s="79" t="s">
        <v>16</v>
      </c>
      <c r="Z13" s="79" t="s">
        <v>16</v>
      </c>
      <c r="AA13" s="108" t="s">
        <v>16</v>
      </c>
      <c r="AB13" s="47">
        <v>0.1</v>
      </c>
      <c r="AC13" s="47">
        <v>0.1</v>
      </c>
      <c r="AD13" s="104">
        <v>0</v>
      </c>
      <c r="AE13" s="104">
        <v>0</v>
      </c>
      <c r="AF13" s="31" t="s">
        <v>16</v>
      </c>
      <c r="AG13" s="31" t="s">
        <v>16</v>
      </c>
      <c r="AH13" s="31" t="s">
        <v>16</v>
      </c>
      <c r="AI13" s="105" t="s">
        <v>16</v>
      </c>
      <c r="AJ13" s="106">
        <v>2</v>
      </c>
      <c r="AK13" s="106">
        <v>4.5999999999999996</v>
      </c>
      <c r="AL13" s="106">
        <v>0.9</v>
      </c>
      <c r="AM13" s="106" t="s">
        <v>16</v>
      </c>
      <c r="AN13" s="28" t="s">
        <v>16</v>
      </c>
      <c r="AO13" s="82" t="s">
        <v>16</v>
      </c>
      <c r="AP13" s="82" t="s">
        <v>16</v>
      </c>
      <c r="AQ13" s="82" t="s">
        <v>16</v>
      </c>
    </row>
    <row r="14" spans="1:43" ht="19.5" customHeight="1">
      <c r="A14" s="13"/>
      <c r="B14" s="13"/>
      <c r="C14" s="107" t="s">
        <v>18</v>
      </c>
      <c r="D14" s="77">
        <v>3</v>
      </c>
      <c r="E14" s="77">
        <v>3</v>
      </c>
      <c r="F14" s="77" t="s">
        <v>16</v>
      </c>
      <c r="G14" s="77">
        <v>2</v>
      </c>
      <c r="H14" s="77">
        <v>2</v>
      </c>
      <c r="I14" s="77" t="s">
        <v>16</v>
      </c>
      <c r="J14" s="77" t="s">
        <v>16</v>
      </c>
      <c r="K14" s="77" t="s">
        <v>16</v>
      </c>
      <c r="L14" s="77" t="s">
        <v>16</v>
      </c>
      <c r="M14" s="77">
        <v>2</v>
      </c>
      <c r="N14" s="77">
        <v>2</v>
      </c>
      <c r="O14" s="77" t="s">
        <v>19</v>
      </c>
      <c r="P14" s="77">
        <v>1</v>
      </c>
      <c r="Q14" s="77">
        <v>1</v>
      </c>
      <c r="R14" s="77" t="s">
        <v>16</v>
      </c>
      <c r="S14" s="79" t="s">
        <v>16</v>
      </c>
      <c r="T14" s="79" t="s">
        <v>16</v>
      </c>
      <c r="U14" s="79" t="s">
        <v>16</v>
      </c>
      <c r="V14" s="79" t="s">
        <v>16</v>
      </c>
      <c r="W14" s="79" t="s">
        <v>16</v>
      </c>
      <c r="X14" s="79" t="s">
        <v>16</v>
      </c>
      <c r="Y14" s="79" t="s">
        <v>16</v>
      </c>
      <c r="Z14" s="79" t="s">
        <v>16</v>
      </c>
      <c r="AA14" s="108" t="s">
        <v>16</v>
      </c>
      <c r="AB14" s="47">
        <v>0.1</v>
      </c>
      <c r="AC14" s="47">
        <v>0</v>
      </c>
      <c r="AD14" s="104" t="s">
        <v>16</v>
      </c>
      <c r="AE14" s="104" t="s">
        <v>16</v>
      </c>
      <c r="AF14" s="31">
        <v>0</v>
      </c>
      <c r="AG14" s="31" t="s">
        <v>16</v>
      </c>
      <c r="AH14" s="31" t="s">
        <v>16</v>
      </c>
      <c r="AI14" s="105" t="s">
        <v>16</v>
      </c>
      <c r="AJ14" s="106">
        <v>1.5</v>
      </c>
      <c r="AK14" s="106">
        <v>0.7</v>
      </c>
      <c r="AL14" s="106">
        <v>0</v>
      </c>
      <c r="AM14" s="106">
        <v>2.4</v>
      </c>
      <c r="AN14" s="28">
        <v>1.4</v>
      </c>
      <c r="AO14" s="82" t="s">
        <v>16</v>
      </c>
      <c r="AP14" s="82" t="s">
        <v>16</v>
      </c>
      <c r="AQ14" s="82" t="s">
        <v>16</v>
      </c>
    </row>
    <row r="15" spans="1:43" ht="19.5" customHeight="1">
      <c r="A15" s="13"/>
      <c r="B15" s="13"/>
      <c r="C15" s="107" t="s">
        <v>20</v>
      </c>
      <c r="D15" s="77">
        <v>1</v>
      </c>
      <c r="E15" s="77" t="s">
        <v>16</v>
      </c>
      <c r="F15" s="77">
        <v>1</v>
      </c>
      <c r="G15" s="77" t="s">
        <v>16</v>
      </c>
      <c r="H15" s="77" t="s">
        <v>16</v>
      </c>
      <c r="I15" s="77" t="s">
        <v>16</v>
      </c>
      <c r="J15" s="77">
        <v>1</v>
      </c>
      <c r="K15" s="77" t="s">
        <v>16</v>
      </c>
      <c r="L15" s="77">
        <v>1</v>
      </c>
      <c r="M15" s="77">
        <v>1</v>
      </c>
      <c r="N15" s="77" t="s">
        <v>19</v>
      </c>
      <c r="O15" s="77">
        <v>1</v>
      </c>
      <c r="P15" s="77">
        <v>4</v>
      </c>
      <c r="Q15" s="77">
        <v>3</v>
      </c>
      <c r="R15" s="77">
        <v>1</v>
      </c>
      <c r="S15" s="76">
        <v>1</v>
      </c>
      <c r="T15" s="79" t="s">
        <v>16</v>
      </c>
      <c r="U15" s="79">
        <v>1</v>
      </c>
      <c r="V15" s="79">
        <v>1</v>
      </c>
      <c r="W15" s="79">
        <v>1</v>
      </c>
      <c r="X15" s="79" t="s">
        <v>16</v>
      </c>
      <c r="Y15" s="79" t="s">
        <v>16</v>
      </c>
      <c r="Z15" s="79" t="s">
        <v>16</v>
      </c>
      <c r="AA15" s="108" t="s">
        <v>16</v>
      </c>
      <c r="AB15" s="47">
        <v>0</v>
      </c>
      <c r="AC15" s="47" t="s">
        <v>16</v>
      </c>
      <c r="AD15" s="104">
        <v>0</v>
      </c>
      <c r="AE15" s="104">
        <v>0</v>
      </c>
      <c r="AF15" s="31">
        <v>0.1</v>
      </c>
      <c r="AG15" s="31">
        <v>0</v>
      </c>
      <c r="AH15" s="31">
        <v>0</v>
      </c>
      <c r="AI15" s="105" t="s">
        <v>16</v>
      </c>
      <c r="AJ15" s="106">
        <v>0.5</v>
      </c>
      <c r="AK15" s="106" t="s">
        <v>16</v>
      </c>
      <c r="AL15" s="106">
        <v>0.9</v>
      </c>
      <c r="AM15" s="106">
        <v>1.2</v>
      </c>
      <c r="AN15" s="28">
        <v>5.5</v>
      </c>
      <c r="AO15" s="82">
        <v>1.6</v>
      </c>
      <c r="AP15" s="82">
        <v>1.7</v>
      </c>
      <c r="AQ15" s="82" t="s">
        <v>16</v>
      </c>
    </row>
    <row r="16" spans="1:43" ht="19.5" customHeight="1">
      <c r="A16" s="13"/>
      <c r="B16" s="13"/>
      <c r="C16" s="107" t="s">
        <v>21</v>
      </c>
      <c r="D16" s="77">
        <v>1</v>
      </c>
      <c r="E16" s="77">
        <v>1</v>
      </c>
      <c r="F16" s="77" t="s">
        <v>16</v>
      </c>
      <c r="G16" s="77">
        <v>2</v>
      </c>
      <c r="H16" s="77">
        <v>1</v>
      </c>
      <c r="I16" s="77">
        <v>1</v>
      </c>
      <c r="J16" s="77" t="s">
        <v>16</v>
      </c>
      <c r="K16" s="77" t="s">
        <v>16</v>
      </c>
      <c r="L16" s="77" t="s">
        <v>16</v>
      </c>
      <c r="M16" s="77">
        <v>2</v>
      </c>
      <c r="N16" s="77" t="s">
        <v>19</v>
      </c>
      <c r="O16" s="77">
        <v>2</v>
      </c>
      <c r="P16" s="77" t="s">
        <v>16</v>
      </c>
      <c r="Q16" s="77" t="s">
        <v>16</v>
      </c>
      <c r="R16" s="77" t="s">
        <v>16</v>
      </c>
      <c r="S16" s="79">
        <v>2</v>
      </c>
      <c r="T16" s="79">
        <v>1</v>
      </c>
      <c r="U16" s="79">
        <v>1</v>
      </c>
      <c r="V16" s="79">
        <v>1</v>
      </c>
      <c r="W16" s="79" t="s">
        <v>16</v>
      </c>
      <c r="X16" s="79">
        <v>1</v>
      </c>
      <c r="Y16" s="79" t="s">
        <v>16</v>
      </c>
      <c r="Z16" s="79" t="s">
        <v>16</v>
      </c>
      <c r="AA16" s="108" t="s">
        <v>16</v>
      </c>
      <c r="AB16" s="47">
        <v>0</v>
      </c>
      <c r="AC16" s="47">
        <v>0</v>
      </c>
      <c r="AD16" s="104" t="s">
        <v>16</v>
      </c>
      <c r="AE16" s="104" t="s">
        <v>16</v>
      </c>
      <c r="AF16" s="31" t="s">
        <v>16</v>
      </c>
      <c r="AG16" s="31">
        <v>0.1</v>
      </c>
      <c r="AH16" s="31">
        <v>0</v>
      </c>
      <c r="AI16" s="105" t="s">
        <v>16</v>
      </c>
      <c r="AJ16" s="106">
        <v>0.5</v>
      </c>
      <c r="AK16" s="106">
        <v>1.3</v>
      </c>
      <c r="AL16" s="106">
        <v>0</v>
      </c>
      <c r="AM16" s="106">
        <v>2.4</v>
      </c>
      <c r="AN16" s="28" t="s">
        <v>16</v>
      </c>
      <c r="AO16" s="82">
        <v>3.1</v>
      </c>
      <c r="AP16" s="82">
        <v>1.7</v>
      </c>
      <c r="AQ16" s="82" t="s">
        <v>16</v>
      </c>
    </row>
    <row r="17" spans="1:43" ht="19.5" customHeight="1">
      <c r="A17" s="13"/>
      <c r="B17" s="199" t="s">
        <v>22</v>
      </c>
      <c r="C17" s="200"/>
      <c r="D17" s="77">
        <v>12</v>
      </c>
      <c r="E17" s="77">
        <v>8</v>
      </c>
      <c r="F17" s="77">
        <v>4</v>
      </c>
      <c r="G17" s="77">
        <v>7</v>
      </c>
      <c r="H17" s="77">
        <v>4</v>
      </c>
      <c r="I17" s="77">
        <v>3</v>
      </c>
      <c r="J17" s="77">
        <v>8</v>
      </c>
      <c r="K17" s="77">
        <v>5</v>
      </c>
      <c r="L17" s="77">
        <v>3</v>
      </c>
      <c r="M17" s="77">
        <v>4</v>
      </c>
      <c r="N17" s="77">
        <v>1</v>
      </c>
      <c r="O17" s="77">
        <v>3</v>
      </c>
      <c r="P17" s="77">
        <v>7</v>
      </c>
      <c r="Q17" s="77">
        <v>2</v>
      </c>
      <c r="R17" s="77">
        <v>5</v>
      </c>
      <c r="S17" s="76">
        <v>2</v>
      </c>
      <c r="T17" s="77">
        <v>1</v>
      </c>
      <c r="U17" s="77">
        <v>1</v>
      </c>
      <c r="V17" s="76">
        <v>1</v>
      </c>
      <c r="W17" s="77" t="s">
        <v>16</v>
      </c>
      <c r="X17" s="77">
        <v>1</v>
      </c>
      <c r="Y17" s="76">
        <v>3</v>
      </c>
      <c r="Z17" s="77">
        <v>2</v>
      </c>
      <c r="AA17" s="103">
        <v>1</v>
      </c>
      <c r="AB17" s="47">
        <v>0.2</v>
      </c>
      <c r="AC17" s="47">
        <v>0.1</v>
      </c>
      <c r="AD17" s="104">
        <v>0.2</v>
      </c>
      <c r="AE17" s="104">
        <v>0.2</v>
      </c>
      <c r="AF17" s="31">
        <v>0.2</v>
      </c>
      <c r="AG17" s="31">
        <v>0.1</v>
      </c>
      <c r="AH17" s="31">
        <v>0</v>
      </c>
      <c r="AI17" s="105">
        <v>0.1</v>
      </c>
      <c r="AJ17" s="106">
        <v>5.9</v>
      </c>
      <c r="AK17" s="106">
        <v>4.5999999999999996</v>
      </c>
      <c r="AL17" s="106">
        <v>7</v>
      </c>
      <c r="AM17" s="106">
        <v>4.8</v>
      </c>
      <c r="AN17" s="28">
        <v>9.6</v>
      </c>
      <c r="AO17" s="82">
        <v>3.1</v>
      </c>
      <c r="AP17" s="82">
        <v>1.7</v>
      </c>
      <c r="AQ17" s="82">
        <v>4.9000000000000004</v>
      </c>
    </row>
    <row r="18" spans="1:43" ht="19.5" customHeight="1">
      <c r="A18" s="13"/>
      <c r="B18" s="199" t="s">
        <v>23</v>
      </c>
      <c r="C18" s="200"/>
      <c r="D18" s="77">
        <v>9</v>
      </c>
      <c r="E18" s="77">
        <v>5</v>
      </c>
      <c r="F18" s="77">
        <v>4</v>
      </c>
      <c r="G18" s="77">
        <v>5</v>
      </c>
      <c r="H18" s="77">
        <v>2</v>
      </c>
      <c r="I18" s="77">
        <v>3</v>
      </c>
      <c r="J18" s="77">
        <v>7</v>
      </c>
      <c r="K18" s="77">
        <v>3</v>
      </c>
      <c r="L18" s="77">
        <v>4</v>
      </c>
      <c r="M18" s="77">
        <v>2</v>
      </c>
      <c r="N18" s="77">
        <v>1</v>
      </c>
      <c r="O18" s="77">
        <v>1</v>
      </c>
      <c r="P18" s="77">
        <v>1</v>
      </c>
      <c r="Q18" s="77">
        <v>1</v>
      </c>
      <c r="R18" s="77" t="s">
        <v>16</v>
      </c>
      <c r="S18" s="76">
        <v>1</v>
      </c>
      <c r="T18" s="77">
        <v>1</v>
      </c>
      <c r="U18" s="77" t="s">
        <v>16</v>
      </c>
      <c r="V18" s="76">
        <v>3</v>
      </c>
      <c r="W18" s="77">
        <v>3</v>
      </c>
      <c r="X18" s="77" t="s">
        <v>16</v>
      </c>
      <c r="Y18" s="76">
        <v>3</v>
      </c>
      <c r="Z18" s="77">
        <v>2</v>
      </c>
      <c r="AA18" s="103">
        <v>1</v>
      </c>
      <c r="AB18" s="47">
        <v>0.2</v>
      </c>
      <c r="AC18" s="47">
        <v>0.2</v>
      </c>
      <c r="AD18" s="104">
        <v>0.2</v>
      </c>
      <c r="AE18" s="104">
        <v>0.1</v>
      </c>
      <c r="AF18" s="31">
        <v>0</v>
      </c>
      <c r="AG18" s="31">
        <v>0</v>
      </c>
      <c r="AH18" s="31">
        <v>0.1</v>
      </c>
      <c r="AI18" s="105">
        <v>0.1</v>
      </c>
      <c r="AJ18" s="106">
        <v>4.4000000000000004</v>
      </c>
      <c r="AK18" s="106">
        <v>5.9</v>
      </c>
      <c r="AL18" s="106">
        <v>6.1</v>
      </c>
      <c r="AM18" s="106">
        <v>2.4</v>
      </c>
      <c r="AN18" s="28">
        <v>1.4</v>
      </c>
      <c r="AO18" s="82">
        <v>1.6</v>
      </c>
      <c r="AP18" s="82">
        <v>5.0999999999999996</v>
      </c>
      <c r="AQ18" s="82">
        <v>4.9000000000000004</v>
      </c>
    </row>
    <row r="19" spans="1:43" ht="19.5" customHeight="1">
      <c r="B19" s="199" t="s">
        <v>24</v>
      </c>
      <c r="C19" s="200"/>
      <c r="D19" s="77">
        <v>6</v>
      </c>
      <c r="E19" s="77">
        <v>3</v>
      </c>
      <c r="F19" s="77">
        <v>3</v>
      </c>
      <c r="G19" s="77">
        <v>2</v>
      </c>
      <c r="H19" s="77">
        <v>2</v>
      </c>
      <c r="I19" s="77" t="s">
        <v>16</v>
      </c>
      <c r="J19" s="77">
        <v>4</v>
      </c>
      <c r="K19" s="77">
        <v>2</v>
      </c>
      <c r="L19" s="77">
        <v>2</v>
      </c>
      <c r="M19" s="77">
        <v>2</v>
      </c>
      <c r="N19" s="77">
        <v>2</v>
      </c>
      <c r="O19" s="77" t="s">
        <v>19</v>
      </c>
      <c r="P19" s="77">
        <v>2</v>
      </c>
      <c r="Q19" s="77">
        <v>1</v>
      </c>
      <c r="R19" s="77">
        <v>1</v>
      </c>
      <c r="S19" s="76" t="s">
        <v>16</v>
      </c>
      <c r="T19" s="78" t="s">
        <v>16</v>
      </c>
      <c r="U19" s="79" t="s">
        <v>16</v>
      </c>
      <c r="V19" s="79">
        <v>4</v>
      </c>
      <c r="W19" s="79">
        <v>2</v>
      </c>
      <c r="X19" s="79" t="s">
        <v>16</v>
      </c>
      <c r="Y19" s="79" t="s">
        <v>16</v>
      </c>
      <c r="Z19" s="79" t="s">
        <v>16</v>
      </c>
      <c r="AA19" s="108" t="s">
        <v>16</v>
      </c>
      <c r="AB19" s="47">
        <v>0.1</v>
      </c>
      <c r="AC19" s="47">
        <v>0.2</v>
      </c>
      <c r="AD19" s="104">
        <v>0.1</v>
      </c>
      <c r="AE19" s="104">
        <v>0</v>
      </c>
      <c r="AF19" s="31">
        <v>0.1</v>
      </c>
      <c r="AG19" s="31" t="s">
        <v>16</v>
      </c>
      <c r="AH19" s="31">
        <v>0.1</v>
      </c>
      <c r="AI19" s="105" t="s">
        <v>16</v>
      </c>
      <c r="AJ19" s="106">
        <v>3</v>
      </c>
      <c r="AK19" s="106">
        <v>5.3</v>
      </c>
      <c r="AL19" s="106">
        <v>3.5</v>
      </c>
      <c r="AM19" s="106">
        <v>2.4</v>
      </c>
      <c r="AN19" s="28">
        <v>2.7</v>
      </c>
      <c r="AO19" s="82" t="s">
        <v>16</v>
      </c>
      <c r="AP19" s="82">
        <v>6.8</v>
      </c>
      <c r="AQ19" s="82" t="s">
        <v>16</v>
      </c>
    </row>
    <row r="20" spans="1:43" ht="19.5" customHeight="1">
      <c r="A20" s="199" t="s">
        <v>25</v>
      </c>
      <c r="B20" s="199"/>
      <c r="C20" s="200"/>
      <c r="D20" s="77">
        <v>19</v>
      </c>
      <c r="E20" s="77">
        <v>14</v>
      </c>
      <c r="F20" s="77">
        <v>5</v>
      </c>
      <c r="G20" s="77">
        <v>11</v>
      </c>
      <c r="H20" s="77">
        <v>6</v>
      </c>
      <c r="I20" s="77">
        <v>5</v>
      </c>
      <c r="J20" s="77">
        <v>10</v>
      </c>
      <c r="K20" s="77">
        <v>5</v>
      </c>
      <c r="L20" s="77">
        <v>5</v>
      </c>
      <c r="M20" s="77">
        <v>11</v>
      </c>
      <c r="N20" s="77">
        <v>8</v>
      </c>
      <c r="O20" s="77">
        <v>3</v>
      </c>
      <c r="P20" s="77">
        <v>12</v>
      </c>
      <c r="Q20" s="77">
        <v>5</v>
      </c>
      <c r="R20" s="77">
        <v>7</v>
      </c>
      <c r="S20" s="76">
        <v>5</v>
      </c>
      <c r="T20" s="78">
        <v>5</v>
      </c>
      <c r="U20" s="78" t="s">
        <v>16</v>
      </c>
      <c r="V20" s="76">
        <v>5</v>
      </c>
      <c r="W20" s="79">
        <v>2</v>
      </c>
      <c r="X20" s="79">
        <v>3</v>
      </c>
      <c r="Y20" s="76">
        <v>3</v>
      </c>
      <c r="Z20" s="79">
        <v>3</v>
      </c>
      <c r="AA20" s="108" t="s">
        <v>16</v>
      </c>
      <c r="AB20" s="47">
        <v>0.4</v>
      </c>
      <c r="AC20" s="47">
        <v>0.3</v>
      </c>
      <c r="AD20" s="104">
        <v>0.2</v>
      </c>
      <c r="AE20" s="104">
        <v>0.3</v>
      </c>
      <c r="AF20" s="31">
        <v>0.3</v>
      </c>
      <c r="AG20" s="31">
        <v>0.2</v>
      </c>
      <c r="AH20" s="31">
        <v>0.2</v>
      </c>
      <c r="AI20" s="105">
        <v>0.1</v>
      </c>
      <c r="AJ20" s="106">
        <v>9.4</v>
      </c>
      <c r="AK20" s="106">
        <v>10.5</v>
      </c>
      <c r="AL20" s="106">
        <v>8.6999999999999993</v>
      </c>
      <c r="AM20" s="106">
        <v>13.1</v>
      </c>
      <c r="AN20" s="28">
        <v>16.399999999999999</v>
      </c>
      <c r="AO20" s="82">
        <v>7.8</v>
      </c>
      <c r="AP20" s="82">
        <v>8.5</v>
      </c>
      <c r="AQ20" s="82">
        <v>4.9000000000000004</v>
      </c>
    </row>
    <row r="21" spans="1:43" ht="19.5" customHeight="1">
      <c r="A21" s="199" t="s">
        <v>26</v>
      </c>
      <c r="B21" s="199"/>
      <c r="C21" s="200"/>
      <c r="D21" s="77">
        <v>15</v>
      </c>
      <c r="E21" s="77">
        <v>6</v>
      </c>
      <c r="F21" s="77">
        <v>9</v>
      </c>
      <c r="G21" s="77">
        <v>5</v>
      </c>
      <c r="H21" s="77">
        <v>5</v>
      </c>
      <c r="I21" s="77" t="s">
        <v>16</v>
      </c>
      <c r="J21" s="77">
        <v>6</v>
      </c>
      <c r="K21" s="77">
        <v>3</v>
      </c>
      <c r="L21" s="77">
        <v>3</v>
      </c>
      <c r="M21" s="77">
        <v>5</v>
      </c>
      <c r="N21" s="77">
        <v>3</v>
      </c>
      <c r="O21" s="77">
        <v>2</v>
      </c>
      <c r="P21" s="77">
        <v>4</v>
      </c>
      <c r="Q21" s="77">
        <v>2</v>
      </c>
      <c r="R21" s="77">
        <v>2</v>
      </c>
      <c r="S21" s="76">
        <v>7</v>
      </c>
      <c r="T21" s="79">
        <v>6</v>
      </c>
      <c r="U21" s="79">
        <v>1</v>
      </c>
      <c r="V21" s="76">
        <v>4</v>
      </c>
      <c r="W21" s="79">
        <v>3</v>
      </c>
      <c r="X21" s="79">
        <v>1</v>
      </c>
      <c r="Y21" s="76">
        <v>5</v>
      </c>
      <c r="Z21" s="79">
        <v>3</v>
      </c>
      <c r="AA21" s="108">
        <v>2</v>
      </c>
      <c r="AB21" s="47">
        <v>0.3</v>
      </c>
      <c r="AC21" s="47">
        <v>0.1</v>
      </c>
      <c r="AD21" s="104">
        <v>0.1</v>
      </c>
      <c r="AE21" s="104">
        <v>0.3</v>
      </c>
      <c r="AF21" s="31">
        <v>0.1</v>
      </c>
      <c r="AG21" s="31">
        <v>0.2</v>
      </c>
      <c r="AH21" s="31">
        <v>0.1</v>
      </c>
      <c r="AI21" s="105">
        <v>0.2</v>
      </c>
      <c r="AJ21" s="106">
        <v>7.4</v>
      </c>
      <c r="AK21" s="106">
        <v>3.9</v>
      </c>
      <c r="AL21" s="106">
        <v>5.2</v>
      </c>
      <c r="AM21" s="106">
        <v>6</v>
      </c>
      <c r="AN21" s="28">
        <v>5.5</v>
      </c>
      <c r="AO21" s="82">
        <v>10.9</v>
      </c>
      <c r="AP21" s="82">
        <v>6.8</v>
      </c>
      <c r="AQ21" s="82">
        <v>8.1999999999999993</v>
      </c>
    </row>
    <row r="22" spans="1:43" ht="19.5" customHeight="1">
      <c r="A22" s="199" t="s">
        <v>117</v>
      </c>
      <c r="B22" s="199"/>
      <c r="C22" s="200"/>
      <c r="D22" s="77">
        <v>5</v>
      </c>
      <c r="E22" s="77">
        <v>3</v>
      </c>
      <c r="F22" s="77">
        <v>2</v>
      </c>
      <c r="G22" s="77">
        <v>6</v>
      </c>
      <c r="H22" s="77">
        <v>6</v>
      </c>
      <c r="I22" s="77" t="s">
        <v>16</v>
      </c>
      <c r="J22" s="77">
        <v>6</v>
      </c>
      <c r="K22" s="77">
        <v>3</v>
      </c>
      <c r="L22" s="77">
        <v>3</v>
      </c>
      <c r="M22" s="77">
        <v>4</v>
      </c>
      <c r="N22" s="77">
        <v>4</v>
      </c>
      <c r="O22" s="77" t="s">
        <v>19</v>
      </c>
      <c r="P22" s="77">
        <v>5</v>
      </c>
      <c r="Q22" s="77">
        <v>1</v>
      </c>
      <c r="R22" s="77">
        <v>4</v>
      </c>
      <c r="S22" s="76">
        <v>9</v>
      </c>
      <c r="T22" s="79">
        <v>6</v>
      </c>
      <c r="U22" s="79">
        <v>3</v>
      </c>
      <c r="V22" s="76">
        <v>10</v>
      </c>
      <c r="W22" s="79">
        <v>5</v>
      </c>
      <c r="X22" s="79">
        <v>5</v>
      </c>
      <c r="Y22" s="76">
        <v>9</v>
      </c>
      <c r="Z22" s="79">
        <v>3</v>
      </c>
      <c r="AA22" s="108">
        <v>6</v>
      </c>
      <c r="AB22" s="47">
        <v>0.1</v>
      </c>
      <c r="AC22" s="47">
        <v>0.2</v>
      </c>
      <c r="AD22" s="104">
        <v>0.1</v>
      </c>
      <c r="AE22" s="104">
        <v>0.1</v>
      </c>
      <c r="AF22" s="31">
        <v>0.1</v>
      </c>
      <c r="AG22" s="31">
        <v>0.3</v>
      </c>
      <c r="AH22" s="31">
        <v>0.3</v>
      </c>
      <c r="AI22" s="105">
        <v>0.3</v>
      </c>
      <c r="AJ22" s="106">
        <v>2.5</v>
      </c>
      <c r="AK22" s="106">
        <v>6.6</v>
      </c>
      <c r="AL22" s="106">
        <v>5.2</v>
      </c>
      <c r="AM22" s="106">
        <v>4.8</v>
      </c>
      <c r="AN22" s="28">
        <v>6.8</v>
      </c>
      <c r="AO22" s="82">
        <v>14.1</v>
      </c>
      <c r="AP22" s="82">
        <v>16.899999999999999</v>
      </c>
      <c r="AQ22" s="82">
        <v>14.8</v>
      </c>
    </row>
    <row r="23" spans="1:43" ht="19.5" customHeight="1">
      <c r="A23" s="199" t="s">
        <v>27</v>
      </c>
      <c r="B23" s="199"/>
      <c r="C23" s="200"/>
      <c r="D23" s="77">
        <v>20</v>
      </c>
      <c r="E23" s="77">
        <v>11</v>
      </c>
      <c r="F23" s="77">
        <v>9</v>
      </c>
      <c r="G23" s="77">
        <v>3</v>
      </c>
      <c r="H23" s="77" t="s">
        <v>16</v>
      </c>
      <c r="I23" s="77">
        <v>3</v>
      </c>
      <c r="J23" s="77">
        <v>9</v>
      </c>
      <c r="K23" s="77">
        <v>4</v>
      </c>
      <c r="L23" s="77">
        <v>5</v>
      </c>
      <c r="M23" s="77">
        <v>4</v>
      </c>
      <c r="N23" s="77">
        <v>2</v>
      </c>
      <c r="O23" s="77">
        <v>2</v>
      </c>
      <c r="P23" s="77">
        <v>4</v>
      </c>
      <c r="Q23" s="77">
        <v>2</v>
      </c>
      <c r="R23" s="77">
        <v>2</v>
      </c>
      <c r="S23" s="76">
        <v>4</v>
      </c>
      <c r="T23" s="79">
        <v>2</v>
      </c>
      <c r="U23" s="79">
        <v>2</v>
      </c>
      <c r="V23" s="76">
        <v>1</v>
      </c>
      <c r="W23" s="79" t="s">
        <v>16</v>
      </c>
      <c r="X23" s="79">
        <v>1</v>
      </c>
      <c r="Y23" s="76">
        <v>3</v>
      </c>
      <c r="Z23" s="79">
        <v>1</v>
      </c>
      <c r="AA23" s="108">
        <v>2</v>
      </c>
      <c r="AB23" s="47">
        <v>0.4</v>
      </c>
      <c r="AC23" s="47">
        <v>0.2</v>
      </c>
      <c r="AD23" s="104">
        <v>0.2</v>
      </c>
      <c r="AE23" s="104">
        <v>0.1</v>
      </c>
      <c r="AF23" s="31">
        <v>0.1</v>
      </c>
      <c r="AG23" s="31">
        <v>0.1</v>
      </c>
      <c r="AH23" s="31">
        <v>0</v>
      </c>
      <c r="AI23" s="105">
        <v>0.1</v>
      </c>
      <c r="AJ23" s="106">
        <v>9.9</v>
      </c>
      <c r="AK23" s="106">
        <v>5.3</v>
      </c>
      <c r="AL23" s="106">
        <v>7.8</v>
      </c>
      <c r="AM23" s="106">
        <v>4.8</v>
      </c>
      <c r="AN23" s="28">
        <v>5.5</v>
      </c>
      <c r="AO23" s="82">
        <v>6.3</v>
      </c>
      <c r="AP23" s="82">
        <v>1.7</v>
      </c>
      <c r="AQ23" s="82">
        <v>4.9000000000000004</v>
      </c>
    </row>
    <row r="24" spans="1:43" ht="19.5" customHeight="1">
      <c r="A24" s="199" t="s">
        <v>118</v>
      </c>
      <c r="B24" s="199"/>
      <c r="C24" s="200"/>
      <c r="D24" s="77">
        <v>9</v>
      </c>
      <c r="E24" s="77">
        <v>7</v>
      </c>
      <c r="F24" s="77">
        <v>2</v>
      </c>
      <c r="G24" s="77">
        <v>8</v>
      </c>
      <c r="H24" s="77">
        <v>5</v>
      </c>
      <c r="I24" s="77">
        <v>3</v>
      </c>
      <c r="J24" s="77">
        <v>6</v>
      </c>
      <c r="K24" s="77">
        <v>5</v>
      </c>
      <c r="L24" s="77">
        <v>1</v>
      </c>
      <c r="M24" s="77">
        <v>5</v>
      </c>
      <c r="N24" s="77">
        <v>3</v>
      </c>
      <c r="O24" s="77">
        <v>2</v>
      </c>
      <c r="P24" s="77">
        <v>3</v>
      </c>
      <c r="Q24" s="77">
        <v>2</v>
      </c>
      <c r="R24" s="77">
        <v>1</v>
      </c>
      <c r="S24" s="76">
        <v>1</v>
      </c>
      <c r="T24" s="79" t="s">
        <v>16</v>
      </c>
      <c r="U24" s="79">
        <v>1</v>
      </c>
      <c r="V24" s="76">
        <v>3</v>
      </c>
      <c r="W24" s="79">
        <v>3</v>
      </c>
      <c r="X24" s="79" t="s">
        <v>16</v>
      </c>
      <c r="Y24" s="76">
        <v>4</v>
      </c>
      <c r="Z24" s="79">
        <v>1</v>
      </c>
      <c r="AA24" s="108">
        <v>3</v>
      </c>
      <c r="AB24" s="47">
        <v>0.2</v>
      </c>
      <c r="AC24" s="47">
        <v>0.1</v>
      </c>
      <c r="AD24" s="104">
        <v>0.1</v>
      </c>
      <c r="AE24" s="104">
        <v>0.1</v>
      </c>
      <c r="AF24" s="31">
        <v>0.1</v>
      </c>
      <c r="AG24" s="31">
        <v>0</v>
      </c>
      <c r="AH24" s="31">
        <v>0.1</v>
      </c>
      <c r="AI24" s="105">
        <v>0.1</v>
      </c>
      <c r="AJ24" s="106">
        <v>4.4000000000000004</v>
      </c>
      <c r="AK24" s="106">
        <v>3.9</v>
      </c>
      <c r="AL24" s="106">
        <v>5.2</v>
      </c>
      <c r="AM24" s="106">
        <v>6</v>
      </c>
      <c r="AN24" s="28">
        <v>4.0999999999999996</v>
      </c>
      <c r="AO24" s="82">
        <v>1.6</v>
      </c>
      <c r="AP24" s="82">
        <v>5.0999999999999996</v>
      </c>
      <c r="AQ24" s="82">
        <v>6.6</v>
      </c>
    </row>
    <row r="25" spans="1:43" ht="19.5" customHeight="1">
      <c r="A25" s="199" t="s">
        <v>28</v>
      </c>
      <c r="B25" s="199"/>
      <c r="C25" s="200"/>
      <c r="D25" s="77">
        <v>6</v>
      </c>
      <c r="E25" s="77">
        <v>3</v>
      </c>
      <c r="F25" s="77">
        <v>3</v>
      </c>
      <c r="G25" s="77">
        <v>6</v>
      </c>
      <c r="H25" s="77">
        <v>3</v>
      </c>
      <c r="I25" s="77">
        <v>3</v>
      </c>
      <c r="J25" s="77">
        <v>3</v>
      </c>
      <c r="K25" s="77">
        <v>1</v>
      </c>
      <c r="L25" s="77">
        <v>2</v>
      </c>
      <c r="M25" s="77">
        <v>4</v>
      </c>
      <c r="N25" s="77">
        <v>1</v>
      </c>
      <c r="O25" s="77">
        <v>3</v>
      </c>
      <c r="P25" s="77">
        <v>3</v>
      </c>
      <c r="Q25" s="77">
        <v>2</v>
      </c>
      <c r="R25" s="77">
        <v>1</v>
      </c>
      <c r="S25" s="76">
        <v>1</v>
      </c>
      <c r="T25" s="79">
        <v>1</v>
      </c>
      <c r="U25" s="78" t="s">
        <v>16</v>
      </c>
      <c r="V25" s="76">
        <v>3</v>
      </c>
      <c r="W25" s="79">
        <v>1</v>
      </c>
      <c r="X25" s="79">
        <v>2</v>
      </c>
      <c r="Y25" s="76">
        <v>3</v>
      </c>
      <c r="Z25" s="79">
        <v>2</v>
      </c>
      <c r="AA25" s="108">
        <v>1</v>
      </c>
      <c r="AB25" s="47">
        <v>0.1</v>
      </c>
      <c r="AC25" s="47">
        <v>0.1</v>
      </c>
      <c r="AD25" s="104">
        <v>0.1</v>
      </c>
      <c r="AE25" s="104">
        <v>0.1</v>
      </c>
      <c r="AF25" s="31">
        <v>0.1</v>
      </c>
      <c r="AG25" s="31">
        <v>0</v>
      </c>
      <c r="AH25" s="31">
        <v>0.1</v>
      </c>
      <c r="AI25" s="105">
        <v>0.1</v>
      </c>
      <c r="AJ25" s="106">
        <v>3</v>
      </c>
      <c r="AK25" s="106">
        <v>3.3</v>
      </c>
      <c r="AL25" s="106">
        <v>2.6</v>
      </c>
      <c r="AM25" s="106">
        <v>4.8</v>
      </c>
      <c r="AN25" s="28">
        <v>4.0999999999999996</v>
      </c>
      <c r="AO25" s="82">
        <v>1.6</v>
      </c>
      <c r="AP25" s="82">
        <v>5.0999999999999996</v>
      </c>
      <c r="AQ25" s="82">
        <v>4.9000000000000004</v>
      </c>
    </row>
    <row r="26" spans="1:43" ht="19.5" customHeight="1">
      <c r="A26" s="199" t="s">
        <v>119</v>
      </c>
      <c r="B26" s="199"/>
      <c r="C26" s="200"/>
      <c r="D26" s="77">
        <v>10</v>
      </c>
      <c r="E26" s="77">
        <v>7</v>
      </c>
      <c r="F26" s="77">
        <v>3</v>
      </c>
      <c r="G26" s="77">
        <v>5</v>
      </c>
      <c r="H26" s="77">
        <v>1</v>
      </c>
      <c r="I26" s="77">
        <v>4</v>
      </c>
      <c r="J26" s="77">
        <v>2</v>
      </c>
      <c r="K26" s="77">
        <v>1</v>
      </c>
      <c r="L26" s="77">
        <v>1</v>
      </c>
      <c r="M26" s="77">
        <v>4</v>
      </c>
      <c r="N26" s="77">
        <v>3</v>
      </c>
      <c r="O26" s="77">
        <v>1</v>
      </c>
      <c r="P26" s="77">
        <v>2</v>
      </c>
      <c r="Q26" s="77">
        <v>1</v>
      </c>
      <c r="R26" s="77">
        <v>1</v>
      </c>
      <c r="S26" s="76">
        <v>2</v>
      </c>
      <c r="T26" s="77">
        <v>1</v>
      </c>
      <c r="U26" s="77">
        <v>1</v>
      </c>
      <c r="V26" s="76">
        <v>1</v>
      </c>
      <c r="W26" s="77">
        <v>1</v>
      </c>
      <c r="X26" s="77" t="s">
        <v>16</v>
      </c>
      <c r="Y26" s="76" t="s">
        <v>16</v>
      </c>
      <c r="Z26" s="77" t="s">
        <v>16</v>
      </c>
      <c r="AA26" s="103" t="s">
        <v>16</v>
      </c>
      <c r="AB26" s="47">
        <v>0.2</v>
      </c>
      <c r="AC26" s="47">
        <v>0.1</v>
      </c>
      <c r="AD26" s="104">
        <v>0</v>
      </c>
      <c r="AE26" s="104">
        <v>0</v>
      </c>
      <c r="AF26" s="31">
        <v>0.1</v>
      </c>
      <c r="AG26" s="31">
        <v>0.1</v>
      </c>
      <c r="AH26" s="31">
        <v>0</v>
      </c>
      <c r="AI26" s="105" t="s">
        <v>16</v>
      </c>
      <c r="AJ26" s="106">
        <v>4.9000000000000004</v>
      </c>
      <c r="AK26" s="106">
        <v>3.3</v>
      </c>
      <c r="AL26" s="106">
        <v>1.7</v>
      </c>
      <c r="AM26" s="106">
        <v>4.8</v>
      </c>
      <c r="AN26" s="28">
        <v>2.7</v>
      </c>
      <c r="AO26" s="82">
        <v>3.1</v>
      </c>
      <c r="AP26" s="82">
        <v>1.7</v>
      </c>
      <c r="AQ26" s="82" t="s">
        <v>16</v>
      </c>
    </row>
    <row r="27" spans="1:43" ht="19.5" customHeight="1">
      <c r="A27" s="199" t="s">
        <v>29</v>
      </c>
      <c r="B27" s="199"/>
      <c r="C27" s="200"/>
      <c r="D27" s="77">
        <v>6</v>
      </c>
      <c r="E27" s="77">
        <v>3</v>
      </c>
      <c r="F27" s="77">
        <v>3</v>
      </c>
      <c r="G27" s="77">
        <v>4</v>
      </c>
      <c r="H27" s="77">
        <v>3</v>
      </c>
      <c r="I27" s="77">
        <v>1</v>
      </c>
      <c r="J27" s="77">
        <v>5</v>
      </c>
      <c r="K27" s="77">
        <v>3</v>
      </c>
      <c r="L27" s="77">
        <v>2</v>
      </c>
      <c r="M27" s="77">
        <v>3</v>
      </c>
      <c r="N27" s="77">
        <v>2</v>
      </c>
      <c r="O27" s="77">
        <v>1</v>
      </c>
      <c r="P27" s="77">
        <v>1</v>
      </c>
      <c r="Q27" s="77">
        <v>1</v>
      </c>
      <c r="R27" s="77" t="s">
        <v>16</v>
      </c>
      <c r="S27" s="76">
        <v>4</v>
      </c>
      <c r="T27" s="77">
        <v>2</v>
      </c>
      <c r="U27" s="77">
        <v>2</v>
      </c>
      <c r="V27" s="76">
        <v>2</v>
      </c>
      <c r="W27" s="77">
        <v>2</v>
      </c>
      <c r="X27" s="77" t="s">
        <v>16</v>
      </c>
      <c r="Y27" s="76">
        <v>1</v>
      </c>
      <c r="Z27" s="77" t="s">
        <v>16</v>
      </c>
      <c r="AA27" s="103">
        <v>1</v>
      </c>
      <c r="AB27" s="47">
        <v>0.1</v>
      </c>
      <c r="AC27" s="47">
        <v>0.1</v>
      </c>
      <c r="AD27" s="104">
        <v>0.1</v>
      </c>
      <c r="AE27" s="104">
        <v>0</v>
      </c>
      <c r="AF27" s="31">
        <v>0</v>
      </c>
      <c r="AG27" s="31">
        <v>0.1</v>
      </c>
      <c r="AH27" s="31">
        <v>0.1</v>
      </c>
      <c r="AI27" s="105">
        <v>0</v>
      </c>
      <c r="AJ27" s="106">
        <v>3</v>
      </c>
      <c r="AK27" s="106">
        <v>2.6</v>
      </c>
      <c r="AL27" s="106">
        <v>4.3</v>
      </c>
      <c r="AM27" s="106">
        <v>3.6</v>
      </c>
      <c r="AN27" s="28">
        <v>1.4</v>
      </c>
      <c r="AO27" s="82">
        <v>6.3</v>
      </c>
      <c r="AP27" s="82">
        <v>3.4</v>
      </c>
      <c r="AQ27" s="82">
        <v>1.6</v>
      </c>
    </row>
    <row r="28" spans="1:43" ht="19.5" customHeight="1">
      <c r="A28" s="199" t="s">
        <v>120</v>
      </c>
      <c r="B28" s="199"/>
      <c r="C28" s="200"/>
      <c r="D28" s="77">
        <v>5</v>
      </c>
      <c r="E28" s="77">
        <v>3</v>
      </c>
      <c r="F28" s="77">
        <v>2</v>
      </c>
      <c r="G28" s="77" t="s">
        <v>16</v>
      </c>
      <c r="H28" s="77" t="s">
        <v>16</v>
      </c>
      <c r="I28" s="77" t="s">
        <v>16</v>
      </c>
      <c r="J28" s="77" t="s">
        <v>16</v>
      </c>
      <c r="K28" s="77" t="s">
        <v>16</v>
      </c>
      <c r="L28" s="77" t="s">
        <v>16</v>
      </c>
      <c r="M28" s="77">
        <v>2</v>
      </c>
      <c r="N28" s="77">
        <v>1</v>
      </c>
      <c r="O28" s="77">
        <v>1</v>
      </c>
      <c r="P28" s="77">
        <v>1</v>
      </c>
      <c r="Q28" s="77" t="s">
        <v>16</v>
      </c>
      <c r="R28" s="77">
        <v>1</v>
      </c>
      <c r="S28" s="76">
        <v>2</v>
      </c>
      <c r="T28" s="79">
        <v>2</v>
      </c>
      <c r="U28" s="79" t="s">
        <v>16</v>
      </c>
      <c r="V28" s="76">
        <v>1</v>
      </c>
      <c r="W28" s="79">
        <v>1</v>
      </c>
      <c r="X28" s="79" t="s">
        <v>16</v>
      </c>
      <c r="Y28" s="76">
        <v>1</v>
      </c>
      <c r="Z28" s="79" t="s">
        <v>16</v>
      </c>
      <c r="AA28" s="108">
        <v>1</v>
      </c>
      <c r="AB28" s="47">
        <v>0.1</v>
      </c>
      <c r="AC28" s="47">
        <v>0</v>
      </c>
      <c r="AD28" s="104" t="s">
        <v>16</v>
      </c>
      <c r="AE28" s="104">
        <v>0.1</v>
      </c>
      <c r="AF28" s="31">
        <v>0</v>
      </c>
      <c r="AG28" s="31">
        <v>0.1</v>
      </c>
      <c r="AH28" s="31">
        <v>0</v>
      </c>
      <c r="AI28" s="105">
        <v>0</v>
      </c>
      <c r="AJ28" s="106">
        <v>2.5</v>
      </c>
      <c r="AK28" s="106">
        <v>0.7</v>
      </c>
      <c r="AL28" s="106">
        <v>0</v>
      </c>
      <c r="AM28" s="106">
        <v>2.4</v>
      </c>
      <c r="AN28" s="28">
        <v>1.4</v>
      </c>
      <c r="AO28" s="82">
        <v>3.1</v>
      </c>
      <c r="AP28" s="82">
        <v>1.7</v>
      </c>
      <c r="AQ28" s="82">
        <v>1.6</v>
      </c>
    </row>
    <row r="29" spans="1:43" ht="19.5" customHeight="1">
      <c r="A29" s="199" t="s">
        <v>30</v>
      </c>
      <c r="B29" s="199"/>
      <c r="C29" s="200"/>
      <c r="D29" s="77">
        <v>3</v>
      </c>
      <c r="E29" s="77">
        <v>1</v>
      </c>
      <c r="F29" s="77">
        <v>2</v>
      </c>
      <c r="G29" s="77" t="s">
        <v>16</v>
      </c>
      <c r="H29" s="77" t="s">
        <v>16</v>
      </c>
      <c r="I29" s="77" t="s">
        <v>16</v>
      </c>
      <c r="J29" s="77">
        <v>2</v>
      </c>
      <c r="K29" s="77">
        <v>1</v>
      </c>
      <c r="L29" s="77">
        <v>1</v>
      </c>
      <c r="M29" s="77" t="s">
        <v>16</v>
      </c>
      <c r="N29" s="77" t="s">
        <v>19</v>
      </c>
      <c r="O29" s="77" t="s">
        <v>19</v>
      </c>
      <c r="P29" s="77">
        <v>1</v>
      </c>
      <c r="Q29" s="77" t="s">
        <v>16</v>
      </c>
      <c r="R29" s="77">
        <v>1</v>
      </c>
      <c r="S29" s="76">
        <v>4</v>
      </c>
      <c r="T29" s="79">
        <v>4</v>
      </c>
      <c r="U29" s="79" t="s">
        <v>16</v>
      </c>
      <c r="V29" s="76">
        <v>1</v>
      </c>
      <c r="W29" s="79">
        <v>1</v>
      </c>
      <c r="X29" s="79" t="s">
        <v>16</v>
      </c>
      <c r="Y29" s="76">
        <v>2</v>
      </c>
      <c r="Z29" s="79">
        <v>1</v>
      </c>
      <c r="AA29" s="108">
        <v>1</v>
      </c>
      <c r="AB29" s="47">
        <v>0.1</v>
      </c>
      <c r="AC29" s="47">
        <v>0.1</v>
      </c>
      <c r="AD29" s="104">
        <v>0</v>
      </c>
      <c r="AE29" s="104">
        <v>0</v>
      </c>
      <c r="AF29" s="31">
        <v>0</v>
      </c>
      <c r="AG29" s="31">
        <v>0.1</v>
      </c>
      <c r="AH29" s="31">
        <v>0</v>
      </c>
      <c r="AI29" s="105">
        <v>0.1</v>
      </c>
      <c r="AJ29" s="106">
        <v>1.5</v>
      </c>
      <c r="AK29" s="106">
        <v>2.6</v>
      </c>
      <c r="AL29" s="106">
        <v>1.7</v>
      </c>
      <c r="AM29" s="106" t="s">
        <v>16</v>
      </c>
      <c r="AN29" s="28">
        <v>1.4</v>
      </c>
      <c r="AO29" s="82">
        <v>6.3</v>
      </c>
      <c r="AP29" s="82">
        <v>1.7</v>
      </c>
      <c r="AQ29" s="82">
        <v>3.3</v>
      </c>
    </row>
    <row r="30" spans="1:43" ht="19.5" customHeight="1">
      <c r="A30" s="201" t="s">
        <v>121</v>
      </c>
      <c r="B30" s="201"/>
      <c r="C30" s="202"/>
      <c r="D30" s="109">
        <v>6</v>
      </c>
      <c r="E30" s="109">
        <v>4</v>
      </c>
      <c r="F30" s="109">
        <v>2</v>
      </c>
      <c r="G30" s="109">
        <v>2</v>
      </c>
      <c r="H30" s="109" t="s">
        <v>16</v>
      </c>
      <c r="I30" s="109">
        <v>2</v>
      </c>
      <c r="J30" s="109">
        <v>1</v>
      </c>
      <c r="K30" s="109">
        <v>1</v>
      </c>
      <c r="L30" s="109" t="s">
        <v>16</v>
      </c>
      <c r="M30" s="109">
        <v>1</v>
      </c>
      <c r="N30" s="109">
        <v>1</v>
      </c>
      <c r="O30" s="109" t="s">
        <v>19</v>
      </c>
      <c r="P30" s="109">
        <v>1</v>
      </c>
      <c r="Q30" s="109" t="s">
        <v>16</v>
      </c>
      <c r="R30" s="109">
        <v>1</v>
      </c>
      <c r="S30" s="80">
        <v>1</v>
      </c>
      <c r="T30" s="80">
        <v>1</v>
      </c>
      <c r="U30" s="80" t="s">
        <v>16</v>
      </c>
      <c r="V30" s="80">
        <v>3</v>
      </c>
      <c r="W30" s="80">
        <v>2</v>
      </c>
      <c r="X30" s="80">
        <v>1</v>
      </c>
      <c r="Y30" s="80">
        <v>3</v>
      </c>
      <c r="Z30" s="80">
        <v>3</v>
      </c>
      <c r="AA30" s="110" t="s">
        <v>16</v>
      </c>
      <c r="AB30" s="83">
        <v>0.1</v>
      </c>
      <c r="AC30" s="83">
        <v>0.1</v>
      </c>
      <c r="AD30" s="111">
        <v>0</v>
      </c>
      <c r="AE30" s="111">
        <v>0.1</v>
      </c>
      <c r="AF30" s="29">
        <v>0</v>
      </c>
      <c r="AG30" s="29">
        <v>0</v>
      </c>
      <c r="AH30" s="29">
        <v>0.1</v>
      </c>
      <c r="AI30" s="112">
        <v>0.1</v>
      </c>
      <c r="AJ30" s="113">
        <v>3</v>
      </c>
      <c r="AK30" s="113">
        <v>2</v>
      </c>
      <c r="AL30" s="113">
        <v>0.9</v>
      </c>
      <c r="AM30" s="113">
        <v>1.2</v>
      </c>
      <c r="AN30" s="29">
        <v>1.4</v>
      </c>
      <c r="AO30" s="83">
        <v>1.6</v>
      </c>
      <c r="AP30" s="83">
        <v>5.0999999999999996</v>
      </c>
      <c r="AQ30" s="83">
        <v>4.9000000000000004</v>
      </c>
    </row>
    <row r="31" spans="1:43" ht="19.5" customHeight="1"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AB31" s="59"/>
      <c r="AC31" s="114"/>
      <c r="AD31" s="114"/>
      <c r="AE31" s="114"/>
    </row>
    <row r="32" spans="1:43" ht="19.5" customHeight="1"/>
    <row r="33" spans="1:39" ht="19.5" customHeight="1">
      <c r="AJ33" s="115"/>
      <c r="AK33" s="185"/>
      <c r="AL33" s="185"/>
      <c r="AM33" s="185"/>
    </row>
    <row r="34" spans="1:39" ht="19.5" customHeight="1">
      <c r="AK34" s="185"/>
      <c r="AL34" s="185"/>
      <c r="AM34" s="185"/>
    </row>
    <row r="35" spans="1:39" ht="19.5" customHeight="1">
      <c r="AJ35" s="3"/>
      <c r="AK35" s="69"/>
      <c r="AL35" s="31"/>
      <c r="AM35" s="31"/>
    </row>
    <row r="36" spans="1:39" ht="19.5" customHeight="1">
      <c r="A36" s="13"/>
      <c r="B36" s="116"/>
      <c r="AK36" s="69"/>
      <c r="AL36" s="31"/>
      <c r="AM36" s="31"/>
    </row>
    <row r="37" spans="1:39" ht="19.5" customHeight="1">
      <c r="A37" s="116"/>
      <c r="B37" s="116"/>
      <c r="AK37" s="69"/>
      <c r="AL37" s="31"/>
      <c r="AM37" s="31"/>
    </row>
    <row r="38" spans="1:39" ht="19.5" customHeight="1">
      <c r="A38" s="116"/>
      <c r="B38" s="116"/>
      <c r="AK38" s="69"/>
      <c r="AL38" s="31"/>
      <c r="AM38" s="31"/>
    </row>
    <row r="39" spans="1:39" ht="29.25" customHeight="1">
      <c r="A39" s="116"/>
      <c r="B39" s="116"/>
      <c r="AK39" s="69"/>
      <c r="AL39" s="31"/>
      <c r="AM39" s="31"/>
    </row>
    <row r="40" spans="1:39" ht="19.5" customHeight="1">
      <c r="A40" s="13"/>
      <c r="B40" s="13"/>
      <c r="AK40" s="69"/>
      <c r="AL40" s="31"/>
      <c r="AM40" s="31"/>
    </row>
    <row r="41" spans="1:39" ht="19.5" customHeight="1">
      <c r="AK41" s="69"/>
      <c r="AL41" s="31"/>
      <c r="AM41" s="31"/>
    </row>
    <row r="42" spans="1:39" ht="19.5" customHeight="1">
      <c r="AK42" s="69"/>
      <c r="AL42" s="31"/>
      <c r="AM42" s="31"/>
    </row>
    <row r="43" spans="1:39" ht="19.5" customHeight="1">
      <c r="AK43" s="69"/>
      <c r="AL43" s="31"/>
      <c r="AM43" s="31"/>
    </row>
    <row r="44" spans="1:39" ht="30" customHeight="1">
      <c r="AK44" s="69"/>
      <c r="AL44" s="31"/>
      <c r="AM44" s="31"/>
    </row>
    <row r="45" spans="1:39" ht="19.5" customHeight="1">
      <c r="AK45" s="69"/>
      <c r="AL45" s="31"/>
      <c r="AM45" s="31"/>
    </row>
    <row r="46" spans="1:39" ht="19.5" customHeight="1">
      <c r="AK46" s="69"/>
      <c r="AL46" s="31"/>
      <c r="AM46" s="31"/>
    </row>
    <row r="47" spans="1:39" ht="19.5" customHeight="1">
      <c r="AK47" s="69"/>
      <c r="AL47" s="31"/>
      <c r="AM47" s="31"/>
    </row>
    <row r="48" spans="1:39" ht="19.5" customHeight="1">
      <c r="AK48" s="69"/>
      <c r="AL48" s="31"/>
      <c r="AM48" s="31"/>
    </row>
    <row r="49" spans="1:39" ht="30" customHeight="1">
      <c r="AK49" s="69"/>
      <c r="AL49" s="31"/>
      <c r="AM49" s="31"/>
    </row>
    <row r="50" spans="1:39" ht="19.5" customHeight="1">
      <c r="AK50" s="69"/>
      <c r="AL50" s="31"/>
      <c r="AM50" s="31"/>
    </row>
    <row r="51" spans="1:39" ht="18" customHeight="1">
      <c r="AK51" s="69"/>
      <c r="AL51" s="31"/>
      <c r="AM51" s="31"/>
    </row>
    <row r="52" spans="1:39" ht="19.5" customHeight="1">
      <c r="AK52" s="69"/>
      <c r="AL52" s="31"/>
      <c r="AM52" s="31"/>
    </row>
    <row r="53" spans="1:39" ht="18.75" customHeight="1">
      <c r="AK53" s="69"/>
      <c r="AL53" s="31"/>
      <c r="AM53" s="31"/>
    </row>
    <row r="54" spans="1:39" ht="30.75" customHeight="1"/>
    <row r="55" spans="1:39" ht="19.5" customHeight="1"/>
    <row r="56" spans="1:39" ht="19.5" customHeight="1"/>
    <row r="57" spans="1:39" ht="19.5" customHeight="1"/>
    <row r="58" spans="1:39" ht="19.5" customHeight="1">
      <c r="A58" s="67"/>
      <c r="B58" s="67"/>
      <c r="N58" s="67"/>
      <c r="O58" s="67"/>
      <c r="Q58" s="67"/>
      <c r="R58" s="67"/>
    </row>
    <row r="59" spans="1:39" ht="30" customHeight="1">
      <c r="A59" s="67"/>
      <c r="B59" s="67"/>
    </row>
    <row r="60" spans="1:39" ht="19.5" customHeight="1">
      <c r="A60" s="13"/>
      <c r="B60" s="13"/>
      <c r="N60" s="13"/>
      <c r="O60" s="13"/>
      <c r="Q60" s="13"/>
      <c r="R60" s="13"/>
    </row>
    <row r="61" spans="1:39" ht="19.5" customHeight="1"/>
    <row r="62" spans="1:39" ht="19.5" customHeight="1"/>
    <row r="63" spans="1:39" ht="19.5" customHeight="1"/>
    <row r="64" spans="1:39" ht="19.5" customHeight="1"/>
    <row r="65" spans="22:37" ht="19.5" customHeight="1"/>
    <row r="66" spans="22:37" s="13" customFormat="1" ht="19.5" customHeight="1">
      <c r="V66" s="117"/>
      <c r="W66" s="117"/>
      <c r="X66" s="117"/>
      <c r="Y66" s="117"/>
      <c r="Z66" s="117"/>
      <c r="AA66" s="117"/>
      <c r="AK66" s="67"/>
    </row>
    <row r="67" spans="22:37" s="13" customFormat="1" ht="19.5" customHeight="1">
      <c r="V67" s="117"/>
      <c r="W67" s="117"/>
      <c r="X67" s="117"/>
      <c r="Y67" s="117"/>
      <c r="Z67" s="117"/>
      <c r="AA67" s="117"/>
      <c r="AK67" s="67"/>
    </row>
  </sheetData>
  <mergeCells count="49">
    <mergeCell ref="AQ5:AQ6"/>
    <mergeCell ref="AO3:AQ3"/>
    <mergeCell ref="AJ4:AQ4"/>
    <mergeCell ref="A4:C6"/>
    <mergeCell ref="D5:F5"/>
    <mergeCell ref="AO5:AO6"/>
    <mergeCell ref="AN5:AN6"/>
    <mergeCell ref="A30:C3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20:C20"/>
    <mergeCell ref="A8:C8"/>
    <mergeCell ref="B9:C9"/>
    <mergeCell ref="B17:C17"/>
    <mergeCell ref="B18:C18"/>
    <mergeCell ref="B19:C19"/>
    <mergeCell ref="C2:AL2"/>
    <mergeCell ref="G5:I5"/>
    <mergeCell ref="AB4:AI4"/>
    <mergeCell ref="AH5:AH6"/>
    <mergeCell ref="AP5:AP6"/>
    <mergeCell ref="AC5:AC6"/>
    <mergeCell ref="AD5:AD6"/>
    <mergeCell ref="D4:AA4"/>
    <mergeCell ref="V5:X5"/>
    <mergeCell ref="J5:L5"/>
    <mergeCell ref="AB5:AB6"/>
    <mergeCell ref="P5:R5"/>
    <mergeCell ref="M5:O5"/>
    <mergeCell ref="AE5:AE6"/>
    <mergeCell ref="S5:U5"/>
    <mergeCell ref="Y5:AA5"/>
    <mergeCell ref="AK33:AK34"/>
    <mergeCell ref="AF5:AF6"/>
    <mergeCell ref="AG5:AG6"/>
    <mergeCell ref="AM33:AM34"/>
    <mergeCell ref="AL33:AL34"/>
    <mergeCell ref="AI5:AI6"/>
    <mergeCell ref="AJ5:AJ6"/>
    <mergeCell ref="AK5:AK6"/>
    <mergeCell ref="AL5:AL6"/>
    <mergeCell ref="AM5:AM6"/>
  </mergeCells>
  <phoneticPr fontId="7"/>
  <printOptions horizontalCentered="1"/>
  <pageMargins left="0.39370078740157483" right="0.39370078740157483" top="0.59055118110236227" bottom="0.59055118110236227" header="0.51181102362204722" footer="0.51181102362204722"/>
  <pageSetup paperSize="8" scale="61" orientation="landscape" r:id="rId1"/>
  <headerFooter alignWithMargins="0"/>
  <rowBreaks count="1" manualBreakCount="1">
    <brk id="6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0"/>
  <sheetViews>
    <sheetView view="pageBreakPreview" zoomScale="60" zoomScaleNormal="100" workbookViewId="0">
      <selection activeCell="G53" sqref="G53"/>
    </sheetView>
  </sheetViews>
  <sheetFormatPr defaultColWidth="9" defaultRowHeight="13.5"/>
  <cols>
    <col min="1" max="16384" width="9" style="60"/>
  </cols>
  <sheetData>
    <row r="2" spans="1:11" ht="24">
      <c r="A2" s="211" t="s">
        <v>187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>
      <c r="K3" s="118" t="s">
        <v>0</v>
      </c>
    </row>
    <row r="4" spans="1:11">
      <c r="A4" s="212" t="s">
        <v>31</v>
      </c>
      <c r="B4" s="215" t="s">
        <v>32</v>
      </c>
      <c r="C4" s="216" t="s">
        <v>33</v>
      </c>
      <c r="D4" s="216"/>
      <c r="E4" s="216" t="s">
        <v>128</v>
      </c>
      <c r="F4" s="216"/>
      <c r="G4" s="216"/>
      <c r="H4" s="216"/>
      <c r="I4" s="216"/>
      <c r="J4" s="216"/>
      <c r="K4" s="217" t="s">
        <v>34</v>
      </c>
    </row>
    <row r="5" spans="1:11">
      <c r="A5" s="213"/>
      <c r="B5" s="215"/>
      <c r="C5" s="216"/>
      <c r="D5" s="216"/>
      <c r="E5" s="216" t="s">
        <v>127</v>
      </c>
      <c r="F5" s="216"/>
      <c r="G5" s="216" t="s">
        <v>38</v>
      </c>
      <c r="H5" s="216"/>
      <c r="I5" s="216" t="s">
        <v>39</v>
      </c>
      <c r="J5" s="216"/>
      <c r="K5" s="217"/>
    </row>
    <row r="6" spans="1:11">
      <c r="A6" s="213"/>
      <c r="B6" s="215"/>
      <c r="C6" s="216" t="s">
        <v>42</v>
      </c>
      <c r="D6" s="119" t="s">
        <v>125</v>
      </c>
      <c r="E6" s="216" t="s">
        <v>42</v>
      </c>
      <c r="F6" s="119" t="s">
        <v>125</v>
      </c>
      <c r="G6" s="216" t="s">
        <v>42</v>
      </c>
      <c r="H6" s="119" t="s">
        <v>125</v>
      </c>
      <c r="I6" s="216" t="s">
        <v>42</v>
      </c>
      <c r="J6" s="119" t="s">
        <v>125</v>
      </c>
      <c r="K6" s="217"/>
    </row>
    <row r="7" spans="1:11">
      <c r="A7" s="214"/>
      <c r="B7" s="215"/>
      <c r="C7" s="216"/>
      <c r="D7" s="120" t="s">
        <v>47</v>
      </c>
      <c r="E7" s="216"/>
      <c r="F7" s="120" t="s">
        <v>48</v>
      </c>
      <c r="G7" s="216"/>
      <c r="H7" s="120" t="s">
        <v>48</v>
      </c>
      <c r="I7" s="216"/>
      <c r="J7" s="120" t="s">
        <v>48</v>
      </c>
      <c r="K7" s="217"/>
    </row>
    <row r="8" spans="1:11">
      <c r="A8" s="121" t="s">
        <v>50</v>
      </c>
      <c r="B8" s="122">
        <v>147055</v>
      </c>
      <c r="C8" s="123" t="s">
        <v>126</v>
      </c>
      <c r="D8" s="124" t="s">
        <v>126</v>
      </c>
      <c r="E8" s="125">
        <v>11449</v>
      </c>
      <c r="F8" s="124">
        <v>72.2</v>
      </c>
      <c r="G8" s="122">
        <v>5239</v>
      </c>
      <c r="H8" s="126">
        <v>33.1</v>
      </c>
      <c r="I8" s="122">
        <v>6210</v>
      </c>
      <c r="J8" s="126">
        <v>39.200000000000003</v>
      </c>
      <c r="K8" s="126">
        <v>51.2</v>
      </c>
    </row>
    <row r="9" spans="1:11">
      <c r="A9" s="121">
        <v>30</v>
      </c>
      <c r="B9" s="122">
        <v>103678</v>
      </c>
      <c r="C9" s="122">
        <v>1870</v>
      </c>
      <c r="D9" s="126">
        <v>18</v>
      </c>
      <c r="E9" s="125">
        <v>10827</v>
      </c>
      <c r="F9" s="124">
        <v>94.6</v>
      </c>
      <c r="G9" s="122">
        <v>4088</v>
      </c>
      <c r="H9" s="126">
        <v>35.700000000000003</v>
      </c>
      <c r="I9" s="122">
        <v>6739</v>
      </c>
      <c r="J9" s="126">
        <v>58.9</v>
      </c>
      <c r="K9" s="126">
        <v>62.2</v>
      </c>
    </row>
    <row r="10" spans="1:11">
      <c r="A10" s="121">
        <v>35</v>
      </c>
      <c r="B10" s="122">
        <v>93852</v>
      </c>
      <c r="C10" s="122">
        <v>1273</v>
      </c>
      <c r="D10" s="126">
        <v>13.6</v>
      </c>
      <c r="E10" s="125">
        <v>11866</v>
      </c>
      <c r="F10" s="124">
        <v>112.2</v>
      </c>
      <c r="G10" s="122">
        <v>4776</v>
      </c>
      <c r="H10" s="126">
        <v>45.2</v>
      </c>
      <c r="I10" s="122">
        <v>7090</v>
      </c>
      <c r="J10" s="126">
        <v>67.099999999999994</v>
      </c>
      <c r="K10" s="126">
        <v>59.8</v>
      </c>
    </row>
    <row r="11" spans="1:11">
      <c r="A11" s="121">
        <v>40</v>
      </c>
      <c r="B11" s="122">
        <v>96666</v>
      </c>
      <c r="C11" s="122">
        <v>1092</v>
      </c>
      <c r="D11" s="126">
        <v>11.3</v>
      </c>
      <c r="E11" s="125">
        <v>11167</v>
      </c>
      <c r="F11" s="124">
        <v>103.6</v>
      </c>
      <c r="G11" s="122">
        <v>4700</v>
      </c>
      <c r="H11" s="126">
        <v>43.6</v>
      </c>
      <c r="I11" s="122">
        <v>6467</v>
      </c>
      <c r="J11" s="126">
        <v>60</v>
      </c>
      <c r="K11" s="126">
        <v>57.9</v>
      </c>
    </row>
    <row r="12" spans="1:11">
      <c r="A12" s="121">
        <v>45</v>
      </c>
      <c r="B12" s="122">
        <v>91867</v>
      </c>
      <c r="C12" s="122">
        <v>750</v>
      </c>
      <c r="D12" s="126">
        <v>8.1999999999999993</v>
      </c>
      <c r="E12" s="125">
        <v>9914</v>
      </c>
      <c r="F12" s="124">
        <v>97.4</v>
      </c>
      <c r="G12" s="122">
        <v>4382</v>
      </c>
      <c r="H12" s="126">
        <v>43.1</v>
      </c>
      <c r="I12" s="122">
        <v>5532</v>
      </c>
      <c r="J12" s="126">
        <v>54.4</v>
      </c>
      <c r="K12" s="126">
        <v>55.8</v>
      </c>
    </row>
    <row r="13" spans="1:11">
      <c r="A13" s="121">
        <v>50</v>
      </c>
      <c r="B13" s="122">
        <v>89631</v>
      </c>
      <c r="C13" s="122">
        <v>681</v>
      </c>
      <c r="D13" s="126">
        <v>7.6</v>
      </c>
      <c r="E13" s="125">
        <v>7272</v>
      </c>
      <c r="F13" s="124">
        <v>75</v>
      </c>
      <c r="G13" s="122">
        <v>3704</v>
      </c>
      <c r="H13" s="126">
        <v>38.200000000000003</v>
      </c>
      <c r="I13" s="122">
        <v>3568</v>
      </c>
      <c r="J13" s="126">
        <v>36.799999999999997</v>
      </c>
      <c r="K13" s="126">
        <v>49.1</v>
      </c>
    </row>
    <row r="14" spans="1:11">
      <c r="A14" s="121">
        <v>55</v>
      </c>
      <c r="B14" s="122">
        <v>75526</v>
      </c>
      <c r="C14" s="122">
        <v>422</v>
      </c>
      <c r="D14" s="126">
        <v>5.6</v>
      </c>
      <c r="E14" s="125">
        <v>5790</v>
      </c>
      <c r="F14" s="124">
        <v>71.2</v>
      </c>
      <c r="G14" s="122">
        <v>2797</v>
      </c>
      <c r="H14" s="126">
        <v>34.4</v>
      </c>
      <c r="I14" s="122">
        <v>2993</v>
      </c>
      <c r="J14" s="126">
        <v>36.799999999999997</v>
      </c>
      <c r="K14" s="126">
        <v>51.7</v>
      </c>
    </row>
    <row r="15" spans="1:11">
      <c r="A15" s="121">
        <v>60</v>
      </c>
      <c r="B15" s="122">
        <v>66413</v>
      </c>
      <c r="C15" s="122">
        <v>250</v>
      </c>
      <c r="D15" s="126">
        <v>3.8</v>
      </c>
      <c r="E15" s="125">
        <v>4988</v>
      </c>
      <c r="F15" s="124">
        <v>69.900000000000006</v>
      </c>
      <c r="G15" s="122">
        <v>1766</v>
      </c>
      <c r="H15" s="126">
        <v>24.7</v>
      </c>
      <c r="I15" s="122">
        <v>3222</v>
      </c>
      <c r="J15" s="126">
        <v>45.1</v>
      </c>
      <c r="K15" s="126">
        <v>64.599999999999994</v>
      </c>
    </row>
    <row r="16" spans="1:11">
      <c r="A16" s="121" t="s">
        <v>53</v>
      </c>
      <c r="B16" s="122">
        <v>54428</v>
      </c>
      <c r="C16" s="122">
        <v>140</v>
      </c>
      <c r="D16" s="126">
        <v>2.6</v>
      </c>
      <c r="E16" s="125">
        <v>3498</v>
      </c>
      <c r="F16" s="124">
        <v>60.4</v>
      </c>
      <c r="G16" s="122">
        <v>1210</v>
      </c>
      <c r="H16" s="126">
        <v>20.9</v>
      </c>
      <c r="I16" s="122">
        <v>2288</v>
      </c>
      <c r="J16" s="126">
        <v>39.5</v>
      </c>
      <c r="K16" s="126">
        <v>65.400000000000006</v>
      </c>
    </row>
    <row r="17" spans="1:11">
      <c r="A17" s="121">
        <v>5</v>
      </c>
      <c r="B17" s="122">
        <v>50925</v>
      </c>
      <c r="C17" s="122">
        <v>87</v>
      </c>
      <c r="D17" s="126">
        <v>1.7</v>
      </c>
      <c r="E17" s="125">
        <v>2657</v>
      </c>
      <c r="F17" s="124">
        <v>49.6</v>
      </c>
      <c r="G17" s="122">
        <v>938</v>
      </c>
      <c r="H17" s="126">
        <v>17.5</v>
      </c>
      <c r="I17" s="122">
        <v>1719</v>
      </c>
      <c r="J17" s="126">
        <v>32.1</v>
      </c>
      <c r="K17" s="126">
        <v>64.7</v>
      </c>
    </row>
    <row r="18" spans="1:11">
      <c r="A18" s="121">
        <v>6</v>
      </c>
      <c r="B18" s="122">
        <v>52522</v>
      </c>
      <c r="C18" s="122">
        <v>108</v>
      </c>
      <c r="D18" s="126">
        <v>2.1</v>
      </c>
      <c r="E18" s="125">
        <v>2464</v>
      </c>
      <c r="F18" s="124">
        <v>44.8</v>
      </c>
      <c r="G18" s="122">
        <v>933</v>
      </c>
      <c r="H18" s="126">
        <v>17</v>
      </c>
      <c r="I18" s="122">
        <v>1531</v>
      </c>
      <c r="J18" s="126">
        <v>27.8</v>
      </c>
      <c r="K18" s="126">
        <v>62.1</v>
      </c>
    </row>
    <row r="19" spans="1:11">
      <c r="A19" s="121">
        <v>7</v>
      </c>
      <c r="B19" s="122">
        <v>49950</v>
      </c>
      <c r="C19" s="122">
        <v>99</v>
      </c>
      <c r="D19" s="126">
        <v>2</v>
      </c>
      <c r="E19" s="125">
        <v>2139</v>
      </c>
      <c r="F19" s="124">
        <v>41.1</v>
      </c>
      <c r="G19" s="122">
        <v>852</v>
      </c>
      <c r="H19" s="126">
        <v>16.399999999999999</v>
      </c>
      <c r="I19" s="122">
        <v>1287</v>
      </c>
      <c r="J19" s="126">
        <v>24.7</v>
      </c>
      <c r="K19" s="126">
        <v>60.2</v>
      </c>
    </row>
    <row r="20" spans="1:11">
      <c r="A20" s="121">
        <v>8</v>
      </c>
      <c r="B20" s="122">
        <v>49784</v>
      </c>
      <c r="C20" s="122">
        <v>94</v>
      </c>
      <c r="D20" s="126">
        <v>1.9</v>
      </c>
      <c r="E20" s="125">
        <v>2079</v>
      </c>
      <c r="F20" s="124">
        <v>40.1</v>
      </c>
      <c r="G20" s="122">
        <v>839</v>
      </c>
      <c r="H20" s="126">
        <v>16.2</v>
      </c>
      <c r="I20" s="122">
        <v>1240</v>
      </c>
      <c r="J20" s="126">
        <v>23.9</v>
      </c>
      <c r="K20" s="126">
        <v>59.6</v>
      </c>
    </row>
    <row r="21" spans="1:11">
      <c r="A21" s="121">
        <v>9</v>
      </c>
      <c r="B21" s="122">
        <v>48912</v>
      </c>
      <c r="C21" s="122">
        <v>88</v>
      </c>
      <c r="D21" s="126">
        <v>1.8</v>
      </c>
      <c r="E21" s="125">
        <v>2111</v>
      </c>
      <c r="F21" s="124">
        <v>41.4</v>
      </c>
      <c r="G21" s="122">
        <v>771</v>
      </c>
      <c r="H21" s="126">
        <v>15.1</v>
      </c>
      <c r="I21" s="122">
        <v>1340</v>
      </c>
      <c r="J21" s="126">
        <v>26.3</v>
      </c>
      <c r="K21" s="126">
        <v>63.5</v>
      </c>
    </row>
    <row r="22" spans="1:11">
      <c r="A22" s="121">
        <v>10</v>
      </c>
      <c r="B22" s="122">
        <v>49065</v>
      </c>
      <c r="C22" s="122">
        <v>88</v>
      </c>
      <c r="D22" s="126">
        <v>1.8</v>
      </c>
      <c r="E22" s="125">
        <v>2156</v>
      </c>
      <c r="F22" s="124">
        <v>42.1</v>
      </c>
      <c r="G22" s="122">
        <v>815</v>
      </c>
      <c r="H22" s="126">
        <v>15.9</v>
      </c>
      <c r="I22" s="122">
        <v>1341</v>
      </c>
      <c r="J22" s="126">
        <v>26.2</v>
      </c>
      <c r="K22" s="126">
        <v>62.2</v>
      </c>
    </row>
    <row r="23" spans="1:11">
      <c r="A23" s="121">
        <v>11</v>
      </c>
      <c r="B23" s="122">
        <v>46680</v>
      </c>
      <c r="C23" s="122">
        <v>76</v>
      </c>
      <c r="D23" s="126">
        <v>1.6</v>
      </c>
      <c r="E23" s="125">
        <v>2053</v>
      </c>
      <c r="F23" s="124">
        <v>42.1</v>
      </c>
      <c r="G23" s="122">
        <v>780</v>
      </c>
      <c r="H23" s="126">
        <v>16</v>
      </c>
      <c r="I23" s="122">
        <v>1273</v>
      </c>
      <c r="J23" s="126">
        <v>26.1</v>
      </c>
      <c r="K23" s="126">
        <v>62.006819288845591</v>
      </c>
    </row>
    <row r="24" spans="1:11">
      <c r="A24" s="121">
        <v>12</v>
      </c>
      <c r="B24" s="122">
        <v>46780</v>
      </c>
      <c r="C24" s="122">
        <v>65</v>
      </c>
      <c r="D24" s="126">
        <v>1.4</v>
      </c>
      <c r="E24" s="125">
        <v>2069</v>
      </c>
      <c r="F24" s="124">
        <v>42.4</v>
      </c>
      <c r="G24" s="122">
        <v>750</v>
      </c>
      <c r="H24" s="126">
        <v>15.4</v>
      </c>
      <c r="I24" s="122">
        <v>1319</v>
      </c>
      <c r="J24" s="126">
        <v>27</v>
      </c>
      <c r="K24" s="127">
        <v>63.8</v>
      </c>
    </row>
    <row r="25" spans="1:11">
      <c r="A25" s="121">
        <v>13</v>
      </c>
      <c r="B25" s="122">
        <v>46236</v>
      </c>
      <c r="C25" s="122">
        <v>84</v>
      </c>
      <c r="D25" s="126">
        <v>1.8</v>
      </c>
      <c r="E25" s="125">
        <v>2047</v>
      </c>
      <c r="F25" s="124">
        <v>42.4</v>
      </c>
      <c r="G25" s="122">
        <v>740</v>
      </c>
      <c r="H25" s="126">
        <v>15.3</v>
      </c>
      <c r="I25" s="122">
        <v>1307</v>
      </c>
      <c r="J25" s="126">
        <v>27.1</v>
      </c>
      <c r="K25" s="126">
        <v>63.8</v>
      </c>
    </row>
    <row r="26" spans="1:11">
      <c r="A26" s="128">
        <v>14</v>
      </c>
      <c r="B26" s="33">
        <v>46101</v>
      </c>
      <c r="C26" s="33">
        <v>61</v>
      </c>
      <c r="D26" s="34">
        <v>1.3</v>
      </c>
      <c r="E26" s="35">
        <v>1913</v>
      </c>
      <c r="F26" s="129">
        <v>39.799999999999997</v>
      </c>
      <c r="G26" s="33">
        <v>691</v>
      </c>
      <c r="H26" s="34">
        <v>14.4</v>
      </c>
      <c r="I26" s="33">
        <v>1222</v>
      </c>
      <c r="J26" s="34">
        <v>25.5</v>
      </c>
      <c r="K26" s="34">
        <v>63.9</v>
      </c>
    </row>
    <row r="27" spans="1:11">
      <c r="A27" s="130">
        <v>15</v>
      </c>
      <c r="B27" s="71">
        <v>44939</v>
      </c>
      <c r="C27" s="33">
        <v>75</v>
      </c>
      <c r="D27" s="34">
        <v>1.7</v>
      </c>
      <c r="E27" s="35">
        <v>1829</v>
      </c>
      <c r="F27" s="129">
        <v>39.1</v>
      </c>
      <c r="G27" s="33">
        <v>644</v>
      </c>
      <c r="H27" s="34">
        <v>13.8</v>
      </c>
      <c r="I27" s="33">
        <v>1185</v>
      </c>
      <c r="J27" s="34">
        <v>25.3</v>
      </c>
      <c r="K27" s="34">
        <v>64.8</v>
      </c>
    </row>
    <row r="28" spans="1:11">
      <c r="A28" s="130">
        <v>16</v>
      </c>
      <c r="B28" s="71">
        <v>44020</v>
      </c>
      <c r="C28" s="33">
        <v>79</v>
      </c>
      <c r="D28" s="34">
        <v>1.8</v>
      </c>
      <c r="E28" s="35">
        <v>1780</v>
      </c>
      <c r="F28" s="129">
        <v>38.9</v>
      </c>
      <c r="G28" s="33">
        <v>665</v>
      </c>
      <c r="H28" s="34">
        <v>14.5</v>
      </c>
      <c r="I28" s="33">
        <v>1115</v>
      </c>
      <c r="J28" s="34">
        <v>24.3</v>
      </c>
      <c r="K28" s="34">
        <v>62.6</v>
      </c>
    </row>
    <row r="29" spans="1:11">
      <c r="A29" s="63">
        <v>17</v>
      </c>
      <c r="B29" s="71">
        <v>41420</v>
      </c>
      <c r="C29" s="33">
        <v>65</v>
      </c>
      <c r="D29" s="34">
        <v>1.6</v>
      </c>
      <c r="E29" s="35">
        <v>1664</v>
      </c>
      <c r="F29" s="129">
        <v>38.6</v>
      </c>
      <c r="G29" s="33">
        <v>604</v>
      </c>
      <c r="H29" s="34">
        <v>14</v>
      </c>
      <c r="I29" s="33">
        <v>1060</v>
      </c>
      <c r="J29" s="34">
        <v>24.6</v>
      </c>
      <c r="K29" s="34">
        <v>63.7</v>
      </c>
    </row>
    <row r="30" spans="1:11">
      <c r="A30" s="63">
        <v>18</v>
      </c>
      <c r="B30" s="71">
        <v>42204</v>
      </c>
      <c r="C30" s="33">
        <v>53</v>
      </c>
      <c r="D30" s="34">
        <v>1.3</v>
      </c>
      <c r="E30" s="35">
        <v>1552</v>
      </c>
      <c r="F30" s="129">
        <v>35.5</v>
      </c>
      <c r="G30" s="33">
        <v>612</v>
      </c>
      <c r="H30" s="34">
        <v>14</v>
      </c>
      <c r="I30" s="33">
        <v>940</v>
      </c>
      <c r="J30" s="34">
        <v>21.5</v>
      </c>
      <c r="K30" s="34">
        <v>60.6</v>
      </c>
    </row>
    <row r="31" spans="1:11">
      <c r="A31" s="63">
        <v>19</v>
      </c>
      <c r="B31" s="71">
        <v>41550</v>
      </c>
      <c r="C31" s="33">
        <v>57</v>
      </c>
      <c r="D31" s="34">
        <v>1.4</v>
      </c>
      <c r="E31" s="35">
        <v>1481</v>
      </c>
      <c r="F31" s="129">
        <v>34.4</v>
      </c>
      <c r="G31" s="33">
        <v>598</v>
      </c>
      <c r="H31" s="34">
        <v>13.9</v>
      </c>
      <c r="I31" s="33">
        <v>883</v>
      </c>
      <c r="J31" s="34">
        <v>20.5</v>
      </c>
      <c r="K31" s="34">
        <v>59.6</v>
      </c>
    </row>
    <row r="32" spans="1:11">
      <c r="A32" s="63">
        <v>20</v>
      </c>
      <c r="B32" s="71">
        <v>41074</v>
      </c>
      <c r="C32" s="33">
        <v>50</v>
      </c>
      <c r="D32" s="34">
        <v>1.2</v>
      </c>
      <c r="E32" s="35">
        <v>1412</v>
      </c>
      <c r="F32" s="129">
        <v>33.200000000000003</v>
      </c>
      <c r="G32" s="33">
        <v>569</v>
      </c>
      <c r="H32" s="34">
        <v>13.4</v>
      </c>
      <c r="I32" s="33">
        <v>843</v>
      </c>
      <c r="J32" s="34">
        <v>19.8</v>
      </c>
      <c r="K32" s="34">
        <v>59.7</v>
      </c>
    </row>
    <row r="33" spans="1:11">
      <c r="A33" s="63">
        <v>21</v>
      </c>
      <c r="B33" s="71">
        <v>40165</v>
      </c>
      <c r="C33" s="33">
        <v>40</v>
      </c>
      <c r="D33" s="34">
        <v>1</v>
      </c>
      <c r="E33" s="35">
        <v>1361</v>
      </c>
      <c r="F33" s="129">
        <v>32.799999999999997</v>
      </c>
      <c r="G33" s="33">
        <v>569</v>
      </c>
      <c r="H33" s="34">
        <v>13.7</v>
      </c>
      <c r="I33" s="33">
        <v>792</v>
      </c>
      <c r="J33" s="34">
        <v>19.100000000000001</v>
      </c>
      <c r="K33" s="34">
        <v>58.2</v>
      </c>
    </row>
    <row r="34" spans="1:11">
      <c r="A34" s="63">
        <v>22</v>
      </c>
      <c r="B34" s="71">
        <v>40158</v>
      </c>
      <c r="C34" s="33">
        <v>41</v>
      </c>
      <c r="D34" s="34">
        <v>1.0209671796404205</v>
      </c>
      <c r="E34" s="35">
        <v>1260</v>
      </c>
      <c r="F34" s="129">
        <v>30.4</v>
      </c>
      <c r="G34" s="33">
        <v>512</v>
      </c>
      <c r="H34" s="34">
        <v>12.4</v>
      </c>
      <c r="I34" s="33">
        <v>748</v>
      </c>
      <c r="J34" s="34">
        <v>18.100000000000001</v>
      </c>
      <c r="K34" s="34">
        <v>59.4</v>
      </c>
    </row>
    <row r="35" spans="1:11">
      <c r="A35" s="32">
        <v>23</v>
      </c>
      <c r="B35" s="33">
        <v>39292</v>
      </c>
      <c r="C35" s="33">
        <v>41</v>
      </c>
      <c r="D35" s="34">
        <v>1</v>
      </c>
      <c r="E35" s="35">
        <v>1309</v>
      </c>
      <c r="F35" s="129">
        <v>32.200000000000003</v>
      </c>
      <c r="G35" s="33">
        <v>513</v>
      </c>
      <c r="H35" s="34">
        <v>12.6</v>
      </c>
      <c r="I35" s="33">
        <v>796</v>
      </c>
      <c r="J35" s="34">
        <v>19.600000000000001</v>
      </c>
      <c r="K35" s="34">
        <v>60.8</v>
      </c>
    </row>
    <row r="36" spans="1:11">
      <c r="A36" s="32">
        <v>24</v>
      </c>
      <c r="B36" s="33">
        <v>38686</v>
      </c>
      <c r="C36" s="33">
        <v>43</v>
      </c>
      <c r="D36" s="34">
        <v>1.1000000000000001</v>
      </c>
      <c r="E36" s="35">
        <v>1177</v>
      </c>
      <c r="F36" s="129">
        <v>29.5</v>
      </c>
      <c r="G36" s="33">
        <v>473</v>
      </c>
      <c r="H36" s="34">
        <v>11.9</v>
      </c>
      <c r="I36" s="33">
        <v>704</v>
      </c>
      <c r="J36" s="34">
        <v>17.7</v>
      </c>
      <c r="K36" s="34">
        <v>59.8</v>
      </c>
    </row>
    <row r="37" spans="1:11">
      <c r="A37" s="32">
        <v>25</v>
      </c>
      <c r="B37" s="33">
        <v>38190</v>
      </c>
      <c r="C37" s="33">
        <v>43</v>
      </c>
      <c r="D37" s="34">
        <f>ROUND(C37/B37*1000,1)</f>
        <v>1.1000000000000001</v>
      </c>
      <c r="E37" s="35">
        <v>1134</v>
      </c>
      <c r="F37" s="129">
        <v>28.8</v>
      </c>
      <c r="G37" s="33">
        <v>398</v>
      </c>
      <c r="H37" s="34">
        <v>10.1</v>
      </c>
      <c r="I37" s="33">
        <v>736</v>
      </c>
      <c r="J37" s="34">
        <v>18.7</v>
      </c>
      <c r="K37" s="34">
        <v>64.900000000000006</v>
      </c>
    </row>
    <row r="38" spans="1:11">
      <c r="A38" s="32">
        <v>26</v>
      </c>
      <c r="B38" s="33">
        <v>37058</v>
      </c>
      <c r="C38" s="33">
        <v>32</v>
      </c>
      <c r="D38" s="34">
        <f>ROUND(C38/B38*1000,1)</f>
        <v>0.9</v>
      </c>
      <c r="E38" s="35">
        <v>1101</v>
      </c>
      <c r="F38" s="34">
        <v>28.9</v>
      </c>
      <c r="G38" s="33">
        <v>460</v>
      </c>
      <c r="H38" s="34">
        <v>12.1</v>
      </c>
      <c r="I38" s="33">
        <v>641</v>
      </c>
      <c r="J38" s="34">
        <v>16.8</v>
      </c>
      <c r="K38" s="34">
        <f>ROUND(I38/E38*100,1)</f>
        <v>58.2</v>
      </c>
    </row>
    <row r="39" spans="1:11">
      <c r="A39" s="32">
        <v>27</v>
      </c>
      <c r="B39" s="33">
        <v>36695</v>
      </c>
      <c r="C39" s="33">
        <v>36</v>
      </c>
      <c r="D39" s="34">
        <f>ROUND(C39/B39*1000,1)</f>
        <v>1</v>
      </c>
      <c r="E39" s="35">
        <v>1057</v>
      </c>
      <c r="F39" s="34">
        <v>28</v>
      </c>
      <c r="G39" s="33">
        <v>420</v>
      </c>
      <c r="H39" s="34">
        <v>11.1</v>
      </c>
      <c r="I39" s="33">
        <v>637</v>
      </c>
      <c r="J39" s="34">
        <v>16.899999999999999</v>
      </c>
      <c r="K39" s="34">
        <f>ROUND(I39/E39*100,1)</f>
        <v>60.3</v>
      </c>
    </row>
    <row r="40" spans="1:11">
      <c r="A40" s="32">
        <v>28</v>
      </c>
      <c r="B40" s="33">
        <v>35125</v>
      </c>
      <c r="C40" s="33">
        <v>33</v>
      </c>
      <c r="D40" s="34">
        <v>0.9</v>
      </c>
      <c r="E40" s="35">
        <v>901</v>
      </c>
      <c r="F40" s="34">
        <v>25</v>
      </c>
      <c r="G40" s="33">
        <v>345</v>
      </c>
      <c r="H40" s="34">
        <v>9.6</v>
      </c>
      <c r="I40" s="33">
        <v>556</v>
      </c>
      <c r="J40" s="34">
        <v>15.4</v>
      </c>
      <c r="K40" s="34">
        <v>61.7</v>
      </c>
    </row>
    <row r="41" spans="1:11">
      <c r="A41" s="32">
        <v>29</v>
      </c>
      <c r="B41" s="33">
        <v>34040</v>
      </c>
      <c r="C41" s="33">
        <v>33</v>
      </c>
      <c r="D41" s="34">
        <v>1</v>
      </c>
      <c r="E41" s="35">
        <v>990</v>
      </c>
      <c r="F41" s="34">
        <v>28.3</v>
      </c>
      <c r="G41" s="33">
        <v>430</v>
      </c>
      <c r="H41" s="34">
        <v>12.3</v>
      </c>
      <c r="I41" s="33">
        <v>560</v>
      </c>
      <c r="J41" s="34">
        <v>16</v>
      </c>
      <c r="K41" s="34">
        <v>56.6</v>
      </c>
    </row>
    <row r="42" spans="1:11">
      <c r="A42" s="63">
        <v>30</v>
      </c>
      <c r="B42" s="71">
        <v>32642</v>
      </c>
      <c r="C42" s="33">
        <v>32</v>
      </c>
      <c r="D42" s="34">
        <v>1</v>
      </c>
      <c r="E42" s="35">
        <v>881</v>
      </c>
      <c r="F42" s="34">
        <v>26.3</v>
      </c>
      <c r="G42" s="33">
        <v>388</v>
      </c>
      <c r="H42" s="34">
        <v>11.6</v>
      </c>
      <c r="I42" s="33">
        <v>493</v>
      </c>
      <c r="J42" s="34">
        <v>14.7</v>
      </c>
      <c r="K42" s="34">
        <v>56</v>
      </c>
    </row>
    <row r="43" spans="1:11">
      <c r="A43" s="84" t="s">
        <v>173</v>
      </c>
      <c r="B43" s="33">
        <v>31020</v>
      </c>
      <c r="C43" s="33">
        <v>24</v>
      </c>
      <c r="D43" s="34">
        <v>0.8</v>
      </c>
      <c r="E43" s="35">
        <v>852</v>
      </c>
      <c r="F43" s="34">
        <v>26.7</v>
      </c>
      <c r="G43" s="33">
        <v>370</v>
      </c>
      <c r="H43" s="34">
        <v>11.6</v>
      </c>
      <c r="I43" s="33">
        <v>482</v>
      </c>
      <c r="J43" s="34">
        <v>15.1</v>
      </c>
      <c r="K43" s="34">
        <v>56.6</v>
      </c>
    </row>
    <row r="44" spans="1:11">
      <c r="A44" s="84">
        <v>2</v>
      </c>
      <c r="B44" s="71">
        <v>29523</v>
      </c>
      <c r="C44" s="33">
        <v>25</v>
      </c>
      <c r="D44" s="34">
        <v>0.8</v>
      </c>
      <c r="E44" s="35">
        <v>728</v>
      </c>
      <c r="F44" s="34">
        <v>24.1</v>
      </c>
      <c r="G44" s="33">
        <v>304</v>
      </c>
      <c r="H44" s="34">
        <v>10</v>
      </c>
      <c r="I44" s="33">
        <v>424</v>
      </c>
      <c r="J44" s="34">
        <v>14</v>
      </c>
      <c r="K44" s="34">
        <v>58.2</v>
      </c>
    </row>
    <row r="45" spans="1:11">
      <c r="A45" s="131">
        <v>3</v>
      </c>
      <c r="B45" s="132">
        <v>28762</v>
      </c>
      <c r="C45" s="133">
        <v>27</v>
      </c>
      <c r="D45" s="134">
        <v>0.9</v>
      </c>
      <c r="E45" s="135">
        <v>646</v>
      </c>
      <c r="F45" s="134">
        <v>22</v>
      </c>
      <c r="G45" s="133">
        <v>307</v>
      </c>
      <c r="H45" s="134">
        <v>10.4</v>
      </c>
      <c r="I45" s="133">
        <v>339</v>
      </c>
      <c r="J45" s="134">
        <v>11.5</v>
      </c>
      <c r="K45" s="134">
        <v>52.5</v>
      </c>
    </row>
    <row r="46" spans="1:11">
      <c r="A46" s="63"/>
      <c r="B46" s="33"/>
      <c r="C46" s="33"/>
      <c r="D46" s="34"/>
      <c r="E46" s="35"/>
      <c r="F46" s="129"/>
      <c r="G46" s="33"/>
      <c r="H46" s="34"/>
      <c r="I46" s="33"/>
      <c r="J46" s="34"/>
      <c r="K46" s="34"/>
    </row>
    <row r="49" spans="6:8">
      <c r="F49" s="24"/>
      <c r="G49" s="24"/>
      <c r="H49" s="24"/>
    </row>
    <row r="50" spans="6:8">
      <c r="F50" s="25"/>
      <c r="G50" s="25"/>
      <c r="H50" s="25"/>
    </row>
  </sheetData>
  <mergeCells count="13">
    <mergeCell ref="A2:K2"/>
    <mergeCell ref="A4:A7"/>
    <mergeCell ref="B4:B7"/>
    <mergeCell ref="C4:D5"/>
    <mergeCell ref="E4:J4"/>
    <mergeCell ref="K4:K7"/>
    <mergeCell ref="C6:C7"/>
    <mergeCell ref="E6:E7"/>
    <mergeCell ref="G6:G7"/>
    <mergeCell ref="I6:I7"/>
    <mergeCell ref="E5:F5"/>
    <mergeCell ref="G5:H5"/>
    <mergeCell ref="I5:J5"/>
  </mergeCells>
  <phoneticPr fontId="7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7"/>
  <sheetViews>
    <sheetView view="pageBreakPreview" zoomScale="60" zoomScaleNormal="100" workbookViewId="0">
      <selection activeCell="G22" sqref="G22"/>
    </sheetView>
  </sheetViews>
  <sheetFormatPr defaultColWidth="9" defaultRowHeight="13.5"/>
  <cols>
    <col min="1" max="1" width="9" style="1"/>
    <col min="2" max="2" width="3.75" style="1" customWidth="1"/>
    <col min="3" max="16384" width="9" style="1"/>
  </cols>
  <sheetData>
    <row r="2" spans="1:14" ht="24">
      <c r="B2" s="219" t="s">
        <v>129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"/>
    </row>
    <row r="3" spans="1:1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18" t="s">
        <v>130</v>
      </c>
      <c r="N3" s="218"/>
    </row>
    <row r="4" spans="1:14" ht="16.5" customHeight="1">
      <c r="A4" s="231" t="s">
        <v>35</v>
      </c>
      <c r="B4" s="225"/>
      <c r="C4" s="224" t="s">
        <v>36</v>
      </c>
      <c r="D4" s="231"/>
      <c r="E4" s="231"/>
      <c r="F4" s="231"/>
      <c r="G4" s="225"/>
      <c r="H4" s="239" t="s">
        <v>160</v>
      </c>
      <c r="I4" s="240"/>
      <c r="J4" s="240"/>
      <c r="K4" s="240"/>
      <c r="L4" s="241"/>
      <c r="M4" s="220" t="s">
        <v>37</v>
      </c>
      <c r="N4" s="221"/>
    </row>
    <row r="5" spans="1:14" ht="16.5" customHeight="1">
      <c r="A5" s="232"/>
      <c r="B5" s="233"/>
      <c r="C5" s="224" t="s">
        <v>40</v>
      </c>
      <c r="D5" s="225"/>
      <c r="E5" s="226" t="s">
        <v>41</v>
      </c>
      <c r="F5" s="227"/>
      <c r="G5" s="228" t="s">
        <v>161</v>
      </c>
      <c r="H5" s="224" t="s">
        <v>40</v>
      </c>
      <c r="I5" s="225"/>
      <c r="J5" s="226" t="s">
        <v>41</v>
      </c>
      <c r="K5" s="227"/>
      <c r="L5" s="236" t="s">
        <v>139</v>
      </c>
      <c r="M5" s="222"/>
      <c r="N5" s="223"/>
    </row>
    <row r="6" spans="1:14">
      <c r="A6" s="232"/>
      <c r="B6" s="233"/>
      <c r="C6" s="4"/>
      <c r="D6" s="5" t="s">
        <v>43</v>
      </c>
      <c r="E6" s="6" t="s">
        <v>44</v>
      </c>
      <c r="F6" s="5" t="s">
        <v>45</v>
      </c>
      <c r="G6" s="229"/>
      <c r="H6" s="26"/>
      <c r="I6" s="5" t="s">
        <v>43</v>
      </c>
      <c r="J6" s="6" t="s">
        <v>44</v>
      </c>
      <c r="K6" s="5" t="s">
        <v>45</v>
      </c>
      <c r="L6" s="237"/>
      <c r="M6" s="7" t="s">
        <v>46</v>
      </c>
      <c r="N6" s="55" t="s">
        <v>45</v>
      </c>
    </row>
    <row r="7" spans="1:14" ht="27">
      <c r="A7" s="234"/>
      <c r="B7" s="235"/>
      <c r="C7" s="8"/>
      <c r="D7" s="9" t="s">
        <v>45</v>
      </c>
      <c r="E7" s="10"/>
      <c r="F7" s="11" t="s">
        <v>49</v>
      </c>
      <c r="G7" s="230"/>
      <c r="H7" s="27"/>
      <c r="I7" s="9" t="s">
        <v>45</v>
      </c>
      <c r="J7" s="10"/>
      <c r="K7" s="11" t="s">
        <v>49</v>
      </c>
      <c r="L7" s="238"/>
      <c r="M7" s="12"/>
      <c r="N7" s="56" t="s">
        <v>49</v>
      </c>
    </row>
    <row r="8" spans="1:14" ht="16.5" customHeight="1">
      <c r="A8" s="59" t="s">
        <v>52</v>
      </c>
      <c r="B8" s="136">
        <v>26</v>
      </c>
      <c r="C8" s="137" t="s">
        <v>131</v>
      </c>
      <c r="D8" s="138">
        <v>5145</v>
      </c>
      <c r="E8" s="137" t="s">
        <v>131</v>
      </c>
      <c r="F8" s="138">
        <v>3556</v>
      </c>
      <c r="G8" s="138">
        <v>1591</v>
      </c>
      <c r="H8" s="139" t="s">
        <v>131</v>
      </c>
      <c r="I8" s="140">
        <v>37.799999999999997</v>
      </c>
      <c r="J8" s="141" t="s">
        <v>131</v>
      </c>
      <c r="K8" s="140">
        <v>26.1</v>
      </c>
      <c r="L8" s="142">
        <v>11.7</v>
      </c>
      <c r="M8" s="53" t="s">
        <v>131</v>
      </c>
      <c r="N8" s="142">
        <v>69.099999999999994</v>
      </c>
    </row>
    <row r="9" spans="1:14" ht="16.5" customHeight="1">
      <c r="A9" s="59"/>
      <c r="B9" s="52">
        <v>30</v>
      </c>
      <c r="C9" s="137" t="s">
        <v>131</v>
      </c>
      <c r="D9" s="138">
        <v>3723</v>
      </c>
      <c r="E9" s="137" t="s">
        <v>131</v>
      </c>
      <c r="F9" s="138">
        <v>2693</v>
      </c>
      <c r="G9" s="138">
        <v>1030</v>
      </c>
      <c r="H9" s="139" t="s">
        <v>131</v>
      </c>
      <c r="I9" s="140">
        <v>35.9</v>
      </c>
      <c r="J9" s="141" t="s">
        <v>131</v>
      </c>
      <c r="K9" s="140">
        <v>26.1</v>
      </c>
      <c r="L9" s="142">
        <v>9.9</v>
      </c>
      <c r="M9" s="53" t="s">
        <v>131</v>
      </c>
      <c r="N9" s="142">
        <v>72.3</v>
      </c>
    </row>
    <row r="10" spans="1:14" ht="16.5" customHeight="1">
      <c r="A10" s="59"/>
      <c r="B10" s="52">
        <v>35</v>
      </c>
      <c r="C10" s="137" t="s">
        <v>131</v>
      </c>
      <c r="D10" s="138">
        <v>3467</v>
      </c>
      <c r="E10" s="137" t="s">
        <v>131</v>
      </c>
      <c r="F10" s="138">
        <v>2683</v>
      </c>
      <c r="G10" s="138">
        <v>784</v>
      </c>
      <c r="H10" s="139" t="s">
        <v>131</v>
      </c>
      <c r="I10" s="140">
        <v>36.9</v>
      </c>
      <c r="J10" s="141" t="s">
        <v>131</v>
      </c>
      <c r="K10" s="140">
        <v>28.6</v>
      </c>
      <c r="L10" s="142">
        <v>8.3000000000000007</v>
      </c>
      <c r="M10" s="53" t="s">
        <v>131</v>
      </c>
      <c r="N10" s="142">
        <v>77.400000000000006</v>
      </c>
    </row>
    <row r="11" spans="1:14" ht="16.5" customHeight="1">
      <c r="A11" s="59"/>
      <c r="B11" s="52">
        <v>40</v>
      </c>
      <c r="C11" s="137" t="s">
        <v>131</v>
      </c>
      <c r="D11" s="138">
        <v>2728</v>
      </c>
      <c r="E11" s="137" t="s">
        <v>131</v>
      </c>
      <c r="F11" s="138">
        <v>1931</v>
      </c>
      <c r="G11" s="138">
        <v>797</v>
      </c>
      <c r="H11" s="139" t="s">
        <v>131</v>
      </c>
      <c r="I11" s="140">
        <v>28.2</v>
      </c>
      <c r="J11" s="141" t="s">
        <v>131</v>
      </c>
      <c r="K11" s="140">
        <v>20</v>
      </c>
      <c r="L11" s="142">
        <v>8.1999999999999993</v>
      </c>
      <c r="M11" s="53" t="s">
        <v>131</v>
      </c>
      <c r="N11" s="142">
        <v>70.8</v>
      </c>
    </row>
    <row r="12" spans="1:14" ht="16.5" customHeight="1">
      <c r="A12" s="59"/>
      <c r="B12" s="52">
        <v>45</v>
      </c>
      <c r="C12" s="137" t="s">
        <v>131</v>
      </c>
      <c r="D12" s="138">
        <v>1878</v>
      </c>
      <c r="E12" s="137" t="s">
        <v>131</v>
      </c>
      <c r="F12" s="138">
        <v>1298</v>
      </c>
      <c r="G12" s="138">
        <v>580</v>
      </c>
      <c r="H12" s="139" t="s">
        <v>131</v>
      </c>
      <c r="I12" s="140">
        <v>20.399999999999999</v>
      </c>
      <c r="J12" s="141" t="s">
        <v>131</v>
      </c>
      <c r="K12" s="140">
        <v>14.1</v>
      </c>
      <c r="L12" s="142">
        <v>6.3</v>
      </c>
      <c r="M12" s="53" t="s">
        <v>131</v>
      </c>
      <c r="N12" s="142">
        <v>69.099999999999994</v>
      </c>
    </row>
    <row r="13" spans="1:14" ht="16.5" customHeight="1">
      <c r="A13" s="59"/>
      <c r="B13" s="52">
        <v>50</v>
      </c>
      <c r="C13" s="137" t="s">
        <v>131</v>
      </c>
      <c r="D13" s="138">
        <v>1396</v>
      </c>
      <c r="E13" s="137" t="s">
        <v>131</v>
      </c>
      <c r="F13" s="138">
        <v>845</v>
      </c>
      <c r="G13" s="138">
        <v>551</v>
      </c>
      <c r="H13" s="139" t="s">
        <v>131</v>
      </c>
      <c r="I13" s="140">
        <v>15.6</v>
      </c>
      <c r="J13" s="141" t="s">
        <v>131</v>
      </c>
      <c r="K13" s="140">
        <v>9.4</v>
      </c>
      <c r="L13" s="142">
        <v>6.1</v>
      </c>
      <c r="M13" s="53" t="s">
        <v>131</v>
      </c>
      <c r="N13" s="142">
        <v>60.5</v>
      </c>
    </row>
    <row r="14" spans="1:14" ht="16.5" customHeight="1">
      <c r="A14" s="59"/>
      <c r="B14" s="52">
        <v>55</v>
      </c>
      <c r="C14" s="138">
        <v>1857</v>
      </c>
      <c r="D14" s="138">
        <v>900</v>
      </c>
      <c r="E14" s="138">
        <v>1515</v>
      </c>
      <c r="F14" s="138">
        <v>558</v>
      </c>
      <c r="G14" s="138">
        <v>342</v>
      </c>
      <c r="H14" s="143">
        <v>24.2</v>
      </c>
      <c r="I14" s="140" t="s">
        <v>132</v>
      </c>
      <c r="J14" s="140">
        <v>19.7</v>
      </c>
      <c r="K14" s="140">
        <v>7.4</v>
      </c>
      <c r="L14" s="142">
        <v>4.5</v>
      </c>
      <c r="M14" s="144">
        <v>81.599999999999994</v>
      </c>
      <c r="N14" s="142">
        <v>62</v>
      </c>
    </row>
    <row r="15" spans="1:14" ht="16.5" customHeight="1">
      <c r="A15" s="59"/>
      <c r="B15" s="52">
        <v>60</v>
      </c>
      <c r="C15" s="138">
        <v>1286</v>
      </c>
      <c r="D15" s="138">
        <v>562</v>
      </c>
      <c r="E15" s="138">
        <v>1087</v>
      </c>
      <c r="F15" s="138">
        <v>363</v>
      </c>
      <c r="G15" s="138">
        <v>199</v>
      </c>
      <c r="H15" s="143">
        <v>19.100000000000001</v>
      </c>
      <c r="I15" s="140">
        <v>8.5</v>
      </c>
      <c r="J15" s="140">
        <v>16.100000000000001</v>
      </c>
      <c r="K15" s="140">
        <v>5.5</v>
      </c>
      <c r="L15" s="142">
        <v>3</v>
      </c>
      <c r="M15" s="144">
        <v>84.5</v>
      </c>
      <c r="N15" s="142">
        <v>64.599999999999994</v>
      </c>
    </row>
    <row r="16" spans="1:14" ht="16.5" customHeight="1">
      <c r="A16" s="59" t="s">
        <v>54</v>
      </c>
      <c r="B16" s="145" t="s">
        <v>133</v>
      </c>
      <c r="C16" s="138">
        <v>754</v>
      </c>
      <c r="D16" s="138">
        <v>312</v>
      </c>
      <c r="E16" s="138">
        <v>647</v>
      </c>
      <c r="F16" s="138">
        <v>205</v>
      </c>
      <c r="G16" s="138">
        <v>107</v>
      </c>
      <c r="H16" s="143">
        <v>13.7</v>
      </c>
      <c r="I16" s="140">
        <v>5.7</v>
      </c>
      <c r="J16" s="140">
        <v>11.7</v>
      </c>
      <c r="K16" s="140">
        <v>3.8</v>
      </c>
      <c r="L16" s="142">
        <v>2</v>
      </c>
      <c r="M16" s="144">
        <v>85.8</v>
      </c>
      <c r="N16" s="142">
        <v>65.7</v>
      </c>
    </row>
    <row r="17" spans="1:14" ht="16.5" customHeight="1">
      <c r="A17" s="59"/>
      <c r="B17" s="145" t="s">
        <v>134</v>
      </c>
      <c r="C17" s="138">
        <v>382</v>
      </c>
      <c r="D17" s="138">
        <v>227</v>
      </c>
      <c r="E17" s="138">
        <v>310</v>
      </c>
      <c r="F17" s="138">
        <v>155</v>
      </c>
      <c r="G17" s="138">
        <v>72</v>
      </c>
      <c r="H17" s="143">
        <v>7.5</v>
      </c>
      <c r="I17" s="140">
        <v>4.5</v>
      </c>
      <c r="J17" s="140">
        <v>6.1</v>
      </c>
      <c r="K17" s="140">
        <v>3.1</v>
      </c>
      <c r="L17" s="142">
        <v>1.4</v>
      </c>
      <c r="M17" s="144">
        <v>81.2</v>
      </c>
      <c r="N17" s="142">
        <v>68.3</v>
      </c>
    </row>
    <row r="18" spans="1:14" ht="16.5" customHeight="1">
      <c r="B18" s="145" t="s">
        <v>135</v>
      </c>
      <c r="C18" s="138">
        <v>363</v>
      </c>
      <c r="D18" s="138">
        <v>232</v>
      </c>
      <c r="E18" s="138">
        <v>286</v>
      </c>
      <c r="F18" s="138">
        <v>155</v>
      </c>
      <c r="G18" s="138">
        <v>77</v>
      </c>
      <c r="H18" s="143">
        <v>6.9</v>
      </c>
      <c r="I18" s="140">
        <v>4.4000000000000004</v>
      </c>
      <c r="J18" s="140">
        <v>5.4</v>
      </c>
      <c r="K18" s="140">
        <v>3</v>
      </c>
      <c r="L18" s="142">
        <v>1.5</v>
      </c>
      <c r="M18" s="144">
        <v>78.8</v>
      </c>
      <c r="N18" s="142">
        <v>66.8</v>
      </c>
    </row>
    <row r="19" spans="1:14" ht="16.5" customHeight="1">
      <c r="B19" s="145" t="s">
        <v>136</v>
      </c>
      <c r="C19" s="138">
        <v>350</v>
      </c>
      <c r="D19" s="138">
        <v>225</v>
      </c>
      <c r="E19" s="138">
        <v>278</v>
      </c>
      <c r="F19" s="138">
        <v>153</v>
      </c>
      <c r="G19" s="138">
        <v>72</v>
      </c>
      <c r="H19" s="143">
        <v>7</v>
      </c>
      <c r="I19" s="140">
        <v>4.5</v>
      </c>
      <c r="J19" s="140">
        <v>5.5</v>
      </c>
      <c r="K19" s="140">
        <v>3.1</v>
      </c>
      <c r="L19" s="142">
        <v>1.4</v>
      </c>
      <c r="M19" s="144">
        <v>79.400000000000006</v>
      </c>
      <c r="N19" s="142">
        <v>68</v>
      </c>
    </row>
    <row r="20" spans="1:14" ht="16.5" customHeight="1">
      <c r="B20" s="145" t="s">
        <v>137</v>
      </c>
      <c r="C20" s="138">
        <v>328</v>
      </c>
      <c r="D20" s="138">
        <v>203</v>
      </c>
      <c r="E20" s="138">
        <v>261</v>
      </c>
      <c r="F20" s="138">
        <v>136</v>
      </c>
      <c r="G20" s="138">
        <v>67</v>
      </c>
      <c r="H20" s="143">
        <v>6.6</v>
      </c>
      <c r="I20" s="140">
        <v>4.0999999999999996</v>
      </c>
      <c r="J20" s="140">
        <v>5.2</v>
      </c>
      <c r="K20" s="140">
        <v>2.7</v>
      </c>
      <c r="L20" s="142">
        <v>1.3</v>
      </c>
      <c r="M20" s="144">
        <v>79.599999999999994</v>
      </c>
      <c r="N20" s="142">
        <v>67</v>
      </c>
    </row>
    <row r="21" spans="1:14" ht="16.5" customHeight="1">
      <c r="B21" s="145" t="s">
        <v>138</v>
      </c>
      <c r="C21" s="138">
        <v>303</v>
      </c>
      <c r="D21" s="137" t="s">
        <v>55</v>
      </c>
      <c r="E21" s="146">
        <v>240</v>
      </c>
      <c r="F21" s="137" t="s">
        <v>55</v>
      </c>
      <c r="G21" s="146">
        <v>63</v>
      </c>
      <c r="H21" s="139">
        <v>6.2</v>
      </c>
      <c r="I21" s="141" t="s">
        <v>55</v>
      </c>
      <c r="J21" s="141">
        <v>4.9000000000000004</v>
      </c>
      <c r="K21" s="141" t="s">
        <v>55</v>
      </c>
      <c r="L21" s="147">
        <v>1.3</v>
      </c>
      <c r="M21" s="53">
        <v>79.2</v>
      </c>
      <c r="N21" s="147" t="s">
        <v>55</v>
      </c>
    </row>
    <row r="22" spans="1:14" ht="16.5" customHeight="1">
      <c r="B22" s="52">
        <v>10</v>
      </c>
      <c r="C22" s="138">
        <v>308</v>
      </c>
      <c r="D22" s="137" t="s">
        <v>55</v>
      </c>
      <c r="E22" s="138">
        <v>237</v>
      </c>
      <c r="F22" s="137" t="s">
        <v>55</v>
      </c>
      <c r="G22" s="138">
        <v>71</v>
      </c>
      <c r="H22" s="143">
        <v>6.2</v>
      </c>
      <c r="I22" s="141" t="s">
        <v>55</v>
      </c>
      <c r="J22" s="140">
        <v>4.8</v>
      </c>
      <c r="K22" s="141" t="s">
        <v>55</v>
      </c>
      <c r="L22" s="142">
        <v>1.4</v>
      </c>
      <c r="M22" s="144">
        <v>76.900000000000006</v>
      </c>
      <c r="N22" s="147" t="s">
        <v>55</v>
      </c>
    </row>
    <row r="23" spans="1:14" ht="16.5" customHeight="1">
      <c r="B23" s="52">
        <v>11</v>
      </c>
      <c r="C23" s="138">
        <v>302</v>
      </c>
      <c r="D23" s="137" t="s">
        <v>55</v>
      </c>
      <c r="E23" s="138">
        <v>246</v>
      </c>
      <c r="F23" s="137" t="s">
        <v>55</v>
      </c>
      <c r="G23" s="138">
        <v>56</v>
      </c>
      <c r="H23" s="143">
        <v>6.4</v>
      </c>
      <c r="I23" s="141" t="s">
        <v>55</v>
      </c>
      <c r="J23" s="140">
        <v>5.2</v>
      </c>
      <c r="K23" s="141" t="s">
        <v>55</v>
      </c>
      <c r="L23" s="142">
        <v>1.2</v>
      </c>
      <c r="M23" s="144">
        <v>81.5</v>
      </c>
      <c r="N23" s="147" t="s">
        <v>55</v>
      </c>
    </row>
    <row r="24" spans="1:14" ht="16.5" customHeight="1">
      <c r="B24" s="52">
        <v>12</v>
      </c>
      <c r="C24" s="138">
        <v>259</v>
      </c>
      <c r="D24" s="137" t="s">
        <v>55</v>
      </c>
      <c r="E24" s="138">
        <v>208</v>
      </c>
      <c r="F24" s="137" t="s">
        <v>55</v>
      </c>
      <c r="G24" s="138">
        <v>51</v>
      </c>
      <c r="H24" s="143">
        <v>5.5</v>
      </c>
      <c r="I24" s="141" t="s">
        <v>55</v>
      </c>
      <c r="J24" s="140">
        <v>4.4000000000000004</v>
      </c>
      <c r="K24" s="141" t="s">
        <v>55</v>
      </c>
      <c r="L24" s="142">
        <v>1.1000000000000001</v>
      </c>
      <c r="M24" s="144">
        <v>80.3</v>
      </c>
      <c r="N24" s="147" t="s">
        <v>55</v>
      </c>
    </row>
    <row r="25" spans="1:14" ht="16.5" customHeight="1">
      <c r="B25" s="52">
        <v>13</v>
      </c>
      <c r="C25" s="138">
        <v>257</v>
      </c>
      <c r="D25" s="137" t="s">
        <v>55</v>
      </c>
      <c r="E25" s="138">
        <v>197</v>
      </c>
      <c r="F25" s="137" t="s">
        <v>55</v>
      </c>
      <c r="G25" s="138">
        <v>60</v>
      </c>
      <c r="H25" s="143">
        <v>5.6</v>
      </c>
      <c r="I25" s="141" t="s">
        <v>55</v>
      </c>
      <c r="J25" s="140">
        <v>4.3</v>
      </c>
      <c r="K25" s="141" t="s">
        <v>55</v>
      </c>
      <c r="L25" s="142">
        <v>1.3</v>
      </c>
      <c r="M25" s="144">
        <v>76.7</v>
      </c>
      <c r="N25" s="147" t="s">
        <v>55</v>
      </c>
    </row>
    <row r="26" spans="1:14" ht="16.5" customHeight="1">
      <c r="A26" s="67"/>
      <c r="B26" s="148">
        <v>14</v>
      </c>
      <c r="C26" s="149">
        <v>244</v>
      </c>
      <c r="D26" s="150" t="s">
        <v>131</v>
      </c>
      <c r="E26" s="149">
        <v>201</v>
      </c>
      <c r="F26" s="150" t="s">
        <v>131</v>
      </c>
      <c r="G26" s="149">
        <v>43</v>
      </c>
      <c r="H26" s="144">
        <v>5.3</v>
      </c>
      <c r="I26" s="50" t="s">
        <v>131</v>
      </c>
      <c r="J26" s="51">
        <v>4.3</v>
      </c>
      <c r="K26" s="50" t="s">
        <v>131</v>
      </c>
      <c r="L26" s="142">
        <v>0.9</v>
      </c>
      <c r="M26" s="144">
        <v>82.4</v>
      </c>
      <c r="N26" s="50" t="s">
        <v>131</v>
      </c>
    </row>
    <row r="27" spans="1:14" ht="16.5" customHeight="1">
      <c r="A27" s="13"/>
      <c r="B27" s="52">
        <v>15</v>
      </c>
      <c r="C27" s="151">
        <v>251</v>
      </c>
      <c r="D27" s="48" t="s">
        <v>131</v>
      </c>
      <c r="E27" s="151">
        <v>197</v>
      </c>
      <c r="F27" s="48" t="s">
        <v>131</v>
      </c>
      <c r="G27" s="149">
        <v>54</v>
      </c>
      <c r="H27" s="144">
        <v>5.6</v>
      </c>
      <c r="I27" s="50" t="s">
        <v>131</v>
      </c>
      <c r="J27" s="51">
        <v>4.4000000000000004</v>
      </c>
      <c r="K27" s="50" t="s">
        <v>131</v>
      </c>
      <c r="L27" s="142">
        <v>1.2</v>
      </c>
      <c r="M27" s="144">
        <v>78.5</v>
      </c>
      <c r="N27" s="50" t="s">
        <v>131</v>
      </c>
    </row>
    <row r="28" spans="1:14" ht="16.5" customHeight="1">
      <c r="A28" s="13"/>
      <c r="B28" s="52">
        <v>16</v>
      </c>
      <c r="C28" s="151">
        <v>228</v>
      </c>
      <c r="D28" s="48" t="s">
        <v>131</v>
      </c>
      <c r="E28" s="151">
        <v>170</v>
      </c>
      <c r="F28" s="48" t="s">
        <v>131</v>
      </c>
      <c r="G28" s="149">
        <v>58</v>
      </c>
      <c r="H28" s="144">
        <v>5.2</v>
      </c>
      <c r="I28" s="50" t="s">
        <v>131</v>
      </c>
      <c r="J28" s="51">
        <v>3.8</v>
      </c>
      <c r="K28" s="50" t="s">
        <v>131</v>
      </c>
      <c r="L28" s="142">
        <v>1.3</v>
      </c>
      <c r="M28" s="144">
        <v>74.599999999999994</v>
      </c>
      <c r="N28" s="50" t="s">
        <v>131</v>
      </c>
    </row>
    <row r="29" spans="1:14" ht="16.5" customHeight="1">
      <c r="B29" s="52">
        <v>17</v>
      </c>
      <c r="C29" s="2">
        <v>212</v>
      </c>
      <c r="D29" s="137" t="s">
        <v>55</v>
      </c>
      <c r="E29" s="2">
        <v>166</v>
      </c>
      <c r="F29" s="137" t="s">
        <v>55</v>
      </c>
      <c r="G29" s="3">
        <v>46</v>
      </c>
      <c r="H29" s="144">
        <v>5.0999999999999996</v>
      </c>
      <c r="I29" s="147" t="s">
        <v>55</v>
      </c>
      <c r="J29" s="142">
        <v>4</v>
      </c>
      <c r="K29" s="147" t="s">
        <v>55</v>
      </c>
      <c r="L29" s="142">
        <v>1.1000000000000001</v>
      </c>
      <c r="M29" s="144">
        <v>78.3</v>
      </c>
      <c r="N29" s="147" t="s">
        <v>55</v>
      </c>
    </row>
    <row r="30" spans="1:14" ht="16.5" customHeight="1">
      <c r="B30" s="52">
        <v>18</v>
      </c>
      <c r="C30" s="2">
        <v>215</v>
      </c>
      <c r="D30" s="137" t="s">
        <v>55</v>
      </c>
      <c r="E30" s="2">
        <v>175</v>
      </c>
      <c r="F30" s="137" t="s">
        <v>55</v>
      </c>
      <c r="G30" s="3">
        <v>40</v>
      </c>
      <c r="H30" s="144">
        <v>5.0999999999999996</v>
      </c>
      <c r="I30" s="147" t="s">
        <v>55</v>
      </c>
      <c r="J30" s="142">
        <v>4.0999999999999996</v>
      </c>
      <c r="K30" s="147" t="s">
        <v>55</v>
      </c>
      <c r="L30" s="142">
        <v>0.9</v>
      </c>
      <c r="M30" s="144">
        <v>81.400000000000006</v>
      </c>
      <c r="N30" s="147" t="s">
        <v>55</v>
      </c>
    </row>
    <row r="31" spans="1:14" ht="16.5" customHeight="1">
      <c r="A31" s="137"/>
      <c r="B31" s="52">
        <v>19</v>
      </c>
      <c r="C31" s="48">
        <v>191</v>
      </c>
      <c r="D31" s="48" t="s">
        <v>55</v>
      </c>
      <c r="E31" s="49">
        <v>152</v>
      </c>
      <c r="F31" s="50" t="s">
        <v>55</v>
      </c>
      <c r="G31" s="49">
        <v>39</v>
      </c>
      <c r="H31" s="53">
        <v>4.5999999999999996</v>
      </c>
      <c r="I31" s="50" t="s">
        <v>55</v>
      </c>
      <c r="J31" s="51">
        <v>3.6</v>
      </c>
      <c r="K31" s="50" t="s">
        <v>55</v>
      </c>
      <c r="L31" s="142">
        <v>0.9</v>
      </c>
      <c r="M31" s="144">
        <v>79.599999999999994</v>
      </c>
      <c r="N31" s="50" t="s">
        <v>55</v>
      </c>
    </row>
    <row r="32" spans="1:14" ht="16.5" customHeight="1">
      <c r="A32" s="137"/>
      <c r="B32" s="52">
        <v>20</v>
      </c>
      <c r="C32" s="48">
        <v>195</v>
      </c>
      <c r="D32" s="48" t="s">
        <v>55</v>
      </c>
      <c r="E32" s="49">
        <v>160</v>
      </c>
      <c r="F32" s="50" t="s">
        <v>55</v>
      </c>
      <c r="G32" s="49">
        <v>35</v>
      </c>
      <c r="H32" s="53">
        <v>4.7</v>
      </c>
      <c r="I32" s="50" t="s">
        <v>55</v>
      </c>
      <c r="J32" s="51">
        <v>3.9</v>
      </c>
      <c r="K32" s="50" t="s">
        <v>55</v>
      </c>
      <c r="L32" s="142">
        <v>0.9</v>
      </c>
      <c r="M32" s="144">
        <v>82.1</v>
      </c>
      <c r="N32" s="50" t="s">
        <v>55</v>
      </c>
    </row>
    <row r="33" spans="1:14" ht="16.5" customHeight="1">
      <c r="A33" s="137"/>
      <c r="B33" s="52">
        <v>21</v>
      </c>
      <c r="C33" s="48">
        <v>178</v>
      </c>
      <c r="D33" s="48" t="s">
        <v>55</v>
      </c>
      <c r="E33" s="49">
        <v>147</v>
      </c>
      <c r="F33" s="50" t="s">
        <v>55</v>
      </c>
      <c r="G33" s="49">
        <v>31</v>
      </c>
      <c r="H33" s="53">
        <v>4.4000000000000004</v>
      </c>
      <c r="I33" s="50" t="s">
        <v>55</v>
      </c>
      <c r="J33" s="51">
        <v>3.6</v>
      </c>
      <c r="K33" s="50" t="s">
        <v>55</v>
      </c>
      <c r="L33" s="142">
        <v>0.8</v>
      </c>
      <c r="M33" s="144">
        <v>82.6</v>
      </c>
      <c r="N33" s="50" t="s">
        <v>55</v>
      </c>
    </row>
    <row r="34" spans="1:14" ht="16.5" customHeight="1">
      <c r="A34" s="48"/>
      <c r="B34" s="52">
        <v>22</v>
      </c>
      <c r="C34" s="48">
        <v>171</v>
      </c>
      <c r="D34" s="48" t="s">
        <v>55</v>
      </c>
      <c r="E34" s="49">
        <v>138</v>
      </c>
      <c r="F34" s="50" t="s">
        <v>55</v>
      </c>
      <c r="G34" s="49">
        <v>33</v>
      </c>
      <c r="H34" s="53">
        <v>4.3367993913264016</v>
      </c>
      <c r="I34" s="50" t="s">
        <v>55</v>
      </c>
      <c r="J34" s="50">
        <v>3.4998731930002536</v>
      </c>
      <c r="K34" s="50" t="s">
        <v>55</v>
      </c>
      <c r="L34" s="142">
        <v>0.83692619832614756</v>
      </c>
      <c r="M34" s="144">
        <v>80.701754385964904</v>
      </c>
      <c r="N34" s="50" t="s">
        <v>55</v>
      </c>
    </row>
    <row r="35" spans="1:14" ht="16.5" customHeight="1">
      <c r="A35" s="48"/>
      <c r="B35" s="52">
        <v>23</v>
      </c>
      <c r="C35" s="48">
        <v>168</v>
      </c>
      <c r="D35" s="48" t="s">
        <v>55</v>
      </c>
      <c r="E35" s="49">
        <v>138</v>
      </c>
      <c r="F35" s="50" t="s">
        <v>55</v>
      </c>
      <c r="G35" s="49">
        <v>30</v>
      </c>
      <c r="H35" s="53">
        <v>4.3</v>
      </c>
      <c r="I35" s="50" t="s">
        <v>55</v>
      </c>
      <c r="J35" s="50">
        <v>3.5</v>
      </c>
      <c r="K35" s="50" t="s">
        <v>55</v>
      </c>
      <c r="L35" s="142">
        <v>0.8</v>
      </c>
      <c r="M35" s="144">
        <v>82.142857142857139</v>
      </c>
      <c r="N35" s="50" t="s">
        <v>55</v>
      </c>
    </row>
    <row r="36" spans="1:14" ht="16.5" customHeight="1">
      <c r="A36" s="48"/>
      <c r="B36" s="52">
        <v>24</v>
      </c>
      <c r="C36" s="48">
        <v>160</v>
      </c>
      <c r="D36" s="48" t="s">
        <v>55</v>
      </c>
      <c r="E36" s="49">
        <v>130</v>
      </c>
      <c r="F36" s="48" t="s">
        <v>55</v>
      </c>
      <c r="G36" s="49">
        <v>30</v>
      </c>
      <c r="H36" s="53">
        <f>ROUND(C36/(第26表!B36+第27表!E36)*1000,1)</f>
        <v>4.0999999999999996</v>
      </c>
      <c r="I36" s="48" t="s">
        <v>55</v>
      </c>
      <c r="J36" s="50">
        <f>ROUND(E36/(E36+第26表!B36)*1000,1)</f>
        <v>3.3</v>
      </c>
      <c r="K36" s="48" t="s">
        <v>55</v>
      </c>
      <c r="L36" s="142">
        <f>ROUND(G36/第26表!B36*1000,1)</f>
        <v>0.8</v>
      </c>
      <c r="M36" s="144">
        <f>E36/C36*100</f>
        <v>81.25</v>
      </c>
      <c r="N36" s="48" t="s">
        <v>55</v>
      </c>
    </row>
    <row r="37" spans="1:14" ht="16.5" customHeight="1">
      <c r="A37" s="48"/>
      <c r="B37" s="52">
        <v>25</v>
      </c>
      <c r="C37" s="48">
        <v>138</v>
      </c>
      <c r="D37" s="48" t="s">
        <v>55</v>
      </c>
      <c r="E37" s="49">
        <v>104</v>
      </c>
      <c r="F37" s="48" t="s">
        <v>55</v>
      </c>
      <c r="G37" s="49">
        <v>34</v>
      </c>
      <c r="H37" s="53">
        <v>3.6</v>
      </c>
      <c r="I37" s="48" t="s">
        <v>55</v>
      </c>
      <c r="J37" s="50">
        <v>2.7</v>
      </c>
      <c r="K37" s="48" t="s">
        <v>55</v>
      </c>
      <c r="L37" s="142">
        <v>0.9</v>
      </c>
      <c r="M37" s="144">
        <v>75.400000000000006</v>
      </c>
      <c r="N37" s="48" t="s">
        <v>55</v>
      </c>
    </row>
    <row r="38" spans="1:14" s="13" customFormat="1" ht="16.5" customHeight="1">
      <c r="A38" s="48"/>
      <c r="B38" s="52">
        <v>26</v>
      </c>
      <c r="C38" s="48">
        <v>148</v>
      </c>
      <c r="D38" s="48" t="s">
        <v>55</v>
      </c>
      <c r="E38" s="49">
        <v>123</v>
      </c>
      <c r="F38" s="48" t="s">
        <v>55</v>
      </c>
      <c r="G38" s="49">
        <v>25</v>
      </c>
      <c r="H38" s="53">
        <v>4</v>
      </c>
      <c r="I38" s="48" t="s">
        <v>55</v>
      </c>
      <c r="J38" s="50">
        <v>3.3</v>
      </c>
      <c r="K38" s="48" t="s">
        <v>55</v>
      </c>
      <c r="L38" s="142">
        <v>0.7</v>
      </c>
      <c r="M38" s="144">
        <v>83.1</v>
      </c>
      <c r="N38" s="48" t="s">
        <v>55</v>
      </c>
    </row>
    <row r="39" spans="1:14" s="13" customFormat="1" ht="16.5" customHeight="1">
      <c r="A39" s="48"/>
      <c r="B39" s="52">
        <v>27</v>
      </c>
      <c r="C39" s="48">
        <v>152</v>
      </c>
      <c r="D39" s="48" t="s">
        <v>55</v>
      </c>
      <c r="E39" s="49">
        <v>126</v>
      </c>
      <c r="F39" s="48" t="s">
        <v>55</v>
      </c>
      <c r="G39" s="49">
        <v>26</v>
      </c>
      <c r="H39" s="53">
        <v>4.0999999999999996</v>
      </c>
      <c r="I39" s="48" t="s">
        <v>55</v>
      </c>
      <c r="J39" s="50">
        <v>3.4</v>
      </c>
      <c r="K39" s="48" t="s">
        <v>55</v>
      </c>
      <c r="L39" s="51">
        <v>0.7</v>
      </c>
      <c r="M39" s="54">
        <f>+E39/C39*100</f>
        <v>82.89473684210526</v>
      </c>
      <c r="N39" s="48" t="s">
        <v>55</v>
      </c>
    </row>
    <row r="40" spans="1:14" s="13" customFormat="1" ht="16.5" customHeight="1">
      <c r="A40" s="48"/>
      <c r="B40" s="52">
        <v>28</v>
      </c>
      <c r="C40" s="48">
        <v>117</v>
      </c>
      <c r="D40" s="48" t="s">
        <v>55</v>
      </c>
      <c r="E40" s="49">
        <v>89</v>
      </c>
      <c r="F40" s="48" t="s">
        <v>55</v>
      </c>
      <c r="G40" s="49">
        <v>28</v>
      </c>
      <c r="H40" s="53">
        <v>3.3</v>
      </c>
      <c r="I40" s="48" t="s">
        <v>55</v>
      </c>
      <c r="J40" s="50">
        <v>2.5</v>
      </c>
      <c r="K40" s="48" t="s">
        <v>55</v>
      </c>
      <c r="L40" s="51">
        <v>0.8</v>
      </c>
      <c r="M40" s="54">
        <v>76.068376068376068</v>
      </c>
      <c r="N40" s="48" t="s">
        <v>55</v>
      </c>
    </row>
    <row r="41" spans="1:14" s="13" customFormat="1" ht="16.5" customHeight="1">
      <c r="A41" s="48"/>
      <c r="B41" s="52">
        <v>29</v>
      </c>
      <c r="C41" s="48">
        <v>149</v>
      </c>
      <c r="D41" s="48" t="s">
        <v>55</v>
      </c>
      <c r="E41" s="49">
        <v>123</v>
      </c>
      <c r="F41" s="48" t="s">
        <v>55</v>
      </c>
      <c r="G41" s="49">
        <v>26</v>
      </c>
      <c r="H41" s="53">
        <v>4.4000000000000004</v>
      </c>
      <c r="I41" s="48" t="s">
        <v>55</v>
      </c>
      <c r="J41" s="50">
        <v>3.6</v>
      </c>
      <c r="K41" s="48" t="s">
        <v>55</v>
      </c>
      <c r="L41" s="51">
        <v>0.8</v>
      </c>
      <c r="M41" s="54">
        <v>82.550335570469798</v>
      </c>
      <c r="N41" s="48" t="s">
        <v>55</v>
      </c>
    </row>
    <row r="42" spans="1:14" s="13" customFormat="1" ht="16.5" customHeight="1">
      <c r="A42" s="48"/>
      <c r="B42" s="64">
        <v>30</v>
      </c>
      <c r="C42" s="65">
        <v>118</v>
      </c>
      <c r="D42" s="48" t="s">
        <v>55</v>
      </c>
      <c r="E42" s="49">
        <v>95</v>
      </c>
      <c r="F42" s="48" t="s">
        <v>55</v>
      </c>
      <c r="G42" s="66">
        <v>23</v>
      </c>
      <c r="H42" s="50">
        <v>3.6</v>
      </c>
      <c r="I42" s="48" t="s">
        <v>55</v>
      </c>
      <c r="J42" s="50">
        <v>2.9</v>
      </c>
      <c r="K42" s="48" t="s">
        <v>55</v>
      </c>
      <c r="L42" s="51">
        <v>0.7</v>
      </c>
      <c r="M42" s="54">
        <v>80.508474576271183</v>
      </c>
      <c r="N42" s="48" t="s">
        <v>55</v>
      </c>
    </row>
    <row r="43" spans="1:14" s="13" customFormat="1" ht="16.5" customHeight="1">
      <c r="A43" s="48" t="s">
        <v>174</v>
      </c>
      <c r="B43" s="64">
        <v>1</v>
      </c>
      <c r="C43" s="65">
        <v>112</v>
      </c>
      <c r="D43" s="48" t="s">
        <v>55</v>
      </c>
      <c r="E43" s="49">
        <v>91</v>
      </c>
      <c r="F43" s="48" t="s">
        <v>55</v>
      </c>
      <c r="G43" s="66">
        <v>21</v>
      </c>
      <c r="H43" s="50">
        <v>3.6</v>
      </c>
      <c r="I43" s="48" t="s">
        <v>55</v>
      </c>
      <c r="J43" s="50">
        <v>2.9</v>
      </c>
      <c r="K43" s="48" t="s">
        <v>55</v>
      </c>
      <c r="L43" s="51">
        <v>0.7</v>
      </c>
      <c r="M43" s="54">
        <v>81.25</v>
      </c>
      <c r="N43" s="48" t="s">
        <v>55</v>
      </c>
    </row>
    <row r="44" spans="1:14" s="13" customFormat="1" ht="16.5" customHeight="1">
      <c r="A44" s="48"/>
      <c r="B44" s="64">
        <v>2</v>
      </c>
      <c r="C44" s="65">
        <v>92</v>
      </c>
      <c r="D44" s="48" t="s">
        <v>55</v>
      </c>
      <c r="E44" s="49">
        <v>75</v>
      </c>
      <c r="F44" s="48" t="s">
        <v>55</v>
      </c>
      <c r="G44" s="66">
        <v>17</v>
      </c>
      <c r="H44" s="50">
        <v>3.1</v>
      </c>
      <c r="I44" s="48" t="s">
        <v>55</v>
      </c>
      <c r="J44" s="50">
        <v>2.5</v>
      </c>
      <c r="K44" s="48" t="s">
        <v>55</v>
      </c>
      <c r="L44" s="51">
        <v>0.6</v>
      </c>
      <c r="M44" s="54">
        <v>81.521739130434796</v>
      </c>
      <c r="N44" s="48" t="s">
        <v>55</v>
      </c>
    </row>
    <row r="45" spans="1:14" s="13" customFormat="1" ht="16.5" customHeight="1">
      <c r="A45" s="152"/>
      <c r="B45" s="153">
        <v>3</v>
      </c>
      <c r="C45" s="154">
        <v>113</v>
      </c>
      <c r="D45" s="152" t="s">
        <v>55</v>
      </c>
      <c r="E45" s="155">
        <v>92</v>
      </c>
      <c r="F45" s="152" t="s">
        <v>55</v>
      </c>
      <c r="G45" s="156">
        <v>21</v>
      </c>
      <c r="H45" s="157">
        <v>3.9</v>
      </c>
      <c r="I45" s="152" t="s">
        <v>55</v>
      </c>
      <c r="J45" s="157">
        <v>3.2</v>
      </c>
      <c r="K45" s="152" t="s">
        <v>55</v>
      </c>
      <c r="L45" s="158">
        <v>0.7</v>
      </c>
      <c r="M45" s="159">
        <v>81.415929203539832</v>
      </c>
      <c r="N45" s="152" t="s">
        <v>55</v>
      </c>
    </row>
    <row r="46" spans="1:14">
      <c r="A46" s="2"/>
      <c r="B46" s="2"/>
      <c r="C46" s="2" t="s">
        <v>56</v>
      </c>
      <c r="D46" s="2"/>
      <c r="E46" s="2"/>
      <c r="F46" s="2"/>
      <c r="G46" s="2"/>
      <c r="H46" s="2"/>
      <c r="I46" s="3"/>
      <c r="J46" s="3"/>
      <c r="K46" s="3"/>
      <c r="L46" s="3"/>
      <c r="M46" s="14"/>
      <c r="N46" s="14"/>
    </row>
    <row r="47" spans="1:14">
      <c r="A47" s="2"/>
      <c r="B47" s="2"/>
      <c r="C47" s="2" t="s">
        <v>57</v>
      </c>
      <c r="D47" s="2"/>
      <c r="E47" s="2"/>
      <c r="F47" s="2"/>
      <c r="G47" s="2"/>
      <c r="H47" s="2"/>
      <c r="I47" s="3"/>
      <c r="J47" s="3"/>
      <c r="K47" s="3"/>
      <c r="L47" s="3"/>
      <c r="M47" s="14"/>
      <c r="N47" s="14"/>
    </row>
  </sheetData>
  <mergeCells count="12">
    <mergeCell ref="M3:N3"/>
    <mergeCell ref="B2:M2"/>
    <mergeCell ref="M4:N5"/>
    <mergeCell ref="C5:D5"/>
    <mergeCell ref="E5:F5"/>
    <mergeCell ref="G5:G7"/>
    <mergeCell ref="H5:I5"/>
    <mergeCell ref="A4:B7"/>
    <mergeCell ref="J5:K5"/>
    <mergeCell ref="L5:L7"/>
    <mergeCell ref="H4:L4"/>
    <mergeCell ref="C4:G4"/>
  </mergeCells>
  <phoneticPr fontId="7"/>
  <printOptions horizontalCentered="1"/>
  <pageMargins left="0.39370078740157483" right="0.39370078740157483" top="0.59055118110236227" bottom="0.59055118110236227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3"/>
  <sheetViews>
    <sheetView view="pageBreakPreview" topLeftCell="A70" zoomScale="60" zoomScaleNormal="60" workbookViewId="0">
      <selection activeCell="H13" sqref="H13"/>
    </sheetView>
  </sheetViews>
  <sheetFormatPr defaultColWidth="9" defaultRowHeight="13.5"/>
  <cols>
    <col min="1" max="2" width="5.625" style="1" customWidth="1"/>
    <col min="3" max="23" width="13.75" style="1" customWidth="1"/>
    <col min="24" max="24" width="4.25" style="1" customWidth="1"/>
    <col min="25" max="35" width="3.25" style="1" customWidth="1"/>
    <col min="36" max="16384" width="9" style="1"/>
  </cols>
  <sheetData>
    <row r="1" spans="1:23" ht="15" customHeight="1"/>
    <row r="2" spans="1:23" ht="24">
      <c r="B2" s="242" t="s">
        <v>150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1:23" ht="15" customHeight="1">
      <c r="V3" s="243" t="s">
        <v>0</v>
      </c>
      <c r="W3" s="243"/>
    </row>
    <row r="4" spans="1:23" s="16" customFormat="1" ht="16.5" customHeight="1">
      <c r="A4" s="207" t="s">
        <v>31</v>
      </c>
      <c r="B4" s="208"/>
      <c r="C4" s="196" t="s">
        <v>58</v>
      </c>
      <c r="D4" s="190"/>
      <c r="E4" s="190"/>
      <c r="F4" s="190"/>
      <c r="G4" s="190" t="s">
        <v>59</v>
      </c>
      <c r="H4" s="190"/>
      <c r="I4" s="190"/>
      <c r="J4" s="190" t="s">
        <v>60</v>
      </c>
      <c r="K4" s="190"/>
      <c r="L4" s="190"/>
      <c r="M4" s="190" t="s">
        <v>61</v>
      </c>
      <c r="N4" s="190"/>
      <c r="O4" s="190"/>
      <c r="P4" s="190" t="s">
        <v>62</v>
      </c>
      <c r="Q4" s="190"/>
      <c r="R4" s="190"/>
      <c r="S4" s="190"/>
      <c r="T4" s="190" t="s">
        <v>63</v>
      </c>
      <c r="U4" s="190"/>
      <c r="V4" s="190"/>
      <c r="W4" s="194"/>
    </row>
    <row r="5" spans="1:23" s="16" customFormat="1" ht="16.5" customHeight="1">
      <c r="A5" s="244"/>
      <c r="B5" s="245"/>
      <c r="C5" s="88" t="s">
        <v>64</v>
      </c>
      <c r="D5" s="89" t="s">
        <v>65</v>
      </c>
      <c r="E5" s="89" t="s">
        <v>152</v>
      </c>
      <c r="F5" s="89" t="s">
        <v>140</v>
      </c>
      <c r="G5" s="89" t="s">
        <v>66</v>
      </c>
      <c r="H5" s="89" t="s">
        <v>65</v>
      </c>
      <c r="I5" s="89" t="s">
        <v>152</v>
      </c>
      <c r="J5" s="89" t="s">
        <v>64</v>
      </c>
      <c r="K5" s="89" t="s">
        <v>67</v>
      </c>
      <c r="L5" s="89" t="s">
        <v>152</v>
      </c>
      <c r="M5" s="89" t="s">
        <v>68</v>
      </c>
      <c r="N5" s="89" t="s">
        <v>65</v>
      </c>
      <c r="O5" s="89" t="s">
        <v>152</v>
      </c>
      <c r="P5" s="89" t="s">
        <v>64</v>
      </c>
      <c r="Q5" s="89" t="s">
        <v>65</v>
      </c>
      <c r="R5" s="89" t="s">
        <v>152</v>
      </c>
      <c r="S5" s="89" t="s">
        <v>140</v>
      </c>
      <c r="T5" s="89" t="s">
        <v>68</v>
      </c>
      <c r="U5" s="89" t="s">
        <v>153</v>
      </c>
      <c r="V5" s="89" t="s">
        <v>152</v>
      </c>
      <c r="W5" s="87" t="s">
        <v>140</v>
      </c>
    </row>
    <row r="6" spans="1:23" s="16" customFormat="1" ht="7.5" customHeight="1">
      <c r="A6" s="23"/>
      <c r="B6" s="90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4.25">
      <c r="B7" s="41"/>
      <c r="G7" s="17" t="s">
        <v>69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 t="s">
        <v>70</v>
      </c>
    </row>
    <row r="8" spans="1:23" s="18" customFormat="1" ht="9">
      <c r="B8" s="57" t="s">
        <v>141</v>
      </c>
      <c r="P8" s="18" t="s">
        <v>142</v>
      </c>
    </row>
    <row r="9" spans="1:23">
      <c r="A9" s="1" t="s">
        <v>52</v>
      </c>
      <c r="B9" s="41">
        <v>25</v>
      </c>
      <c r="C9" s="19">
        <v>11451</v>
      </c>
      <c r="D9" s="19">
        <v>8280</v>
      </c>
      <c r="E9" s="19">
        <v>3110</v>
      </c>
      <c r="F9" s="19">
        <v>61</v>
      </c>
      <c r="G9" s="19">
        <v>4840</v>
      </c>
      <c r="H9" s="19">
        <v>4838</v>
      </c>
      <c r="I9" s="19">
        <v>2</v>
      </c>
      <c r="J9" s="19">
        <v>2494</v>
      </c>
      <c r="K9" s="19">
        <v>2464</v>
      </c>
      <c r="L9" s="19">
        <v>30</v>
      </c>
      <c r="M9" s="19">
        <v>26</v>
      </c>
      <c r="N9" s="19">
        <v>14</v>
      </c>
      <c r="O9" s="19">
        <v>12</v>
      </c>
      <c r="P9" s="19">
        <v>4091</v>
      </c>
      <c r="Q9" s="19">
        <v>964</v>
      </c>
      <c r="R9" s="19">
        <v>3066</v>
      </c>
      <c r="S9" s="19">
        <v>61</v>
      </c>
      <c r="T9" s="19" t="s">
        <v>143</v>
      </c>
      <c r="U9" s="19" t="s">
        <v>143</v>
      </c>
      <c r="V9" s="19" t="s">
        <v>143</v>
      </c>
      <c r="W9" s="19" t="s">
        <v>143</v>
      </c>
    </row>
    <row r="10" spans="1:23">
      <c r="B10" s="41">
        <v>30</v>
      </c>
      <c r="C10" s="19">
        <v>10827</v>
      </c>
      <c r="D10" s="19">
        <v>8973</v>
      </c>
      <c r="E10" s="19">
        <v>1814</v>
      </c>
      <c r="F10" s="19">
        <v>40</v>
      </c>
      <c r="G10" s="19">
        <v>4539</v>
      </c>
      <c r="H10" s="19">
        <v>4519</v>
      </c>
      <c r="I10" s="19">
        <v>20</v>
      </c>
      <c r="J10" s="19">
        <v>3801</v>
      </c>
      <c r="K10" s="19">
        <v>3793</v>
      </c>
      <c r="L10" s="19">
        <v>8</v>
      </c>
      <c r="M10" s="19">
        <v>39</v>
      </c>
      <c r="N10" s="19">
        <v>6</v>
      </c>
      <c r="O10" s="19">
        <v>33</v>
      </c>
      <c r="P10" s="19">
        <v>2317</v>
      </c>
      <c r="Q10" s="19">
        <v>607</v>
      </c>
      <c r="R10" s="19">
        <v>1671</v>
      </c>
      <c r="S10" s="19">
        <v>39</v>
      </c>
      <c r="T10" s="19">
        <v>131</v>
      </c>
      <c r="U10" s="19">
        <v>48</v>
      </c>
      <c r="V10" s="19">
        <v>82</v>
      </c>
      <c r="W10" s="19">
        <v>1</v>
      </c>
    </row>
    <row r="11" spans="1:23">
      <c r="B11" s="41">
        <v>35</v>
      </c>
      <c r="C11" s="19">
        <v>11866</v>
      </c>
      <c r="D11" s="19">
        <v>10572</v>
      </c>
      <c r="E11" s="19">
        <v>1265</v>
      </c>
      <c r="F11" s="19">
        <v>29</v>
      </c>
      <c r="G11" s="19">
        <v>4486</v>
      </c>
      <c r="H11" s="19">
        <v>4467</v>
      </c>
      <c r="I11" s="19">
        <v>19</v>
      </c>
      <c r="J11" s="19">
        <v>5633</v>
      </c>
      <c r="K11" s="19">
        <v>5622</v>
      </c>
      <c r="L11" s="19">
        <v>11</v>
      </c>
      <c r="M11" s="19">
        <v>64</v>
      </c>
      <c r="N11" s="19">
        <v>10</v>
      </c>
      <c r="O11" s="19">
        <v>54</v>
      </c>
      <c r="P11" s="19">
        <v>1552</v>
      </c>
      <c r="Q11" s="19">
        <v>437</v>
      </c>
      <c r="R11" s="19">
        <v>1088</v>
      </c>
      <c r="S11" s="19">
        <v>27</v>
      </c>
      <c r="T11" s="19">
        <v>131</v>
      </c>
      <c r="U11" s="19">
        <v>36</v>
      </c>
      <c r="V11" s="19">
        <v>93</v>
      </c>
      <c r="W11" s="19">
        <v>2</v>
      </c>
    </row>
    <row r="12" spans="1:23">
      <c r="B12" s="41">
        <v>40</v>
      </c>
      <c r="C12" s="19">
        <v>11167</v>
      </c>
      <c r="D12" s="19">
        <v>10578</v>
      </c>
      <c r="E12" s="19">
        <v>572</v>
      </c>
      <c r="F12" s="19">
        <v>17</v>
      </c>
      <c r="G12" s="19">
        <v>4110</v>
      </c>
      <c r="H12" s="19">
        <v>4092</v>
      </c>
      <c r="I12" s="19">
        <v>18</v>
      </c>
      <c r="J12" s="19">
        <v>6315</v>
      </c>
      <c r="K12" s="19">
        <v>6309</v>
      </c>
      <c r="L12" s="19">
        <v>6</v>
      </c>
      <c r="M12" s="19">
        <v>74</v>
      </c>
      <c r="N12" s="19">
        <v>8</v>
      </c>
      <c r="O12" s="19">
        <v>66</v>
      </c>
      <c r="P12" s="19">
        <v>620</v>
      </c>
      <c r="Q12" s="19">
        <v>159</v>
      </c>
      <c r="R12" s="19">
        <v>447</v>
      </c>
      <c r="S12" s="19">
        <v>14</v>
      </c>
      <c r="T12" s="19">
        <v>48</v>
      </c>
      <c r="U12" s="19">
        <v>10</v>
      </c>
      <c r="V12" s="19">
        <v>35</v>
      </c>
      <c r="W12" s="19">
        <v>3</v>
      </c>
    </row>
    <row r="13" spans="1:23" ht="18" customHeight="1">
      <c r="B13" s="41">
        <v>45</v>
      </c>
      <c r="C13" s="19">
        <v>9914</v>
      </c>
      <c r="D13" s="19">
        <v>9672</v>
      </c>
      <c r="E13" s="19">
        <v>239</v>
      </c>
      <c r="F13" s="19">
        <v>3</v>
      </c>
      <c r="G13" s="19">
        <v>3825</v>
      </c>
      <c r="H13" s="19">
        <v>3823</v>
      </c>
      <c r="I13" s="19">
        <v>2</v>
      </c>
      <c r="J13" s="19">
        <v>5739</v>
      </c>
      <c r="K13" s="19">
        <v>5733</v>
      </c>
      <c r="L13" s="19">
        <v>6</v>
      </c>
      <c r="M13" s="19">
        <v>94</v>
      </c>
      <c r="N13" s="19">
        <v>13</v>
      </c>
      <c r="O13" s="19">
        <v>81</v>
      </c>
      <c r="P13" s="19">
        <v>221</v>
      </c>
      <c r="Q13" s="19">
        <v>87</v>
      </c>
      <c r="R13" s="19">
        <v>133</v>
      </c>
      <c r="S13" s="19">
        <v>1</v>
      </c>
      <c r="T13" s="19">
        <v>35</v>
      </c>
      <c r="U13" s="19">
        <v>16</v>
      </c>
      <c r="V13" s="19">
        <v>17</v>
      </c>
      <c r="W13" s="19">
        <v>2</v>
      </c>
    </row>
    <row r="14" spans="1:23">
      <c r="B14" s="41">
        <v>50</v>
      </c>
      <c r="C14" s="19">
        <v>7272</v>
      </c>
      <c r="D14" s="19">
        <v>7188</v>
      </c>
      <c r="E14" s="19">
        <v>83</v>
      </c>
      <c r="F14" s="19">
        <v>1</v>
      </c>
      <c r="G14" s="19">
        <v>2751</v>
      </c>
      <c r="H14" s="19">
        <v>2750</v>
      </c>
      <c r="I14" s="19">
        <v>1</v>
      </c>
      <c r="J14" s="19">
        <v>4365</v>
      </c>
      <c r="K14" s="19">
        <v>4362</v>
      </c>
      <c r="L14" s="19">
        <v>3</v>
      </c>
      <c r="M14" s="19">
        <v>43</v>
      </c>
      <c r="N14" s="19">
        <v>6</v>
      </c>
      <c r="O14" s="19">
        <v>37</v>
      </c>
      <c r="P14" s="19">
        <v>97</v>
      </c>
      <c r="Q14" s="19">
        <v>58</v>
      </c>
      <c r="R14" s="19">
        <v>38</v>
      </c>
      <c r="S14" s="19">
        <v>1</v>
      </c>
      <c r="T14" s="19">
        <v>16</v>
      </c>
      <c r="U14" s="19">
        <v>12</v>
      </c>
      <c r="V14" s="19">
        <v>4</v>
      </c>
      <c r="W14" s="19" t="s">
        <v>144</v>
      </c>
    </row>
    <row r="15" spans="1:23">
      <c r="B15" s="41">
        <v>55</v>
      </c>
      <c r="C15" s="19">
        <v>5790</v>
      </c>
      <c r="D15" s="19">
        <v>5765</v>
      </c>
      <c r="E15" s="19">
        <v>23</v>
      </c>
      <c r="F15" s="19">
        <v>2</v>
      </c>
      <c r="G15" s="19">
        <v>1970</v>
      </c>
      <c r="H15" s="19">
        <v>1968</v>
      </c>
      <c r="I15" s="19">
        <v>2</v>
      </c>
      <c r="J15" s="19">
        <v>3745</v>
      </c>
      <c r="K15" s="19">
        <v>3745</v>
      </c>
      <c r="L15" s="19" t="s">
        <v>145</v>
      </c>
      <c r="M15" s="19">
        <v>17</v>
      </c>
      <c r="N15" s="19">
        <v>5</v>
      </c>
      <c r="O15" s="19">
        <v>12</v>
      </c>
      <c r="P15" s="19">
        <v>49</v>
      </c>
      <c r="Q15" s="19">
        <v>38</v>
      </c>
      <c r="R15" s="19">
        <v>9</v>
      </c>
      <c r="S15" s="19">
        <v>2</v>
      </c>
      <c r="T15" s="19">
        <v>9</v>
      </c>
      <c r="U15" s="19">
        <v>9</v>
      </c>
      <c r="V15" s="19" t="s">
        <v>145</v>
      </c>
      <c r="W15" s="19" t="s">
        <v>145</v>
      </c>
    </row>
    <row r="16" spans="1:23">
      <c r="B16" s="41">
        <v>60</v>
      </c>
      <c r="C16" s="19">
        <v>4988</v>
      </c>
      <c r="D16" s="19">
        <v>4972</v>
      </c>
      <c r="E16" s="19">
        <v>12</v>
      </c>
      <c r="F16" s="19">
        <v>4</v>
      </c>
      <c r="G16" s="19">
        <v>1890</v>
      </c>
      <c r="H16" s="19">
        <v>1889</v>
      </c>
      <c r="I16" s="19">
        <v>1</v>
      </c>
      <c r="J16" s="19">
        <v>3051</v>
      </c>
      <c r="K16" s="19">
        <v>3050</v>
      </c>
      <c r="L16" s="19">
        <v>1</v>
      </c>
      <c r="M16" s="19">
        <v>8</v>
      </c>
      <c r="N16" s="19">
        <v>3</v>
      </c>
      <c r="O16" s="19">
        <v>5</v>
      </c>
      <c r="P16" s="19">
        <v>30</v>
      </c>
      <c r="Q16" s="19">
        <v>26</v>
      </c>
      <c r="R16" s="19">
        <v>4</v>
      </c>
      <c r="S16" s="19" t="s">
        <v>145</v>
      </c>
      <c r="T16" s="19">
        <v>9</v>
      </c>
      <c r="U16" s="19">
        <v>4</v>
      </c>
      <c r="V16" s="19">
        <v>1</v>
      </c>
      <c r="W16" s="19">
        <v>4</v>
      </c>
    </row>
    <row r="17" spans="1:23">
      <c r="A17" s="1" t="s">
        <v>54</v>
      </c>
      <c r="B17" s="41">
        <v>2</v>
      </c>
      <c r="C17" s="19">
        <v>3498</v>
      </c>
      <c r="D17" s="19">
        <v>3494</v>
      </c>
      <c r="E17" s="19">
        <v>4</v>
      </c>
      <c r="F17" s="19" t="s">
        <v>145</v>
      </c>
      <c r="G17" s="19">
        <v>1550</v>
      </c>
      <c r="H17" s="19">
        <v>1549</v>
      </c>
      <c r="I17" s="19">
        <v>1</v>
      </c>
      <c r="J17" s="19">
        <v>1934</v>
      </c>
      <c r="K17" s="19">
        <v>1934</v>
      </c>
      <c r="L17" s="19" t="s">
        <v>145</v>
      </c>
      <c r="M17" s="19">
        <v>3</v>
      </c>
      <c r="N17" s="19">
        <v>1</v>
      </c>
      <c r="O17" s="19">
        <v>2</v>
      </c>
      <c r="P17" s="19">
        <v>11</v>
      </c>
      <c r="Q17" s="19">
        <v>10</v>
      </c>
      <c r="R17" s="19">
        <v>1</v>
      </c>
      <c r="S17" s="19" t="s">
        <v>145</v>
      </c>
      <c r="T17" s="19" t="s">
        <v>145</v>
      </c>
      <c r="U17" s="19" t="s">
        <v>145</v>
      </c>
      <c r="V17" s="19" t="s">
        <v>145</v>
      </c>
      <c r="W17" s="19" t="s">
        <v>145</v>
      </c>
    </row>
    <row r="18" spans="1:23" ht="18" customHeight="1">
      <c r="B18" s="41">
        <v>7</v>
      </c>
      <c r="C18" s="19">
        <v>2139</v>
      </c>
      <c r="D18" s="19">
        <v>2136</v>
      </c>
      <c r="E18" s="19">
        <v>3</v>
      </c>
      <c r="F18" s="19" t="s">
        <v>145</v>
      </c>
      <c r="G18" s="19">
        <v>1108</v>
      </c>
      <c r="H18" s="19">
        <v>1108</v>
      </c>
      <c r="I18" s="19" t="s">
        <v>145</v>
      </c>
      <c r="J18" s="19">
        <v>1008</v>
      </c>
      <c r="K18" s="19">
        <v>1008</v>
      </c>
      <c r="L18" s="19" t="s">
        <v>145</v>
      </c>
      <c r="M18" s="19">
        <v>4</v>
      </c>
      <c r="N18" s="19">
        <v>2</v>
      </c>
      <c r="O18" s="19">
        <v>2</v>
      </c>
      <c r="P18" s="19">
        <v>19</v>
      </c>
      <c r="Q18" s="19">
        <v>18</v>
      </c>
      <c r="R18" s="19">
        <v>1</v>
      </c>
      <c r="S18" s="19" t="s">
        <v>145</v>
      </c>
      <c r="T18" s="19" t="s">
        <v>145</v>
      </c>
      <c r="U18" s="19" t="s">
        <v>145</v>
      </c>
      <c r="V18" s="19" t="s">
        <v>145</v>
      </c>
      <c r="W18" s="19" t="s">
        <v>145</v>
      </c>
    </row>
    <row r="19" spans="1:23">
      <c r="B19" s="41">
        <v>8</v>
      </c>
      <c r="C19" s="19">
        <v>2079</v>
      </c>
      <c r="D19" s="19">
        <v>2077</v>
      </c>
      <c r="E19" s="19" t="s">
        <v>145</v>
      </c>
      <c r="F19" s="19">
        <v>2</v>
      </c>
      <c r="G19" s="19">
        <v>985</v>
      </c>
      <c r="H19" s="19">
        <v>985</v>
      </c>
      <c r="I19" s="19" t="s">
        <v>145</v>
      </c>
      <c r="J19" s="19">
        <v>1083</v>
      </c>
      <c r="K19" s="19">
        <v>1083</v>
      </c>
      <c r="L19" s="19" t="s">
        <v>145</v>
      </c>
      <c r="M19" s="19">
        <v>1</v>
      </c>
      <c r="N19" s="19">
        <v>1</v>
      </c>
      <c r="O19" s="19" t="s">
        <v>145</v>
      </c>
      <c r="P19" s="19">
        <v>10</v>
      </c>
      <c r="Q19" s="19">
        <v>8</v>
      </c>
      <c r="R19" s="19" t="s">
        <v>145</v>
      </c>
      <c r="S19" s="19">
        <v>2</v>
      </c>
      <c r="T19" s="19" t="s">
        <v>145</v>
      </c>
      <c r="U19" s="19" t="s">
        <v>145</v>
      </c>
      <c r="V19" s="19" t="s">
        <v>145</v>
      </c>
      <c r="W19" s="19" t="s">
        <v>145</v>
      </c>
    </row>
    <row r="20" spans="1:23">
      <c r="B20" s="41">
        <v>9</v>
      </c>
      <c r="C20" s="19">
        <v>2111</v>
      </c>
      <c r="D20" s="19">
        <v>2110</v>
      </c>
      <c r="E20" s="19" t="s">
        <v>145</v>
      </c>
      <c r="F20" s="19">
        <v>1</v>
      </c>
      <c r="G20" s="19">
        <v>973</v>
      </c>
      <c r="H20" s="19">
        <v>973</v>
      </c>
      <c r="I20" s="19" t="s">
        <v>145</v>
      </c>
      <c r="J20" s="19">
        <v>1125</v>
      </c>
      <c r="K20" s="19">
        <v>1125</v>
      </c>
      <c r="L20" s="19" t="s">
        <v>145</v>
      </c>
      <c r="M20" s="19">
        <v>1</v>
      </c>
      <c r="N20" s="19">
        <v>1</v>
      </c>
      <c r="O20" s="19" t="s">
        <v>145</v>
      </c>
      <c r="P20" s="19">
        <v>10</v>
      </c>
      <c r="Q20" s="19">
        <v>9</v>
      </c>
      <c r="R20" s="19" t="s">
        <v>145</v>
      </c>
      <c r="S20" s="19">
        <v>1</v>
      </c>
      <c r="T20" s="19">
        <v>2</v>
      </c>
      <c r="U20" s="19">
        <v>2</v>
      </c>
      <c r="V20" s="19" t="s">
        <v>145</v>
      </c>
      <c r="W20" s="19" t="s">
        <v>145</v>
      </c>
    </row>
    <row r="21" spans="1:23">
      <c r="B21" s="41">
        <v>10</v>
      </c>
      <c r="C21" s="19">
        <v>2156</v>
      </c>
      <c r="D21" s="19">
        <v>2154</v>
      </c>
      <c r="E21" s="19">
        <v>1</v>
      </c>
      <c r="F21" s="19">
        <v>1</v>
      </c>
      <c r="G21" s="19">
        <v>951</v>
      </c>
      <c r="H21" s="19">
        <v>951</v>
      </c>
      <c r="I21" s="19" t="s">
        <v>145</v>
      </c>
      <c r="J21" s="19">
        <v>1185</v>
      </c>
      <c r="K21" s="19">
        <v>1185</v>
      </c>
      <c r="L21" s="19" t="s">
        <v>145</v>
      </c>
      <c r="M21" s="19">
        <v>2</v>
      </c>
      <c r="N21" s="19">
        <v>1</v>
      </c>
      <c r="O21" s="19">
        <v>1</v>
      </c>
      <c r="P21" s="19">
        <v>16</v>
      </c>
      <c r="Q21" s="19">
        <v>15</v>
      </c>
      <c r="R21" s="19" t="s">
        <v>145</v>
      </c>
      <c r="S21" s="19">
        <v>1</v>
      </c>
      <c r="T21" s="19">
        <v>2</v>
      </c>
      <c r="U21" s="19">
        <v>2</v>
      </c>
      <c r="V21" s="19" t="s">
        <v>145</v>
      </c>
      <c r="W21" s="19" t="s">
        <v>145</v>
      </c>
    </row>
    <row r="22" spans="1:23">
      <c r="B22" s="41">
        <v>11</v>
      </c>
      <c r="C22" s="19">
        <v>2053</v>
      </c>
      <c r="D22" s="19">
        <v>2050</v>
      </c>
      <c r="E22" s="19">
        <v>2</v>
      </c>
      <c r="F22" s="19">
        <v>1</v>
      </c>
      <c r="G22" s="19">
        <v>852</v>
      </c>
      <c r="H22" s="19">
        <v>852</v>
      </c>
      <c r="I22" s="19" t="s">
        <v>145</v>
      </c>
      <c r="J22" s="19">
        <v>1178</v>
      </c>
      <c r="K22" s="19">
        <v>1178</v>
      </c>
      <c r="L22" s="19" t="s">
        <v>145</v>
      </c>
      <c r="M22" s="19">
        <v>1</v>
      </c>
      <c r="N22" s="19">
        <v>1</v>
      </c>
      <c r="O22" s="19" t="s">
        <v>145</v>
      </c>
      <c r="P22" s="19">
        <v>18</v>
      </c>
      <c r="Q22" s="19">
        <v>17</v>
      </c>
      <c r="R22" s="19" t="s">
        <v>145</v>
      </c>
      <c r="S22" s="19">
        <v>1</v>
      </c>
      <c r="T22" s="19">
        <v>4</v>
      </c>
      <c r="U22" s="19">
        <v>2</v>
      </c>
      <c r="V22" s="19">
        <v>2</v>
      </c>
      <c r="W22" s="19" t="s">
        <v>145</v>
      </c>
    </row>
    <row r="23" spans="1:23" ht="12.75" customHeight="1">
      <c r="B23" s="41">
        <v>12</v>
      </c>
      <c r="C23" s="19">
        <v>2069</v>
      </c>
      <c r="D23" s="19">
        <v>2066</v>
      </c>
      <c r="E23" s="19">
        <v>1</v>
      </c>
      <c r="F23" s="19">
        <v>2</v>
      </c>
      <c r="G23" s="19">
        <v>901</v>
      </c>
      <c r="H23" s="19">
        <v>901</v>
      </c>
      <c r="I23" s="19" t="s">
        <v>145</v>
      </c>
      <c r="J23" s="19">
        <v>1155</v>
      </c>
      <c r="K23" s="19">
        <v>1155</v>
      </c>
      <c r="L23" s="19" t="s">
        <v>145</v>
      </c>
      <c r="M23" s="19">
        <v>2</v>
      </c>
      <c r="N23" s="19">
        <v>1</v>
      </c>
      <c r="O23" s="19">
        <v>1</v>
      </c>
      <c r="P23" s="19">
        <v>10</v>
      </c>
      <c r="Q23" s="19">
        <v>8</v>
      </c>
      <c r="R23" s="19" t="s">
        <v>145</v>
      </c>
      <c r="S23" s="19">
        <v>2</v>
      </c>
      <c r="T23" s="19">
        <v>1</v>
      </c>
      <c r="U23" s="19">
        <v>1</v>
      </c>
      <c r="V23" s="19" t="s">
        <v>145</v>
      </c>
      <c r="W23" s="19" t="s">
        <v>145</v>
      </c>
    </row>
    <row r="24" spans="1:23">
      <c r="B24" s="41">
        <v>13</v>
      </c>
      <c r="C24" s="19">
        <v>2047</v>
      </c>
      <c r="D24" s="19">
        <v>2046</v>
      </c>
      <c r="E24" s="19">
        <v>1</v>
      </c>
      <c r="F24" s="19" t="s">
        <v>145</v>
      </c>
      <c r="G24" s="19">
        <v>881</v>
      </c>
      <c r="H24" s="19">
        <v>881</v>
      </c>
      <c r="I24" s="19" t="s">
        <v>145</v>
      </c>
      <c r="J24" s="19">
        <v>1145</v>
      </c>
      <c r="K24" s="19">
        <v>1145</v>
      </c>
      <c r="L24" s="19" t="s">
        <v>145</v>
      </c>
      <c r="M24" s="19">
        <v>1</v>
      </c>
      <c r="N24" s="19" t="s">
        <v>145</v>
      </c>
      <c r="O24" s="19">
        <v>1</v>
      </c>
      <c r="P24" s="19">
        <v>17</v>
      </c>
      <c r="Q24" s="19">
        <v>17</v>
      </c>
      <c r="R24" s="19" t="s">
        <v>145</v>
      </c>
      <c r="S24" s="19" t="s">
        <v>145</v>
      </c>
      <c r="T24" s="19">
        <v>3</v>
      </c>
      <c r="U24" s="19">
        <v>3</v>
      </c>
      <c r="V24" s="19" t="s">
        <v>145</v>
      </c>
      <c r="W24" s="19" t="s">
        <v>145</v>
      </c>
    </row>
    <row r="25" spans="1:23">
      <c r="B25" s="41">
        <v>14</v>
      </c>
      <c r="C25" s="19">
        <v>1913</v>
      </c>
      <c r="D25" s="19">
        <v>1912</v>
      </c>
      <c r="E25" s="19">
        <v>1</v>
      </c>
      <c r="F25" s="19" t="s">
        <v>145</v>
      </c>
      <c r="G25" s="19">
        <v>880</v>
      </c>
      <c r="H25" s="19">
        <v>880</v>
      </c>
      <c r="I25" s="19" t="s">
        <v>145</v>
      </c>
      <c r="J25" s="19">
        <v>1025</v>
      </c>
      <c r="K25" s="19">
        <v>1025</v>
      </c>
      <c r="L25" s="19" t="s">
        <v>145</v>
      </c>
      <c r="M25" s="19">
        <v>1</v>
      </c>
      <c r="N25" s="19" t="s">
        <v>145</v>
      </c>
      <c r="O25" s="19">
        <v>1</v>
      </c>
      <c r="P25" s="19">
        <v>7</v>
      </c>
      <c r="Q25" s="19">
        <v>7</v>
      </c>
      <c r="R25" s="19" t="s">
        <v>145</v>
      </c>
      <c r="S25" s="19" t="s">
        <v>145</v>
      </c>
      <c r="T25" s="19" t="s">
        <v>145</v>
      </c>
      <c r="U25" s="19" t="s">
        <v>145</v>
      </c>
      <c r="V25" s="19" t="s">
        <v>145</v>
      </c>
      <c r="W25" s="19" t="s">
        <v>145</v>
      </c>
    </row>
    <row r="26" spans="1:23">
      <c r="B26" s="41">
        <v>15</v>
      </c>
      <c r="C26" s="19">
        <v>1829</v>
      </c>
      <c r="D26" s="19">
        <v>1827</v>
      </c>
      <c r="E26" s="19" t="s">
        <v>16</v>
      </c>
      <c r="F26" s="19">
        <v>2</v>
      </c>
      <c r="G26" s="19">
        <v>791</v>
      </c>
      <c r="H26" s="19">
        <v>791</v>
      </c>
      <c r="I26" s="19" t="s">
        <v>16</v>
      </c>
      <c r="J26" s="19">
        <v>1017</v>
      </c>
      <c r="K26" s="19">
        <v>1017</v>
      </c>
      <c r="L26" s="19" t="s">
        <v>16</v>
      </c>
      <c r="M26" s="19">
        <v>1</v>
      </c>
      <c r="N26" s="19">
        <v>1</v>
      </c>
      <c r="O26" s="19" t="s">
        <v>16</v>
      </c>
      <c r="P26" s="19">
        <v>16</v>
      </c>
      <c r="Q26" s="19">
        <v>16</v>
      </c>
      <c r="R26" s="19" t="s">
        <v>16</v>
      </c>
      <c r="S26" s="19" t="s">
        <v>16</v>
      </c>
      <c r="T26" s="19">
        <v>4</v>
      </c>
      <c r="U26" s="19">
        <v>2</v>
      </c>
      <c r="V26" s="19" t="s">
        <v>16</v>
      </c>
      <c r="W26" s="19">
        <v>2</v>
      </c>
    </row>
    <row r="27" spans="1:23" ht="13.5" customHeight="1">
      <c r="B27" s="41">
        <v>16</v>
      </c>
      <c r="C27" s="19">
        <v>1780</v>
      </c>
      <c r="D27" s="19">
        <v>1778</v>
      </c>
      <c r="E27" s="19">
        <v>1</v>
      </c>
      <c r="F27" s="19">
        <v>1</v>
      </c>
      <c r="G27" s="19">
        <v>776</v>
      </c>
      <c r="H27" s="19">
        <v>775</v>
      </c>
      <c r="I27" s="19">
        <v>1</v>
      </c>
      <c r="J27" s="19">
        <v>991</v>
      </c>
      <c r="K27" s="19">
        <v>991</v>
      </c>
      <c r="L27" s="19" t="s">
        <v>16</v>
      </c>
      <c r="M27" s="19">
        <v>1</v>
      </c>
      <c r="N27" s="19">
        <v>1</v>
      </c>
      <c r="O27" s="19" t="s">
        <v>16</v>
      </c>
      <c r="P27" s="19">
        <v>11</v>
      </c>
      <c r="Q27" s="19">
        <v>10</v>
      </c>
      <c r="R27" s="19" t="s">
        <v>16</v>
      </c>
      <c r="S27" s="19">
        <v>1</v>
      </c>
      <c r="T27" s="19">
        <v>1</v>
      </c>
      <c r="U27" s="19">
        <v>1</v>
      </c>
      <c r="V27" s="19" t="s">
        <v>16</v>
      </c>
      <c r="W27" s="19" t="s">
        <v>16</v>
      </c>
    </row>
    <row r="28" spans="1:23" ht="13.5" customHeight="1">
      <c r="B28" s="41">
        <v>17</v>
      </c>
      <c r="C28" s="19">
        <v>1664</v>
      </c>
      <c r="D28" s="19">
        <v>1663</v>
      </c>
      <c r="E28" s="19" t="s">
        <v>16</v>
      </c>
      <c r="F28" s="19">
        <v>1</v>
      </c>
      <c r="G28" s="19">
        <v>800</v>
      </c>
      <c r="H28" s="19">
        <v>800</v>
      </c>
      <c r="I28" s="19" t="s">
        <v>16</v>
      </c>
      <c r="J28" s="19">
        <v>852</v>
      </c>
      <c r="K28" s="19">
        <v>852</v>
      </c>
      <c r="L28" s="19" t="s">
        <v>16</v>
      </c>
      <c r="M28" s="19" t="s">
        <v>16</v>
      </c>
      <c r="N28" s="19" t="s">
        <v>16</v>
      </c>
      <c r="O28" s="19" t="s">
        <v>16</v>
      </c>
      <c r="P28" s="19">
        <v>10</v>
      </c>
      <c r="Q28" s="19">
        <v>10</v>
      </c>
      <c r="R28" s="19" t="s">
        <v>16</v>
      </c>
      <c r="S28" s="19" t="s">
        <v>16</v>
      </c>
      <c r="T28" s="19">
        <v>2</v>
      </c>
      <c r="U28" s="19">
        <v>1</v>
      </c>
      <c r="V28" s="19" t="s">
        <v>16</v>
      </c>
      <c r="W28" s="19">
        <v>1</v>
      </c>
    </row>
    <row r="29" spans="1:23">
      <c r="B29" s="41">
        <v>18</v>
      </c>
      <c r="C29" s="19">
        <v>1552</v>
      </c>
      <c r="D29" s="19">
        <v>1549</v>
      </c>
      <c r="E29" s="19">
        <v>1</v>
      </c>
      <c r="F29" s="19">
        <v>2</v>
      </c>
      <c r="G29" s="19">
        <v>738</v>
      </c>
      <c r="H29" s="19">
        <v>738</v>
      </c>
      <c r="I29" s="19" t="s">
        <v>16</v>
      </c>
      <c r="J29" s="19">
        <v>801</v>
      </c>
      <c r="K29" s="19">
        <v>801</v>
      </c>
      <c r="L29" s="19" t="s">
        <v>16</v>
      </c>
      <c r="M29" s="19">
        <v>2</v>
      </c>
      <c r="N29" s="19">
        <v>1</v>
      </c>
      <c r="O29" s="19">
        <v>1</v>
      </c>
      <c r="P29" s="19">
        <v>9</v>
      </c>
      <c r="Q29" s="19">
        <v>7</v>
      </c>
      <c r="R29" s="19" t="s">
        <v>16</v>
      </c>
      <c r="S29" s="19">
        <v>2</v>
      </c>
      <c r="T29" s="19">
        <v>2</v>
      </c>
      <c r="U29" s="19">
        <v>2</v>
      </c>
      <c r="V29" s="19" t="s">
        <v>16</v>
      </c>
      <c r="W29" s="19" t="s">
        <v>16</v>
      </c>
    </row>
    <row r="30" spans="1:23">
      <c r="B30" s="41">
        <v>19</v>
      </c>
      <c r="C30" s="19">
        <v>1481</v>
      </c>
      <c r="D30" s="19">
        <v>1480</v>
      </c>
      <c r="E30" s="19" t="s">
        <v>16</v>
      </c>
      <c r="F30" s="19">
        <v>1</v>
      </c>
      <c r="G30" s="19">
        <v>754</v>
      </c>
      <c r="H30" s="19">
        <v>754</v>
      </c>
      <c r="I30" s="19" t="s">
        <v>16</v>
      </c>
      <c r="J30" s="19">
        <v>713</v>
      </c>
      <c r="K30" s="19">
        <v>713</v>
      </c>
      <c r="L30" s="19" t="s">
        <v>16</v>
      </c>
      <c r="M30" s="19" t="s">
        <v>16</v>
      </c>
      <c r="N30" s="19" t="s">
        <v>16</v>
      </c>
      <c r="O30" s="19" t="s">
        <v>16</v>
      </c>
      <c r="P30" s="19">
        <v>13</v>
      </c>
      <c r="Q30" s="19">
        <v>12</v>
      </c>
      <c r="R30" s="19" t="s">
        <v>16</v>
      </c>
      <c r="S30" s="19">
        <v>1</v>
      </c>
      <c r="T30" s="19">
        <v>1</v>
      </c>
      <c r="U30" s="19">
        <v>1</v>
      </c>
      <c r="V30" s="19" t="s">
        <v>16</v>
      </c>
      <c r="W30" s="19" t="s">
        <v>16</v>
      </c>
    </row>
    <row r="31" spans="1:23">
      <c r="B31" s="41">
        <v>20</v>
      </c>
      <c r="C31" s="19">
        <v>1412</v>
      </c>
      <c r="D31" s="19">
        <v>1412</v>
      </c>
      <c r="E31" s="19" t="s">
        <v>16</v>
      </c>
      <c r="F31" s="19" t="s">
        <v>16</v>
      </c>
      <c r="G31" s="19">
        <v>717</v>
      </c>
      <c r="H31" s="19">
        <v>717</v>
      </c>
      <c r="I31" s="19" t="s">
        <v>16</v>
      </c>
      <c r="J31" s="19">
        <v>686</v>
      </c>
      <c r="K31" s="19">
        <v>686</v>
      </c>
      <c r="L31" s="19" t="s">
        <v>16</v>
      </c>
      <c r="M31" s="19" t="s">
        <v>16</v>
      </c>
      <c r="N31" s="19" t="s">
        <v>16</v>
      </c>
      <c r="O31" s="19" t="s">
        <v>16</v>
      </c>
      <c r="P31" s="19">
        <v>8</v>
      </c>
      <c r="Q31" s="19">
        <v>8</v>
      </c>
      <c r="R31" s="19" t="s">
        <v>16</v>
      </c>
      <c r="S31" s="19" t="s">
        <v>16</v>
      </c>
      <c r="T31" s="19">
        <v>1</v>
      </c>
      <c r="U31" s="19">
        <v>1</v>
      </c>
      <c r="V31" s="19" t="s">
        <v>16</v>
      </c>
      <c r="W31" s="19" t="s">
        <v>16</v>
      </c>
    </row>
    <row r="32" spans="1:23">
      <c r="B32" s="41">
        <v>21</v>
      </c>
      <c r="C32" s="19">
        <v>1361</v>
      </c>
      <c r="D32" s="19">
        <v>1361</v>
      </c>
      <c r="E32" s="19" t="s">
        <v>16</v>
      </c>
      <c r="F32" s="19" t="s">
        <v>16</v>
      </c>
      <c r="G32" s="19">
        <v>699</v>
      </c>
      <c r="H32" s="19">
        <v>699</v>
      </c>
      <c r="I32" s="19" t="s">
        <v>16</v>
      </c>
      <c r="J32" s="19">
        <v>646</v>
      </c>
      <c r="K32" s="19">
        <v>646</v>
      </c>
      <c r="L32" s="19" t="s">
        <v>16</v>
      </c>
      <c r="M32" s="19" t="s">
        <v>16</v>
      </c>
      <c r="N32" s="19" t="s">
        <v>16</v>
      </c>
      <c r="O32" s="19" t="s">
        <v>16</v>
      </c>
      <c r="P32" s="19">
        <v>16</v>
      </c>
      <c r="Q32" s="19">
        <v>16</v>
      </c>
      <c r="R32" s="19" t="s">
        <v>16</v>
      </c>
      <c r="S32" s="19" t="s">
        <v>16</v>
      </c>
      <c r="T32" s="19" t="s">
        <v>16</v>
      </c>
      <c r="U32" s="19" t="s">
        <v>16</v>
      </c>
      <c r="V32" s="19" t="s">
        <v>16</v>
      </c>
      <c r="W32" s="19" t="s">
        <v>16</v>
      </c>
    </row>
    <row r="33" spans="1:23">
      <c r="B33" s="41">
        <v>22</v>
      </c>
      <c r="C33" s="19">
        <v>1260</v>
      </c>
      <c r="D33" s="19">
        <v>1260</v>
      </c>
      <c r="E33" s="19" t="s">
        <v>16</v>
      </c>
      <c r="F33" s="19" t="s">
        <v>16</v>
      </c>
      <c r="G33" s="19">
        <v>627</v>
      </c>
      <c r="H33" s="19">
        <v>627</v>
      </c>
      <c r="I33" s="19" t="s">
        <v>16</v>
      </c>
      <c r="J33" s="19">
        <v>626</v>
      </c>
      <c r="K33" s="19">
        <v>626</v>
      </c>
      <c r="L33" s="19" t="s">
        <v>16</v>
      </c>
      <c r="M33" s="19" t="s">
        <v>16</v>
      </c>
      <c r="N33" s="19" t="s">
        <v>16</v>
      </c>
      <c r="O33" s="19" t="s">
        <v>16</v>
      </c>
      <c r="P33" s="19">
        <v>7</v>
      </c>
      <c r="Q33" s="19">
        <v>7</v>
      </c>
      <c r="R33" s="19" t="s">
        <v>16</v>
      </c>
      <c r="S33" s="19" t="s">
        <v>16</v>
      </c>
      <c r="T33" s="19" t="s">
        <v>16</v>
      </c>
      <c r="U33" s="19" t="s">
        <v>16</v>
      </c>
      <c r="V33" s="19" t="s">
        <v>16</v>
      </c>
      <c r="W33" s="19" t="s">
        <v>16</v>
      </c>
    </row>
    <row r="34" spans="1:23">
      <c r="B34" s="41">
        <v>23</v>
      </c>
      <c r="C34" s="19">
        <v>1309</v>
      </c>
      <c r="D34" s="19">
        <v>1308</v>
      </c>
      <c r="E34" s="19" t="s">
        <v>16</v>
      </c>
      <c r="F34" s="19">
        <v>1</v>
      </c>
      <c r="G34" s="19">
        <v>618</v>
      </c>
      <c r="H34" s="19">
        <v>618</v>
      </c>
      <c r="I34" s="19" t="s">
        <v>16</v>
      </c>
      <c r="J34" s="19">
        <v>674</v>
      </c>
      <c r="K34" s="19">
        <v>674</v>
      </c>
      <c r="L34" s="19" t="s">
        <v>16</v>
      </c>
      <c r="M34" s="19" t="s">
        <v>16</v>
      </c>
      <c r="N34" s="19" t="s">
        <v>16</v>
      </c>
      <c r="O34" s="19" t="s">
        <v>16</v>
      </c>
      <c r="P34" s="19">
        <v>16</v>
      </c>
      <c r="Q34" s="19">
        <v>15</v>
      </c>
      <c r="R34" s="19" t="s">
        <v>16</v>
      </c>
      <c r="S34" s="19">
        <v>1</v>
      </c>
      <c r="T34" s="19">
        <v>1</v>
      </c>
      <c r="U34" s="19">
        <v>1</v>
      </c>
      <c r="V34" s="19" t="s">
        <v>16</v>
      </c>
      <c r="W34" s="19" t="s">
        <v>16</v>
      </c>
    </row>
    <row r="35" spans="1:23">
      <c r="B35" s="41">
        <v>24</v>
      </c>
      <c r="C35" s="19">
        <v>1177</v>
      </c>
      <c r="D35" s="19">
        <v>1176</v>
      </c>
      <c r="E35" s="19" t="s">
        <v>151</v>
      </c>
      <c r="F35" s="19">
        <v>1</v>
      </c>
      <c r="G35" s="19">
        <v>607</v>
      </c>
      <c r="H35" s="19">
        <v>607</v>
      </c>
      <c r="I35" s="19" t="s">
        <v>151</v>
      </c>
      <c r="J35" s="19">
        <v>559</v>
      </c>
      <c r="K35" s="19">
        <v>559</v>
      </c>
      <c r="L35" s="19" t="s">
        <v>151</v>
      </c>
      <c r="M35" s="19" t="s">
        <v>151</v>
      </c>
      <c r="N35" s="19" t="s">
        <v>151</v>
      </c>
      <c r="O35" s="19" t="s">
        <v>151</v>
      </c>
      <c r="P35" s="19">
        <v>11</v>
      </c>
      <c r="Q35" s="19">
        <v>10</v>
      </c>
      <c r="R35" s="19" t="s">
        <v>151</v>
      </c>
      <c r="S35" s="19">
        <v>1</v>
      </c>
      <c r="T35" s="19" t="s">
        <v>151</v>
      </c>
      <c r="U35" s="19" t="s">
        <v>151</v>
      </c>
      <c r="V35" s="19" t="s">
        <v>151</v>
      </c>
      <c r="W35" s="19" t="s">
        <v>151</v>
      </c>
    </row>
    <row r="36" spans="1:23">
      <c r="B36" s="41">
        <v>25</v>
      </c>
      <c r="C36" s="19">
        <v>1134</v>
      </c>
      <c r="D36" s="19">
        <v>1134</v>
      </c>
      <c r="E36" s="19" t="s">
        <v>103</v>
      </c>
      <c r="F36" s="19" t="s">
        <v>103</v>
      </c>
      <c r="G36" s="19">
        <v>570</v>
      </c>
      <c r="H36" s="19">
        <v>570</v>
      </c>
      <c r="I36" s="19" t="s">
        <v>103</v>
      </c>
      <c r="J36" s="19">
        <v>557</v>
      </c>
      <c r="K36" s="19">
        <v>557</v>
      </c>
      <c r="L36" s="19" t="s">
        <v>103</v>
      </c>
      <c r="M36" s="19" t="s">
        <v>103</v>
      </c>
      <c r="N36" s="19" t="s">
        <v>103</v>
      </c>
      <c r="O36" s="19" t="s">
        <v>103</v>
      </c>
      <c r="P36" s="19">
        <v>6</v>
      </c>
      <c r="Q36" s="19">
        <v>6</v>
      </c>
      <c r="R36" s="19" t="s">
        <v>103</v>
      </c>
      <c r="S36" s="19" t="s">
        <v>103</v>
      </c>
      <c r="T36" s="19">
        <v>1</v>
      </c>
      <c r="U36" s="19">
        <v>1</v>
      </c>
      <c r="V36" s="19" t="s">
        <v>103</v>
      </c>
      <c r="W36" s="19" t="s">
        <v>103</v>
      </c>
    </row>
    <row r="37" spans="1:23">
      <c r="B37" s="41">
        <v>26</v>
      </c>
      <c r="C37" s="19">
        <v>1101</v>
      </c>
      <c r="D37" s="19">
        <v>1098</v>
      </c>
      <c r="E37" s="19" t="s">
        <v>162</v>
      </c>
      <c r="F37" s="19">
        <v>3</v>
      </c>
      <c r="G37" s="19">
        <v>573</v>
      </c>
      <c r="H37" s="19">
        <v>573</v>
      </c>
      <c r="I37" s="19" t="s">
        <v>162</v>
      </c>
      <c r="J37" s="19">
        <v>521</v>
      </c>
      <c r="K37" s="19">
        <v>521</v>
      </c>
      <c r="L37" s="19" t="s">
        <v>162</v>
      </c>
      <c r="M37" s="19" t="s">
        <v>162</v>
      </c>
      <c r="N37" s="19" t="s">
        <v>162</v>
      </c>
      <c r="O37" s="19" t="s">
        <v>162</v>
      </c>
      <c r="P37" s="19">
        <v>6</v>
      </c>
      <c r="Q37" s="19">
        <v>3</v>
      </c>
      <c r="R37" s="19" t="s">
        <v>162</v>
      </c>
      <c r="S37" s="19">
        <v>3</v>
      </c>
      <c r="T37" s="19">
        <v>1</v>
      </c>
      <c r="U37" s="19">
        <v>1</v>
      </c>
      <c r="V37" s="19" t="s">
        <v>162</v>
      </c>
      <c r="W37" s="19" t="s">
        <v>162</v>
      </c>
    </row>
    <row r="38" spans="1:23">
      <c r="B38" s="41">
        <v>27</v>
      </c>
      <c r="C38" s="19">
        <v>1057</v>
      </c>
      <c r="D38" s="19">
        <v>1056</v>
      </c>
      <c r="E38" s="19" t="s">
        <v>16</v>
      </c>
      <c r="F38" s="19">
        <v>1</v>
      </c>
      <c r="G38" s="19">
        <v>568</v>
      </c>
      <c r="H38" s="19">
        <v>568</v>
      </c>
      <c r="I38" s="19" t="s">
        <v>16</v>
      </c>
      <c r="J38" s="19">
        <v>481</v>
      </c>
      <c r="K38" s="19">
        <v>481</v>
      </c>
      <c r="L38" s="19" t="s">
        <v>16</v>
      </c>
      <c r="M38" s="19" t="s">
        <v>16</v>
      </c>
      <c r="N38" s="19" t="s">
        <v>16</v>
      </c>
      <c r="O38" s="19" t="s">
        <v>16</v>
      </c>
      <c r="P38" s="19">
        <v>8</v>
      </c>
      <c r="Q38" s="19">
        <v>7</v>
      </c>
      <c r="R38" s="19" t="s">
        <v>16</v>
      </c>
      <c r="S38" s="19">
        <v>1</v>
      </c>
      <c r="T38" s="19" t="s">
        <v>16</v>
      </c>
      <c r="U38" s="19" t="s">
        <v>16</v>
      </c>
      <c r="V38" s="19" t="s">
        <v>16</v>
      </c>
      <c r="W38" s="19" t="s">
        <v>16</v>
      </c>
    </row>
    <row r="39" spans="1:23">
      <c r="B39" s="41">
        <v>28</v>
      </c>
      <c r="C39" s="19">
        <v>901</v>
      </c>
      <c r="D39" s="19">
        <v>901</v>
      </c>
      <c r="E39" s="19" t="s">
        <v>16</v>
      </c>
      <c r="F39" s="19" t="s">
        <v>16</v>
      </c>
      <c r="G39" s="19">
        <v>505</v>
      </c>
      <c r="H39" s="19">
        <v>505</v>
      </c>
      <c r="I39" s="19" t="s">
        <v>16</v>
      </c>
      <c r="J39" s="19">
        <v>390</v>
      </c>
      <c r="K39" s="19">
        <v>390</v>
      </c>
      <c r="L39" s="19" t="s">
        <v>16</v>
      </c>
      <c r="M39" s="19" t="s">
        <v>16</v>
      </c>
      <c r="N39" s="19" t="s">
        <v>16</v>
      </c>
      <c r="O39" s="19" t="s">
        <v>16</v>
      </c>
      <c r="P39" s="19">
        <v>6</v>
      </c>
      <c r="Q39" s="19">
        <v>6</v>
      </c>
      <c r="R39" s="19" t="s">
        <v>16</v>
      </c>
      <c r="S39" s="19" t="s">
        <v>16</v>
      </c>
      <c r="T39" s="19" t="s">
        <v>16</v>
      </c>
      <c r="U39" s="19" t="s">
        <v>16</v>
      </c>
      <c r="V39" s="19" t="s">
        <v>16</v>
      </c>
      <c r="W39" s="19" t="s">
        <v>16</v>
      </c>
    </row>
    <row r="40" spans="1:23">
      <c r="B40" s="41">
        <v>29</v>
      </c>
      <c r="C40" s="19">
        <v>990</v>
      </c>
      <c r="D40" s="19">
        <v>989</v>
      </c>
      <c r="E40" s="19" t="s">
        <v>16</v>
      </c>
      <c r="F40" s="19">
        <v>1</v>
      </c>
      <c r="G40" s="19">
        <v>548</v>
      </c>
      <c r="H40" s="19">
        <v>548</v>
      </c>
      <c r="I40" s="19" t="s">
        <v>16</v>
      </c>
      <c r="J40" s="19">
        <v>436</v>
      </c>
      <c r="K40" s="19">
        <v>436</v>
      </c>
      <c r="L40" s="19" t="s">
        <v>16</v>
      </c>
      <c r="M40" s="19" t="s">
        <v>16</v>
      </c>
      <c r="N40" s="19" t="s">
        <v>16</v>
      </c>
      <c r="O40" s="19" t="s">
        <v>16</v>
      </c>
      <c r="P40" s="19">
        <v>6</v>
      </c>
      <c r="Q40" s="19">
        <v>5</v>
      </c>
      <c r="R40" s="19" t="s">
        <v>16</v>
      </c>
      <c r="S40" s="19">
        <v>1</v>
      </c>
      <c r="T40" s="19" t="s">
        <v>16</v>
      </c>
      <c r="U40" s="19" t="s">
        <v>16</v>
      </c>
      <c r="V40" s="19" t="s">
        <v>16</v>
      </c>
      <c r="W40" s="19" t="s">
        <v>16</v>
      </c>
    </row>
    <row r="41" spans="1:23">
      <c r="B41" s="41">
        <v>30</v>
      </c>
      <c r="C41" s="19">
        <v>881</v>
      </c>
      <c r="D41" s="19">
        <v>881</v>
      </c>
      <c r="E41" s="19" t="s">
        <v>16</v>
      </c>
      <c r="F41" s="19" t="s">
        <v>16</v>
      </c>
      <c r="G41" s="19">
        <v>493</v>
      </c>
      <c r="H41" s="19">
        <v>493</v>
      </c>
      <c r="I41" s="19" t="s">
        <v>16</v>
      </c>
      <c r="J41" s="19">
        <v>379</v>
      </c>
      <c r="K41" s="19">
        <v>379</v>
      </c>
      <c r="L41" s="19" t="s">
        <v>16</v>
      </c>
      <c r="M41" s="19" t="s">
        <v>16</v>
      </c>
      <c r="N41" s="19" t="s">
        <v>16</v>
      </c>
      <c r="O41" s="19" t="s">
        <v>16</v>
      </c>
      <c r="P41" s="19">
        <v>9</v>
      </c>
      <c r="Q41" s="19">
        <v>9</v>
      </c>
      <c r="R41" s="19" t="s">
        <v>16</v>
      </c>
      <c r="S41" s="19" t="s">
        <v>16</v>
      </c>
      <c r="T41" s="19" t="s">
        <v>16</v>
      </c>
      <c r="U41" s="19" t="s">
        <v>16</v>
      </c>
      <c r="V41" s="19" t="s">
        <v>16</v>
      </c>
      <c r="W41" s="19" t="s">
        <v>16</v>
      </c>
    </row>
    <row r="42" spans="1:23">
      <c r="A42" s="1" t="s">
        <v>174</v>
      </c>
      <c r="B42" s="41">
        <v>1</v>
      </c>
      <c r="C42" s="19">
        <v>852</v>
      </c>
      <c r="D42" s="19">
        <v>852</v>
      </c>
      <c r="E42" s="19" t="s">
        <v>16</v>
      </c>
      <c r="F42" s="19" t="s">
        <v>16</v>
      </c>
      <c r="G42" s="19">
        <v>497</v>
      </c>
      <c r="H42" s="19">
        <v>497</v>
      </c>
      <c r="I42" s="19" t="s">
        <v>16</v>
      </c>
      <c r="J42" s="19">
        <v>352</v>
      </c>
      <c r="K42" s="19">
        <v>352</v>
      </c>
      <c r="L42" s="19" t="s">
        <v>16</v>
      </c>
      <c r="M42" s="19" t="s">
        <v>16</v>
      </c>
      <c r="N42" s="19" t="s">
        <v>16</v>
      </c>
      <c r="O42" s="19" t="s">
        <v>16</v>
      </c>
      <c r="P42" s="19">
        <v>3</v>
      </c>
      <c r="Q42" s="19">
        <v>3</v>
      </c>
      <c r="R42" s="19" t="s">
        <v>16</v>
      </c>
      <c r="S42" s="19" t="s">
        <v>16</v>
      </c>
      <c r="T42" s="19" t="s">
        <v>16</v>
      </c>
      <c r="U42" s="19" t="s">
        <v>16</v>
      </c>
      <c r="V42" s="19" t="s">
        <v>16</v>
      </c>
      <c r="W42" s="19" t="s">
        <v>16</v>
      </c>
    </row>
    <row r="43" spans="1:23">
      <c r="B43" s="41">
        <v>2</v>
      </c>
      <c r="C43" s="19">
        <v>728</v>
      </c>
      <c r="D43" s="19">
        <v>727</v>
      </c>
      <c r="E43" s="19" t="s">
        <v>16</v>
      </c>
      <c r="F43" s="19">
        <v>1</v>
      </c>
      <c r="G43" s="19">
        <v>440</v>
      </c>
      <c r="H43" s="19">
        <v>440</v>
      </c>
      <c r="I43" s="19" t="s">
        <v>16</v>
      </c>
      <c r="J43" s="19">
        <v>281</v>
      </c>
      <c r="K43" s="19">
        <v>281</v>
      </c>
      <c r="L43" s="19" t="s">
        <v>16</v>
      </c>
      <c r="M43" s="19" t="s">
        <v>16</v>
      </c>
      <c r="N43" s="19" t="s">
        <v>16</v>
      </c>
      <c r="O43" s="19" t="s">
        <v>16</v>
      </c>
      <c r="P43" s="19">
        <v>7</v>
      </c>
      <c r="Q43" s="19">
        <v>6</v>
      </c>
      <c r="R43" s="19" t="s">
        <v>16</v>
      </c>
      <c r="S43" s="19">
        <v>1</v>
      </c>
      <c r="T43" s="19" t="s">
        <v>16</v>
      </c>
      <c r="U43" s="19" t="s">
        <v>16</v>
      </c>
      <c r="V43" s="19" t="s">
        <v>16</v>
      </c>
      <c r="W43" s="19" t="s">
        <v>16</v>
      </c>
    </row>
    <row r="44" spans="1:23">
      <c r="B44" s="41">
        <v>3</v>
      </c>
      <c r="C44" s="19">
        <v>646</v>
      </c>
      <c r="D44" s="19">
        <v>646</v>
      </c>
      <c r="E44" s="19" t="s">
        <v>16</v>
      </c>
      <c r="F44" s="19" t="s">
        <v>16</v>
      </c>
      <c r="G44" s="19">
        <v>444</v>
      </c>
      <c r="H44" s="19">
        <v>444</v>
      </c>
      <c r="I44" s="19" t="s">
        <v>16</v>
      </c>
      <c r="J44" s="19">
        <v>192</v>
      </c>
      <c r="K44" s="19">
        <v>192</v>
      </c>
      <c r="L44" s="19" t="s">
        <v>16</v>
      </c>
      <c r="M44" s="19" t="s">
        <v>16</v>
      </c>
      <c r="N44" s="19" t="s">
        <v>16</v>
      </c>
      <c r="O44" s="19" t="s">
        <v>16</v>
      </c>
      <c r="P44" s="19">
        <v>9</v>
      </c>
      <c r="Q44" s="19">
        <v>9</v>
      </c>
      <c r="R44" s="19" t="s">
        <v>16</v>
      </c>
      <c r="S44" s="19" t="s">
        <v>16</v>
      </c>
      <c r="T44" s="19">
        <v>1</v>
      </c>
      <c r="U44" s="19">
        <v>1</v>
      </c>
      <c r="V44" s="19" t="s">
        <v>16</v>
      </c>
      <c r="W44" s="19" t="s">
        <v>16</v>
      </c>
    </row>
    <row r="45" spans="1:23" ht="7.5" customHeight="1">
      <c r="B45" s="4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14.25">
      <c r="B46" s="41"/>
      <c r="C46" s="20"/>
      <c r="D46" s="20"/>
      <c r="E46" s="20"/>
      <c r="F46" s="20"/>
      <c r="G46" s="15" t="s">
        <v>72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 t="s">
        <v>73</v>
      </c>
      <c r="S46" s="20"/>
      <c r="T46" s="20"/>
      <c r="U46" s="20"/>
      <c r="V46" s="20"/>
      <c r="W46" s="20"/>
    </row>
    <row r="47" spans="1:23" s="18" customFormat="1" ht="13.5" customHeight="1">
      <c r="B47" s="57" t="s">
        <v>146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 t="s">
        <v>147</v>
      </c>
      <c r="Q47" s="21"/>
      <c r="R47" s="21"/>
      <c r="S47" s="21"/>
      <c r="T47" s="21"/>
      <c r="U47" s="21"/>
      <c r="V47" s="21"/>
      <c r="W47" s="21"/>
    </row>
    <row r="48" spans="1:23">
      <c r="A48" s="1" t="s">
        <v>52</v>
      </c>
      <c r="B48" s="41">
        <v>25</v>
      </c>
      <c r="C48" s="19">
        <v>6339</v>
      </c>
      <c r="D48" s="19">
        <v>5339</v>
      </c>
      <c r="E48" s="19">
        <v>992</v>
      </c>
      <c r="F48" s="19">
        <v>8</v>
      </c>
      <c r="G48" s="19">
        <v>3366</v>
      </c>
      <c r="H48" s="19">
        <v>3365</v>
      </c>
      <c r="I48" s="19">
        <v>1</v>
      </c>
      <c r="J48" s="19">
        <v>1700</v>
      </c>
      <c r="K48" s="19">
        <v>1690</v>
      </c>
      <c r="L48" s="19">
        <v>10</v>
      </c>
      <c r="M48" s="19">
        <v>8</v>
      </c>
      <c r="N48" s="19">
        <v>6</v>
      </c>
      <c r="O48" s="19">
        <v>2</v>
      </c>
      <c r="P48" s="19">
        <v>1265</v>
      </c>
      <c r="Q48" s="19">
        <v>278</v>
      </c>
      <c r="R48" s="19">
        <v>979</v>
      </c>
      <c r="S48" s="19">
        <v>8</v>
      </c>
      <c r="T48" s="19" t="s">
        <v>148</v>
      </c>
      <c r="U48" s="19" t="s">
        <v>148</v>
      </c>
      <c r="V48" s="19" t="s">
        <v>148</v>
      </c>
      <c r="W48" s="19" t="s">
        <v>148</v>
      </c>
    </row>
    <row r="49" spans="1:23">
      <c r="B49" s="41">
        <v>30</v>
      </c>
      <c r="C49" s="19">
        <v>5210</v>
      </c>
      <c r="D49" s="19">
        <v>4514</v>
      </c>
      <c r="E49" s="19">
        <v>691</v>
      </c>
      <c r="F49" s="19">
        <v>5</v>
      </c>
      <c r="G49" s="19">
        <v>2283</v>
      </c>
      <c r="H49" s="19">
        <v>2277</v>
      </c>
      <c r="I49" s="19">
        <v>6</v>
      </c>
      <c r="J49" s="19">
        <v>2003</v>
      </c>
      <c r="K49" s="19">
        <v>2000</v>
      </c>
      <c r="L49" s="19">
        <v>3</v>
      </c>
      <c r="M49" s="19">
        <v>29</v>
      </c>
      <c r="N49" s="19">
        <v>4</v>
      </c>
      <c r="O49" s="19">
        <v>25</v>
      </c>
      <c r="P49" s="19">
        <v>852</v>
      </c>
      <c r="Q49" s="19">
        <v>216</v>
      </c>
      <c r="R49" s="19">
        <v>632</v>
      </c>
      <c r="S49" s="19">
        <v>4</v>
      </c>
      <c r="T49" s="19">
        <v>43</v>
      </c>
      <c r="U49" s="19">
        <v>17</v>
      </c>
      <c r="V49" s="19">
        <v>25</v>
      </c>
      <c r="W49" s="19">
        <v>1</v>
      </c>
    </row>
    <row r="50" spans="1:23">
      <c r="B50" s="41">
        <v>35</v>
      </c>
      <c r="C50" s="19">
        <v>6856</v>
      </c>
      <c r="D50" s="19">
        <v>6298</v>
      </c>
      <c r="E50" s="19">
        <v>547</v>
      </c>
      <c r="F50" s="19">
        <v>11</v>
      </c>
      <c r="G50" s="19">
        <v>2477</v>
      </c>
      <c r="H50" s="19">
        <v>2472</v>
      </c>
      <c r="I50" s="19">
        <v>5</v>
      </c>
      <c r="J50" s="19">
        <v>3611</v>
      </c>
      <c r="K50" s="19">
        <v>3605</v>
      </c>
      <c r="L50" s="19">
        <v>6</v>
      </c>
      <c r="M50" s="19">
        <v>55</v>
      </c>
      <c r="N50" s="19">
        <v>10</v>
      </c>
      <c r="O50" s="19">
        <v>45</v>
      </c>
      <c r="P50" s="19">
        <v>659</v>
      </c>
      <c r="Q50" s="19">
        <v>195</v>
      </c>
      <c r="R50" s="19">
        <v>453</v>
      </c>
      <c r="S50" s="19">
        <v>11</v>
      </c>
      <c r="T50" s="19">
        <v>54</v>
      </c>
      <c r="U50" s="19">
        <v>16</v>
      </c>
      <c r="V50" s="19">
        <v>38</v>
      </c>
      <c r="W50" s="19" t="s">
        <v>145</v>
      </c>
    </row>
    <row r="51" spans="1:23">
      <c r="B51" s="41">
        <v>40</v>
      </c>
      <c r="C51" s="19">
        <v>7189</v>
      </c>
      <c r="D51" s="19">
        <v>6970</v>
      </c>
      <c r="E51" s="19">
        <v>211</v>
      </c>
      <c r="F51" s="19">
        <v>8</v>
      </c>
      <c r="G51" s="19">
        <v>2493</v>
      </c>
      <c r="H51" s="19">
        <v>2482</v>
      </c>
      <c r="I51" s="19">
        <v>11</v>
      </c>
      <c r="J51" s="19">
        <v>4422</v>
      </c>
      <c r="K51" s="19">
        <v>4420</v>
      </c>
      <c r="L51" s="19">
        <v>2</v>
      </c>
      <c r="M51" s="19">
        <v>46</v>
      </c>
      <c r="N51" s="19">
        <v>3</v>
      </c>
      <c r="O51" s="19">
        <v>43</v>
      </c>
      <c r="P51" s="19">
        <v>211</v>
      </c>
      <c r="Q51" s="19">
        <v>61</v>
      </c>
      <c r="R51" s="19">
        <v>144</v>
      </c>
      <c r="S51" s="19">
        <v>6</v>
      </c>
      <c r="T51" s="19">
        <v>17</v>
      </c>
      <c r="U51" s="19">
        <v>4</v>
      </c>
      <c r="V51" s="19">
        <v>11</v>
      </c>
      <c r="W51" s="19">
        <v>2</v>
      </c>
    </row>
    <row r="52" spans="1:23" ht="17.25" customHeight="1">
      <c r="B52" s="41">
        <v>45</v>
      </c>
      <c r="C52" s="19">
        <v>6794</v>
      </c>
      <c r="D52" s="19">
        <v>6682</v>
      </c>
      <c r="E52" s="19">
        <v>111</v>
      </c>
      <c r="F52" s="19">
        <v>1</v>
      </c>
      <c r="G52" s="19">
        <v>2471</v>
      </c>
      <c r="H52" s="19">
        <v>2471</v>
      </c>
      <c r="I52" s="19" t="s">
        <v>145</v>
      </c>
      <c r="J52" s="19">
        <v>4153</v>
      </c>
      <c r="K52" s="19">
        <v>4151</v>
      </c>
      <c r="L52" s="19">
        <v>2</v>
      </c>
      <c r="M52" s="19">
        <v>51</v>
      </c>
      <c r="N52" s="19">
        <v>5</v>
      </c>
      <c r="O52" s="19">
        <v>46</v>
      </c>
      <c r="P52" s="19">
        <v>100</v>
      </c>
      <c r="Q52" s="19">
        <v>46</v>
      </c>
      <c r="R52" s="19">
        <v>54</v>
      </c>
      <c r="S52" s="19" t="s">
        <v>145</v>
      </c>
      <c r="T52" s="19">
        <v>19</v>
      </c>
      <c r="U52" s="19">
        <v>9</v>
      </c>
      <c r="V52" s="19">
        <v>9</v>
      </c>
      <c r="W52" s="19">
        <v>1</v>
      </c>
    </row>
    <row r="53" spans="1:23">
      <c r="B53" s="41">
        <v>50</v>
      </c>
      <c r="C53" s="19">
        <v>5301</v>
      </c>
      <c r="D53" s="19">
        <v>5252</v>
      </c>
      <c r="E53" s="19">
        <v>48</v>
      </c>
      <c r="F53" s="19">
        <v>1</v>
      </c>
      <c r="G53" s="19">
        <v>1913</v>
      </c>
      <c r="H53" s="19">
        <v>1913</v>
      </c>
      <c r="I53" s="19" t="s">
        <v>145</v>
      </c>
      <c r="J53" s="19">
        <v>3297</v>
      </c>
      <c r="K53" s="19">
        <v>3294</v>
      </c>
      <c r="L53" s="19">
        <v>3</v>
      </c>
      <c r="M53" s="19">
        <v>27</v>
      </c>
      <c r="N53" s="19">
        <v>5</v>
      </c>
      <c r="O53" s="19">
        <v>22</v>
      </c>
      <c r="P53" s="19">
        <v>54</v>
      </c>
      <c r="Q53" s="19">
        <v>31</v>
      </c>
      <c r="R53" s="19">
        <v>22</v>
      </c>
      <c r="S53" s="19">
        <v>1</v>
      </c>
      <c r="T53" s="19">
        <v>10</v>
      </c>
      <c r="U53" s="19">
        <v>9</v>
      </c>
      <c r="V53" s="19">
        <v>1</v>
      </c>
      <c r="W53" s="19" t="s">
        <v>145</v>
      </c>
    </row>
    <row r="54" spans="1:23">
      <c r="B54" s="41">
        <v>55</v>
      </c>
      <c r="C54" s="19">
        <v>4272</v>
      </c>
      <c r="D54" s="19">
        <v>4262</v>
      </c>
      <c r="E54" s="19">
        <v>10</v>
      </c>
      <c r="F54" s="19" t="s">
        <v>145</v>
      </c>
      <c r="G54" s="19">
        <v>1377</v>
      </c>
      <c r="H54" s="19">
        <v>1376</v>
      </c>
      <c r="I54" s="19">
        <v>1</v>
      </c>
      <c r="J54" s="19">
        <v>2857</v>
      </c>
      <c r="K54" s="19">
        <v>3857</v>
      </c>
      <c r="L54" s="19" t="s">
        <v>145</v>
      </c>
      <c r="M54" s="19">
        <v>7</v>
      </c>
      <c r="N54" s="19" t="s">
        <v>145</v>
      </c>
      <c r="O54" s="19">
        <v>7</v>
      </c>
      <c r="P54" s="19">
        <v>25</v>
      </c>
      <c r="Q54" s="19">
        <v>23</v>
      </c>
      <c r="R54" s="19">
        <v>2</v>
      </c>
      <c r="S54" s="19" t="s">
        <v>145</v>
      </c>
      <c r="T54" s="19">
        <v>6</v>
      </c>
      <c r="U54" s="19">
        <v>6</v>
      </c>
      <c r="V54" s="19" t="s">
        <v>145</v>
      </c>
      <c r="W54" s="19" t="s">
        <v>145</v>
      </c>
    </row>
    <row r="55" spans="1:23">
      <c r="B55" s="41">
        <v>60</v>
      </c>
      <c r="C55" s="19">
        <v>3791</v>
      </c>
      <c r="D55" s="19">
        <v>3781</v>
      </c>
      <c r="E55" s="19">
        <v>6</v>
      </c>
      <c r="F55" s="19">
        <v>4</v>
      </c>
      <c r="G55" s="19">
        <v>1435</v>
      </c>
      <c r="H55" s="19">
        <v>1434</v>
      </c>
      <c r="I55" s="19">
        <v>1</v>
      </c>
      <c r="J55" s="19">
        <v>2329</v>
      </c>
      <c r="K55" s="19">
        <v>2328</v>
      </c>
      <c r="L55" s="19">
        <v>1</v>
      </c>
      <c r="M55" s="19">
        <v>4</v>
      </c>
      <c r="N55" s="19">
        <v>1</v>
      </c>
      <c r="O55" s="19">
        <v>3</v>
      </c>
      <c r="P55" s="19">
        <v>16</v>
      </c>
      <c r="Q55" s="19">
        <v>15</v>
      </c>
      <c r="R55" s="19">
        <v>1</v>
      </c>
      <c r="S55" s="19" t="s">
        <v>145</v>
      </c>
      <c r="T55" s="19">
        <v>7</v>
      </c>
      <c r="U55" s="19">
        <v>3</v>
      </c>
      <c r="V55" s="19" t="s">
        <v>145</v>
      </c>
      <c r="W55" s="19">
        <v>4</v>
      </c>
    </row>
    <row r="56" spans="1:23">
      <c r="A56" s="1" t="s">
        <v>54</v>
      </c>
      <c r="B56" s="41">
        <v>2</v>
      </c>
      <c r="C56" s="19">
        <v>2695</v>
      </c>
      <c r="D56" s="19">
        <v>2691</v>
      </c>
      <c r="E56" s="19">
        <v>4</v>
      </c>
      <c r="F56" s="19" t="s">
        <v>145</v>
      </c>
      <c r="G56" s="19">
        <v>1200</v>
      </c>
      <c r="H56" s="19">
        <v>1199</v>
      </c>
      <c r="I56" s="19">
        <v>1</v>
      </c>
      <c r="J56" s="19">
        <v>1487</v>
      </c>
      <c r="K56" s="19">
        <v>1487</v>
      </c>
      <c r="L56" s="19" t="s">
        <v>145</v>
      </c>
      <c r="M56" s="19">
        <v>2</v>
      </c>
      <c r="N56" s="19" t="s">
        <v>145</v>
      </c>
      <c r="O56" s="19">
        <v>2</v>
      </c>
      <c r="P56" s="19">
        <v>6</v>
      </c>
      <c r="Q56" s="19">
        <v>5</v>
      </c>
      <c r="R56" s="19">
        <v>1</v>
      </c>
      <c r="S56" s="19" t="s">
        <v>145</v>
      </c>
      <c r="T56" s="19" t="s">
        <v>145</v>
      </c>
      <c r="U56" s="19" t="s">
        <v>145</v>
      </c>
      <c r="V56" s="19" t="s">
        <v>145</v>
      </c>
      <c r="W56" s="19" t="s">
        <v>145</v>
      </c>
    </row>
    <row r="57" spans="1:23" ht="17.25" customHeight="1">
      <c r="B57" s="41">
        <v>7</v>
      </c>
      <c r="C57" s="19">
        <v>1661</v>
      </c>
      <c r="D57" s="19">
        <v>1659</v>
      </c>
      <c r="E57" s="19">
        <v>2</v>
      </c>
      <c r="F57" s="19" t="s">
        <v>145</v>
      </c>
      <c r="G57" s="19">
        <v>853</v>
      </c>
      <c r="H57" s="19">
        <v>853</v>
      </c>
      <c r="I57" s="19" t="s">
        <v>145</v>
      </c>
      <c r="J57" s="19">
        <v>790</v>
      </c>
      <c r="K57" s="19">
        <v>790</v>
      </c>
      <c r="L57" s="19" t="s">
        <v>145</v>
      </c>
      <c r="M57" s="19">
        <v>4</v>
      </c>
      <c r="N57" s="19">
        <v>2</v>
      </c>
      <c r="O57" s="19">
        <v>2</v>
      </c>
      <c r="P57" s="19">
        <v>14</v>
      </c>
      <c r="Q57" s="19">
        <v>14</v>
      </c>
      <c r="R57" s="19" t="s">
        <v>145</v>
      </c>
      <c r="S57" s="19" t="s">
        <v>145</v>
      </c>
      <c r="T57" s="19" t="s">
        <v>145</v>
      </c>
      <c r="U57" s="19" t="s">
        <v>145</v>
      </c>
      <c r="V57" s="19" t="s">
        <v>145</v>
      </c>
      <c r="W57" s="19" t="s">
        <v>145</v>
      </c>
    </row>
    <row r="58" spans="1:23">
      <c r="B58" s="41">
        <v>8</v>
      </c>
      <c r="C58" s="19">
        <v>1673</v>
      </c>
      <c r="D58" s="19">
        <v>1671</v>
      </c>
      <c r="E58" s="19" t="s">
        <v>145</v>
      </c>
      <c r="F58" s="19">
        <v>2</v>
      </c>
      <c r="G58" s="19">
        <v>770</v>
      </c>
      <c r="H58" s="19">
        <v>770</v>
      </c>
      <c r="I58" s="19" t="s">
        <v>145</v>
      </c>
      <c r="J58" s="19">
        <v>894</v>
      </c>
      <c r="K58" s="19">
        <v>894</v>
      </c>
      <c r="L58" s="19" t="s">
        <v>145</v>
      </c>
      <c r="M58" s="19">
        <v>1</v>
      </c>
      <c r="N58" s="19">
        <v>1</v>
      </c>
      <c r="O58" s="19" t="s">
        <v>145</v>
      </c>
      <c r="P58" s="19">
        <v>8</v>
      </c>
      <c r="Q58" s="19">
        <v>6</v>
      </c>
      <c r="R58" s="19" t="s">
        <v>145</v>
      </c>
      <c r="S58" s="19">
        <v>2</v>
      </c>
      <c r="T58" s="19" t="s">
        <v>145</v>
      </c>
      <c r="U58" s="19" t="s">
        <v>145</v>
      </c>
      <c r="V58" s="19" t="s">
        <v>145</v>
      </c>
      <c r="W58" s="19" t="s">
        <v>145</v>
      </c>
    </row>
    <row r="59" spans="1:23">
      <c r="B59" s="41">
        <v>9</v>
      </c>
      <c r="C59" s="19">
        <v>1680</v>
      </c>
      <c r="D59" s="19">
        <v>1680</v>
      </c>
      <c r="E59" s="19" t="s">
        <v>145</v>
      </c>
      <c r="F59" s="19" t="s">
        <v>145</v>
      </c>
      <c r="G59" s="19">
        <v>758</v>
      </c>
      <c r="H59" s="19">
        <v>758</v>
      </c>
      <c r="I59" s="19" t="s">
        <v>145</v>
      </c>
      <c r="J59" s="19">
        <v>914</v>
      </c>
      <c r="K59" s="19">
        <v>914</v>
      </c>
      <c r="L59" s="19" t="s">
        <v>145</v>
      </c>
      <c r="M59" s="19">
        <v>1</v>
      </c>
      <c r="N59" s="19">
        <v>1</v>
      </c>
      <c r="O59" s="19" t="s">
        <v>145</v>
      </c>
      <c r="P59" s="19">
        <v>5</v>
      </c>
      <c r="Q59" s="19">
        <v>5</v>
      </c>
      <c r="R59" s="19" t="s">
        <v>145</v>
      </c>
      <c r="S59" s="19" t="s">
        <v>145</v>
      </c>
      <c r="T59" s="19">
        <v>2</v>
      </c>
      <c r="U59" s="19">
        <v>2</v>
      </c>
      <c r="V59" s="19" t="s">
        <v>145</v>
      </c>
      <c r="W59" s="19" t="s">
        <v>145</v>
      </c>
    </row>
    <row r="60" spans="1:23">
      <c r="B60" s="41">
        <v>10</v>
      </c>
      <c r="C60" s="19">
        <v>1721</v>
      </c>
      <c r="D60" s="19">
        <v>1719</v>
      </c>
      <c r="E60" s="19">
        <v>1</v>
      </c>
      <c r="F60" s="19">
        <v>1</v>
      </c>
      <c r="G60" s="19">
        <v>733</v>
      </c>
      <c r="H60" s="19">
        <v>733</v>
      </c>
      <c r="I60" s="19" t="s">
        <v>145</v>
      </c>
      <c r="J60" s="19">
        <v>971</v>
      </c>
      <c r="K60" s="19">
        <v>971</v>
      </c>
      <c r="L60" s="19" t="s">
        <v>145</v>
      </c>
      <c r="M60" s="19">
        <v>1</v>
      </c>
      <c r="N60" s="19" t="s">
        <v>145</v>
      </c>
      <c r="O60" s="19">
        <v>1</v>
      </c>
      <c r="P60" s="19">
        <v>14</v>
      </c>
      <c r="Q60" s="19">
        <v>13</v>
      </c>
      <c r="R60" s="19" t="s">
        <v>145</v>
      </c>
      <c r="S60" s="19">
        <v>1</v>
      </c>
      <c r="T60" s="19">
        <v>2</v>
      </c>
      <c r="U60" s="19">
        <v>2</v>
      </c>
      <c r="V60" s="19" t="s">
        <v>145</v>
      </c>
      <c r="W60" s="19" t="s">
        <v>145</v>
      </c>
    </row>
    <row r="61" spans="1:23">
      <c r="B61" s="41">
        <v>11</v>
      </c>
      <c r="C61" s="19">
        <v>1607</v>
      </c>
      <c r="D61" s="19">
        <v>1607</v>
      </c>
      <c r="E61" s="19" t="s">
        <v>145</v>
      </c>
      <c r="F61" s="19" t="s">
        <v>145</v>
      </c>
      <c r="G61" s="19">
        <v>648</v>
      </c>
      <c r="H61" s="19">
        <v>648</v>
      </c>
      <c r="I61" s="19" t="s">
        <v>145</v>
      </c>
      <c r="J61" s="19">
        <v>946</v>
      </c>
      <c r="K61" s="19">
        <v>946</v>
      </c>
      <c r="L61" s="19" t="s">
        <v>145</v>
      </c>
      <c r="M61" s="19">
        <v>1</v>
      </c>
      <c r="N61" s="19">
        <v>1</v>
      </c>
      <c r="O61" s="19" t="s">
        <v>145</v>
      </c>
      <c r="P61" s="19">
        <v>11</v>
      </c>
      <c r="Q61" s="19">
        <v>11</v>
      </c>
      <c r="R61" s="19" t="s">
        <v>145</v>
      </c>
      <c r="S61" s="19" t="s">
        <v>145</v>
      </c>
      <c r="T61" s="19">
        <v>1</v>
      </c>
      <c r="U61" s="19">
        <v>1</v>
      </c>
      <c r="V61" s="19" t="s">
        <v>145</v>
      </c>
      <c r="W61" s="19" t="s">
        <v>145</v>
      </c>
    </row>
    <row r="62" spans="1:23" ht="17.25" customHeight="1">
      <c r="B62" s="41">
        <v>12</v>
      </c>
      <c r="C62" s="19">
        <v>1653</v>
      </c>
      <c r="D62" s="19">
        <v>1651</v>
      </c>
      <c r="E62" s="19">
        <v>1</v>
      </c>
      <c r="F62" s="19">
        <v>1</v>
      </c>
      <c r="G62" s="19">
        <v>697</v>
      </c>
      <c r="H62" s="19">
        <v>697</v>
      </c>
      <c r="I62" s="19" t="s">
        <v>145</v>
      </c>
      <c r="J62" s="19">
        <v>947</v>
      </c>
      <c r="K62" s="19">
        <v>947</v>
      </c>
      <c r="L62" s="19" t="s">
        <v>145</v>
      </c>
      <c r="M62" s="19">
        <v>2</v>
      </c>
      <c r="N62" s="19">
        <v>1</v>
      </c>
      <c r="O62" s="19">
        <v>1</v>
      </c>
      <c r="P62" s="19">
        <v>7</v>
      </c>
      <c r="Q62" s="19">
        <v>6</v>
      </c>
      <c r="R62" s="19" t="s">
        <v>145</v>
      </c>
      <c r="S62" s="19">
        <v>1</v>
      </c>
      <c r="T62" s="19" t="s">
        <v>145</v>
      </c>
      <c r="U62" s="19" t="s">
        <v>145</v>
      </c>
      <c r="V62" s="19" t="s">
        <v>145</v>
      </c>
      <c r="W62" s="19" t="s">
        <v>145</v>
      </c>
    </row>
    <row r="63" spans="1:23">
      <c r="B63" s="41">
        <v>13</v>
      </c>
      <c r="C63" s="19">
        <v>1612</v>
      </c>
      <c r="D63" s="19">
        <v>1611</v>
      </c>
      <c r="E63" s="19">
        <v>1</v>
      </c>
      <c r="F63" s="19" t="s">
        <v>145</v>
      </c>
      <c r="G63" s="19">
        <v>676</v>
      </c>
      <c r="H63" s="19">
        <v>676</v>
      </c>
      <c r="I63" s="19" t="s">
        <v>145</v>
      </c>
      <c r="J63" s="19">
        <v>919</v>
      </c>
      <c r="K63" s="19">
        <v>919</v>
      </c>
      <c r="L63" s="19" t="s">
        <v>145</v>
      </c>
      <c r="M63" s="19">
        <v>1</v>
      </c>
      <c r="N63" s="19" t="s">
        <v>145</v>
      </c>
      <c r="O63" s="19">
        <v>1</v>
      </c>
      <c r="P63" s="19">
        <v>15</v>
      </c>
      <c r="Q63" s="19">
        <v>15</v>
      </c>
      <c r="R63" s="19" t="s">
        <v>145</v>
      </c>
      <c r="S63" s="19" t="s">
        <v>145</v>
      </c>
      <c r="T63" s="19">
        <v>1</v>
      </c>
      <c r="U63" s="19">
        <v>1</v>
      </c>
      <c r="V63" s="19" t="s">
        <v>145</v>
      </c>
      <c r="W63" s="19" t="s">
        <v>145</v>
      </c>
    </row>
    <row r="64" spans="1:23">
      <c r="B64" s="41">
        <v>14</v>
      </c>
      <c r="C64" s="19">
        <v>1495</v>
      </c>
      <c r="D64" s="19">
        <v>1494</v>
      </c>
      <c r="E64" s="19">
        <v>1</v>
      </c>
      <c r="F64" s="19" t="s">
        <v>145</v>
      </c>
      <c r="G64" s="19">
        <v>667</v>
      </c>
      <c r="H64" s="19">
        <v>667</v>
      </c>
      <c r="I64" s="19" t="s">
        <v>145</v>
      </c>
      <c r="J64" s="19">
        <v>823</v>
      </c>
      <c r="K64" s="19">
        <v>823</v>
      </c>
      <c r="L64" s="19" t="s">
        <v>145</v>
      </c>
      <c r="M64" s="19">
        <v>1</v>
      </c>
      <c r="N64" s="19" t="s">
        <v>145</v>
      </c>
      <c r="O64" s="19">
        <v>1</v>
      </c>
      <c r="P64" s="19">
        <v>4</v>
      </c>
      <c r="Q64" s="19">
        <v>4</v>
      </c>
      <c r="R64" s="19" t="s">
        <v>145</v>
      </c>
      <c r="S64" s="19" t="s">
        <v>145</v>
      </c>
      <c r="T64" s="19" t="s">
        <v>145</v>
      </c>
      <c r="U64" s="19" t="s">
        <v>145</v>
      </c>
      <c r="V64" s="19" t="s">
        <v>145</v>
      </c>
      <c r="W64" s="19" t="s">
        <v>145</v>
      </c>
    </row>
    <row r="65" spans="2:23">
      <c r="B65" s="41">
        <v>15</v>
      </c>
      <c r="C65" s="19">
        <v>1435</v>
      </c>
      <c r="D65" s="19">
        <v>1433</v>
      </c>
      <c r="E65" s="19" t="s">
        <v>154</v>
      </c>
      <c r="F65" s="19">
        <v>2</v>
      </c>
      <c r="G65" s="19">
        <v>612</v>
      </c>
      <c r="H65" s="19">
        <v>612</v>
      </c>
      <c r="I65" s="19" t="s">
        <v>145</v>
      </c>
      <c r="J65" s="19">
        <v>805</v>
      </c>
      <c r="K65" s="19">
        <v>805</v>
      </c>
      <c r="L65" s="19" t="s">
        <v>145</v>
      </c>
      <c r="M65" s="19" t="s">
        <v>145</v>
      </c>
      <c r="N65" s="19" t="s">
        <v>145</v>
      </c>
      <c r="O65" s="19" t="s">
        <v>145</v>
      </c>
      <c r="P65" s="19">
        <v>14</v>
      </c>
      <c r="Q65" s="19">
        <v>14</v>
      </c>
      <c r="R65" s="19" t="s">
        <v>145</v>
      </c>
      <c r="S65" s="19" t="s">
        <v>145</v>
      </c>
      <c r="T65" s="19">
        <v>4</v>
      </c>
      <c r="U65" s="19">
        <v>2</v>
      </c>
      <c r="V65" s="19" t="s">
        <v>145</v>
      </c>
      <c r="W65" s="19">
        <v>2</v>
      </c>
    </row>
    <row r="66" spans="2:23" ht="13.5" customHeight="1">
      <c r="B66" s="41">
        <v>16</v>
      </c>
      <c r="C66" s="19">
        <v>1409</v>
      </c>
      <c r="D66" s="19">
        <v>1408</v>
      </c>
      <c r="E66" s="19" t="s">
        <v>154</v>
      </c>
      <c r="F66" s="19">
        <v>1</v>
      </c>
      <c r="G66" s="19">
        <v>603</v>
      </c>
      <c r="H66" s="19">
        <v>603</v>
      </c>
      <c r="I66" s="19" t="s">
        <v>145</v>
      </c>
      <c r="J66" s="19">
        <v>796</v>
      </c>
      <c r="K66" s="19">
        <v>796</v>
      </c>
      <c r="L66" s="19" t="s">
        <v>145</v>
      </c>
      <c r="M66" s="19">
        <v>1</v>
      </c>
      <c r="N66" s="19">
        <v>1</v>
      </c>
      <c r="O66" s="19" t="s">
        <v>145</v>
      </c>
      <c r="P66" s="19">
        <v>8</v>
      </c>
      <c r="Q66" s="19">
        <v>7</v>
      </c>
      <c r="R66" s="19" t="s">
        <v>145</v>
      </c>
      <c r="S66" s="19">
        <v>1</v>
      </c>
      <c r="T66" s="19">
        <v>1</v>
      </c>
      <c r="U66" s="19">
        <v>1</v>
      </c>
      <c r="V66" s="19" t="s">
        <v>145</v>
      </c>
      <c r="W66" s="19" t="s">
        <v>145</v>
      </c>
    </row>
    <row r="67" spans="2:23" ht="13.5" customHeight="1">
      <c r="B67" s="41">
        <v>17</v>
      </c>
      <c r="C67" s="19">
        <v>1342</v>
      </c>
      <c r="D67" s="19">
        <v>1342</v>
      </c>
      <c r="E67" s="19" t="s">
        <v>154</v>
      </c>
      <c r="F67" s="19" t="s">
        <v>154</v>
      </c>
      <c r="G67" s="19">
        <v>629</v>
      </c>
      <c r="H67" s="19">
        <v>629</v>
      </c>
      <c r="I67" s="19" t="s">
        <v>145</v>
      </c>
      <c r="J67" s="19">
        <v>704</v>
      </c>
      <c r="K67" s="19">
        <v>704</v>
      </c>
      <c r="L67" s="19" t="s">
        <v>145</v>
      </c>
      <c r="M67" s="19" t="s">
        <v>145</v>
      </c>
      <c r="N67" s="19" t="s">
        <v>145</v>
      </c>
      <c r="O67" s="19" t="s">
        <v>145</v>
      </c>
      <c r="P67" s="19">
        <v>8</v>
      </c>
      <c r="Q67" s="19">
        <v>8</v>
      </c>
      <c r="R67" s="19" t="s">
        <v>145</v>
      </c>
      <c r="S67" s="19" t="s">
        <v>16</v>
      </c>
      <c r="T67" s="19">
        <v>1</v>
      </c>
      <c r="U67" s="19">
        <v>1</v>
      </c>
      <c r="V67" s="19" t="s">
        <v>145</v>
      </c>
      <c r="W67" s="19" t="s">
        <v>145</v>
      </c>
    </row>
    <row r="68" spans="2:23">
      <c r="B68" s="41">
        <v>18</v>
      </c>
      <c r="C68" s="19">
        <v>1268</v>
      </c>
      <c r="D68" s="19">
        <v>1266</v>
      </c>
      <c r="E68" s="19">
        <v>1</v>
      </c>
      <c r="F68" s="19">
        <v>1</v>
      </c>
      <c r="G68" s="19">
        <v>583</v>
      </c>
      <c r="H68" s="19">
        <v>583</v>
      </c>
      <c r="I68" s="19" t="s">
        <v>145</v>
      </c>
      <c r="J68" s="19">
        <v>676</v>
      </c>
      <c r="K68" s="19">
        <v>676</v>
      </c>
      <c r="L68" s="19" t="s">
        <v>145</v>
      </c>
      <c r="M68" s="19">
        <v>1</v>
      </c>
      <c r="N68" s="19" t="s">
        <v>145</v>
      </c>
      <c r="O68" s="19">
        <v>1</v>
      </c>
      <c r="P68" s="19">
        <v>7</v>
      </c>
      <c r="Q68" s="19">
        <v>6</v>
      </c>
      <c r="R68" s="19" t="s">
        <v>145</v>
      </c>
      <c r="S68" s="19">
        <v>1</v>
      </c>
      <c r="T68" s="19">
        <v>1</v>
      </c>
      <c r="U68" s="19">
        <v>1</v>
      </c>
      <c r="V68" s="19" t="s">
        <v>145</v>
      </c>
      <c r="W68" s="19" t="s">
        <v>145</v>
      </c>
    </row>
    <row r="69" spans="2:23">
      <c r="B69" s="41">
        <v>19</v>
      </c>
      <c r="C69" s="19">
        <v>1204</v>
      </c>
      <c r="D69" s="19">
        <v>1203</v>
      </c>
      <c r="E69" s="19" t="s">
        <v>154</v>
      </c>
      <c r="F69" s="19">
        <v>1</v>
      </c>
      <c r="G69" s="19">
        <v>596</v>
      </c>
      <c r="H69" s="19">
        <v>596</v>
      </c>
      <c r="I69" s="19" t="s">
        <v>145</v>
      </c>
      <c r="J69" s="19">
        <v>595</v>
      </c>
      <c r="K69" s="19">
        <v>595</v>
      </c>
      <c r="L69" s="19" t="s">
        <v>145</v>
      </c>
      <c r="M69" s="19" t="s">
        <v>145</v>
      </c>
      <c r="N69" s="19" t="s">
        <v>145</v>
      </c>
      <c r="O69" s="19" t="s">
        <v>145</v>
      </c>
      <c r="P69" s="19">
        <v>12</v>
      </c>
      <c r="Q69" s="19">
        <v>11</v>
      </c>
      <c r="R69" s="19" t="s">
        <v>145</v>
      </c>
      <c r="S69" s="19">
        <v>1</v>
      </c>
      <c r="T69" s="19">
        <v>1</v>
      </c>
      <c r="U69" s="19">
        <v>1</v>
      </c>
      <c r="V69" s="19" t="s">
        <v>145</v>
      </c>
      <c r="W69" s="19" t="s">
        <v>145</v>
      </c>
    </row>
    <row r="70" spans="2:23">
      <c r="B70" s="41">
        <v>20</v>
      </c>
      <c r="C70" s="19">
        <v>1168</v>
      </c>
      <c r="D70" s="19">
        <v>1168</v>
      </c>
      <c r="E70" s="19" t="s">
        <v>154</v>
      </c>
      <c r="F70" s="19" t="s">
        <v>154</v>
      </c>
      <c r="G70" s="19">
        <v>582</v>
      </c>
      <c r="H70" s="19">
        <v>582</v>
      </c>
      <c r="I70" s="19" t="s">
        <v>145</v>
      </c>
      <c r="J70" s="19">
        <v>579</v>
      </c>
      <c r="K70" s="19">
        <v>579</v>
      </c>
      <c r="L70" s="19" t="s">
        <v>145</v>
      </c>
      <c r="M70" s="19" t="s">
        <v>145</v>
      </c>
      <c r="N70" s="19" t="s">
        <v>145</v>
      </c>
      <c r="O70" s="19" t="s">
        <v>145</v>
      </c>
      <c r="P70" s="19">
        <v>6</v>
      </c>
      <c r="Q70" s="19">
        <v>6</v>
      </c>
      <c r="R70" s="19" t="s">
        <v>145</v>
      </c>
      <c r="S70" s="19" t="s">
        <v>145</v>
      </c>
      <c r="T70" s="19">
        <v>1</v>
      </c>
      <c r="U70" s="19">
        <v>1</v>
      </c>
      <c r="V70" s="19" t="s">
        <v>145</v>
      </c>
      <c r="W70" s="19" t="s">
        <v>145</v>
      </c>
    </row>
    <row r="71" spans="2:23">
      <c r="B71" s="41">
        <v>21</v>
      </c>
      <c r="C71" s="19">
        <v>1107</v>
      </c>
      <c r="D71" s="19">
        <v>1107</v>
      </c>
      <c r="E71" s="19" t="s">
        <v>154</v>
      </c>
      <c r="F71" s="19" t="s">
        <v>154</v>
      </c>
      <c r="G71" s="19">
        <v>557</v>
      </c>
      <c r="H71" s="19">
        <v>557</v>
      </c>
      <c r="I71" s="19" t="s">
        <v>145</v>
      </c>
      <c r="J71" s="19">
        <v>536</v>
      </c>
      <c r="K71" s="19">
        <v>536</v>
      </c>
      <c r="L71" s="19" t="s">
        <v>145</v>
      </c>
      <c r="M71" s="19" t="s">
        <v>145</v>
      </c>
      <c r="N71" s="19" t="s">
        <v>145</v>
      </c>
      <c r="O71" s="19" t="s">
        <v>145</v>
      </c>
      <c r="P71" s="19">
        <v>14</v>
      </c>
      <c r="Q71" s="19">
        <v>14</v>
      </c>
      <c r="R71" s="19" t="s">
        <v>145</v>
      </c>
      <c r="S71" s="19" t="s">
        <v>145</v>
      </c>
      <c r="T71" s="19" t="s">
        <v>145</v>
      </c>
      <c r="U71" s="19" t="s">
        <v>145</v>
      </c>
      <c r="V71" s="19" t="s">
        <v>145</v>
      </c>
      <c r="W71" s="19" t="s">
        <v>145</v>
      </c>
    </row>
    <row r="72" spans="2:23">
      <c r="B72" s="41">
        <v>22</v>
      </c>
      <c r="C72" s="19">
        <v>1052</v>
      </c>
      <c r="D72" s="19">
        <v>1052</v>
      </c>
      <c r="E72" s="19" t="s">
        <v>154</v>
      </c>
      <c r="F72" s="19" t="s">
        <v>154</v>
      </c>
      <c r="G72" s="19">
        <v>519</v>
      </c>
      <c r="H72" s="19">
        <v>519</v>
      </c>
      <c r="I72" s="19" t="s">
        <v>145</v>
      </c>
      <c r="J72" s="19">
        <v>528</v>
      </c>
      <c r="K72" s="19">
        <v>528</v>
      </c>
      <c r="L72" s="19" t="s">
        <v>145</v>
      </c>
      <c r="M72" s="19" t="s">
        <v>145</v>
      </c>
      <c r="N72" s="19" t="s">
        <v>145</v>
      </c>
      <c r="O72" s="19" t="s">
        <v>145</v>
      </c>
      <c r="P72" s="19">
        <v>5</v>
      </c>
      <c r="Q72" s="19">
        <v>5</v>
      </c>
      <c r="R72" s="19" t="s">
        <v>145</v>
      </c>
      <c r="S72" s="19" t="s">
        <v>145</v>
      </c>
      <c r="T72" s="19" t="s">
        <v>145</v>
      </c>
      <c r="U72" s="19" t="s">
        <v>145</v>
      </c>
      <c r="V72" s="19" t="s">
        <v>145</v>
      </c>
      <c r="W72" s="19" t="s">
        <v>145</v>
      </c>
    </row>
    <row r="73" spans="2:23">
      <c r="B73" s="41">
        <v>23</v>
      </c>
      <c r="C73" s="19">
        <v>1106</v>
      </c>
      <c r="D73" s="19">
        <v>1105</v>
      </c>
      <c r="E73" s="19" t="s">
        <v>154</v>
      </c>
      <c r="F73" s="19">
        <v>1</v>
      </c>
      <c r="G73" s="19">
        <v>507</v>
      </c>
      <c r="H73" s="19">
        <v>507</v>
      </c>
      <c r="I73" s="19" t="s">
        <v>145</v>
      </c>
      <c r="J73" s="19">
        <v>588</v>
      </c>
      <c r="K73" s="19">
        <v>588</v>
      </c>
      <c r="L73" s="19" t="s">
        <v>145</v>
      </c>
      <c r="M73" s="19" t="s">
        <v>145</v>
      </c>
      <c r="N73" s="19" t="s">
        <v>145</v>
      </c>
      <c r="O73" s="19" t="s">
        <v>145</v>
      </c>
      <c r="P73" s="19">
        <v>11</v>
      </c>
      <c r="Q73" s="19">
        <v>10</v>
      </c>
      <c r="R73" s="19" t="s">
        <v>145</v>
      </c>
      <c r="S73" s="19">
        <v>1</v>
      </c>
      <c r="T73" s="19" t="s">
        <v>145</v>
      </c>
      <c r="U73" s="19" t="s">
        <v>145</v>
      </c>
      <c r="V73" s="19" t="s">
        <v>145</v>
      </c>
      <c r="W73" s="19" t="s">
        <v>145</v>
      </c>
    </row>
    <row r="74" spans="2:23">
      <c r="B74" s="41">
        <v>24</v>
      </c>
      <c r="C74" s="19">
        <v>982</v>
      </c>
      <c r="D74" s="19">
        <v>981</v>
      </c>
      <c r="E74" s="19" t="s">
        <v>71</v>
      </c>
      <c r="F74" s="19">
        <v>1</v>
      </c>
      <c r="G74" s="19">
        <v>485</v>
      </c>
      <c r="H74" s="19">
        <v>485</v>
      </c>
      <c r="I74" s="19" t="s">
        <v>145</v>
      </c>
      <c r="J74" s="19">
        <v>486</v>
      </c>
      <c r="K74" s="19">
        <v>486</v>
      </c>
      <c r="L74" s="19" t="s">
        <v>145</v>
      </c>
      <c r="M74" s="19" t="s">
        <v>145</v>
      </c>
      <c r="N74" s="19" t="s">
        <v>145</v>
      </c>
      <c r="O74" s="19" t="s">
        <v>145</v>
      </c>
      <c r="P74" s="19">
        <v>11</v>
      </c>
      <c r="Q74" s="19">
        <v>10</v>
      </c>
      <c r="R74" s="19" t="s">
        <v>145</v>
      </c>
      <c r="S74" s="19">
        <v>1</v>
      </c>
      <c r="T74" s="19" t="s">
        <v>145</v>
      </c>
      <c r="U74" s="19" t="s">
        <v>145</v>
      </c>
      <c r="V74" s="19" t="s">
        <v>145</v>
      </c>
      <c r="W74" s="19" t="s">
        <v>145</v>
      </c>
    </row>
    <row r="75" spans="2:23">
      <c r="B75" s="41">
        <v>25</v>
      </c>
      <c r="C75" s="19">
        <v>957</v>
      </c>
      <c r="D75" s="19">
        <v>957</v>
      </c>
      <c r="E75" s="19" t="s">
        <v>103</v>
      </c>
      <c r="F75" s="19" t="s">
        <v>103</v>
      </c>
      <c r="G75" s="19">
        <v>460</v>
      </c>
      <c r="H75" s="19">
        <v>460</v>
      </c>
      <c r="I75" s="19" t="s">
        <v>103</v>
      </c>
      <c r="J75" s="19">
        <v>490</v>
      </c>
      <c r="K75" s="19">
        <v>491</v>
      </c>
      <c r="L75" s="19" t="s">
        <v>103</v>
      </c>
      <c r="M75" s="19" t="s">
        <v>103</v>
      </c>
      <c r="N75" s="19" t="s">
        <v>103</v>
      </c>
      <c r="O75" s="19" t="s">
        <v>103</v>
      </c>
      <c r="P75" s="19">
        <v>6</v>
      </c>
      <c r="Q75" s="19">
        <v>6</v>
      </c>
      <c r="R75" s="19" t="s">
        <v>103</v>
      </c>
      <c r="S75" s="19" t="s">
        <v>103</v>
      </c>
      <c r="T75" s="19" t="s">
        <v>71</v>
      </c>
      <c r="U75" s="19" t="s">
        <v>71</v>
      </c>
      <c r="V75" s="19" t="s">
        <v>103</v>
      </c>
      <c r="W75" s="19" t="s">
        <v>103</v>
      </c>
    </row>
    <row r="76" spans="2:23">
      <c r="B76" s="41">
        <v>26</v>
      </c>
      <c r="C76" s="19">
        <v>925</v>
      </c>
      <c r="D76" s="19">
        <v>923</v>
      </c>
      <c r="E76" s="19" t="s">
        <v>162</v>
      </c>
      <c r="F76" s="19">
        <v>2</v>
      </c>
      <c r="G76" s="19">
        <v>466</v>
      </c>
      <c r="H76" s="19">
        <v>466</v>
      </c>
      <c r="I76" s="19" t="s">
        <v>162</v>
      </c>
      <c r="J76" s="19">
        <v>454</v>
      </c>
      <c r="K76" s="19">
        <v>454</v>
      </c>
      <c r="L76" s="19" t="s">
        <v>162</v>
      </c>
      <c r="M76" s="19" t="s">
        <v>162</v>
      </c>
      <c r="N76" s="19" t="s">
        <v>162</v>
      </c>
      <c r="O76" s="19" t="s">
        <v>162</v>
      </c>
      <c r="P76" s="19">
        <v>4</v>
      </c>
      <c r="Q76" s="19">
        <v>2</v>
      </c>
      <c r="R76" s="19" t="s">
        <v>162</v>
      </c>
      <c r="S76" s="19">
        <v>2</v>
      </c>
      <c r="T76" s="19">
        <v>1</v>
      </c>
      <c r="U76" s="19">
        <v>1</v>
      </c>
      <c r="V76" s="19" t="s">
        <v>162</v>
      </c>
      <c r="W76" s="19" t="s">
        <v>162</v>
      </c>
    </row>
    <row r="77" spans="2:23">
      <c r="B77" s="41">
        <v>27</v>
      </c>
      <c r="C77" s="19">
        <v>898</v>
      </c>
      <c r="D77" s="19">
        <v>897</v>
      </c>
      <c r="E77" s="19" t="s">
        <v>16</v>
      </c>
      <c r="F77" s="19">
        <v>1</v>
      </c>
      <c r="G77" s="19">
        <v>458</v>
      </c>
      <c r="H77" s="19">
        <v>458</v>
      </c>
      <c r="I77" s="19" t="s">
        <v>16</v>
      </c>
      <c r="J77" s="19">
        <v>432</v>
      </c>
      <c r="K77" s="19">
        <v>432</v>
      </c>
      <c r="L77" s="19" t="s">
        <v>16</v>
      </c>
      <c r="M77" s="19" t="s">
        <v>16</v>
      </c>
      <c r="N77" s="19" t="s">
        <v>16</v>
      </c>
      <c r="O77" s="19" t="s">
        <v>16</v>
      </c>
      <c r="P77" s="19">
        <v>8</v>
      </c>
      <c r="Q77" s="19">
        <v>7</v>
      </c>
      <c r="R77" s="19" t="s">
        <v>16</v>
      </c>
      <c r="S77" s="19">
        <v>1</v>
      </c>
      <c r="T77" s="19" t="s">
        <v>16</v>
      </c>
      <c r="U77" s="19" t="s">
        <v>16</v>
      </c>
      <c r="V77" s="19" t="s">
        <v>16</v>
      </c>
      <c r="W77" s="19" t="s">
        <v>16</v>
      </c>
    </row>
    <row r="78" spans="2:23">
      <c r="B78" s="41">
        <v>28</v>
      </c>
      <c r="C78" s="19">
        <v>770</v>
      </c>
      <c r="D78" s="19">
        <v>770</v>
      </c>
      <c r="E78" s="19" t="s">
        <v>16</v>
      </c>
      <c r="F78" s="19" t="s">
        <v>16</v>
      </c>
      <c r="G78" s="19">
        <v>422</v>
      </c>
      <c r="H78" s="19">
        <v>422</v>
      </c>
      <c r="I78" s="19" t="s">
        <v>16</v>
      </c>
      <c r="J78" s="19">
        <v>344</v>
      </c>
      <c r="K78" s="19">
        <v>344</v>
      </c>
      <c r="L78" s="19" t="s">
        <v>16</v>
      </c>
      <c r="M78" s="19" t="s">
        <v>16</v>
      </c>
      <c r="N78" s="19" t="s">
        <v>16</v>
      </c>
      <c r="O78" s="19" t="s">
        <v>16</v>
      </c>
      <c r="P78" s="19">
        <v>4</v>
      </c>
      <c r="Q78" s="19">
        <v>4</v>
      </c>
      <c r="R78" s="19" t="s">
        <v>16</v>
      </c>
      <c r="S78" s="19" t="s">
        <v>16</v>
      </c>
      <c r="T78" s="19" t="s">
        <v>16</v>
      </c>
      <c r="U78" s="19" t="s">
        <v>16</v>
      </c>
      <c r="V78" s="19" t="s">
        <v>16</v>
      </c>
      <c r="W78" s="19" t="s">
        <v>16</v>
      </c>
    </row>
    <row r="79" spans="2:23">
      <c r="B79" s="41">
        <v>29</v>
      </c>
      <c r="C79" s="19">
        <v>850</v>
      </c>
      <c r="D79" s="19">
        <v>849</v>
      </c>
      <c r="E79" s="19" t="s">
        <v>16</v>
      </c>
      <c r="F79" s="19">
        <v>1</v>
      </c>
      <c r="G79" s="19">
        <v>439</v>
      </c>
      <c r="H79" s="19">
        <v>439</v>
      </c>
      <c r="I79" s="19" t="s">
        <v>16</v>
      </c>
      <c r="J79" s="19">
        <v>406</v>
      </c>
      <c r="K79" s="19">
        <v>406</v>
      </c>
      <c r="L79" s="19" t="s">
        <v>16</v>
      </c>
      <c r="M79" s="19" t="s">
        <v>16</v>
      </c>
      <c r="N79" s="19" t="s">
        <v>16</v>
      </c>
      <c r="O79" s="19" t="s">
        <v>16</v>
      </c>
      <c r="P79" s="19">
        <v>5</v>
      </c>
      <c r="Q79" s="19">
        <v>4</v>
      </c>
      <c r="R79" s="19" t="s">
        <v>16</v>
      </c>
      <c r="S79" s="19">
        <v>1</v>
      </c>
      <c r="T79" s="19" t="s">
        <v>16</v>
      </c>
      <c r="U79" s="19" t="s">
        <v>16</v>
      </c>
      <c r="V79" s="19" t="s">
        <v>16</v>
      </c>
      <c r="W79" s="19" t="s">
        <v>16</v>
      </c>
    </row>
    <row r="80" spans="2:23">
      <c r="B80" s="41">
        <v>30</v>
      </c>
      <c r="C80" s="19">
        <v>744</v>
      </c>
      <c r="D80" s="19">
        <v>744</v>
      </c>
      <c r="E80" s="19" t="s">
        <v>16</v>
      </c>
      <c r="F80" s="19" t="s">
        <v>16</v>
      </c>
      <c r="G80" s="19">
        <v>400</v>
      </c>
      <c r="H80" s="19">
        <v>400</v>
      </c>
      <c r="I80" s="19" t="s">
        <v>16</v>
      </c>
      <c r="J80" s="19">
        <v>337</v>
      </c>
      <c r="K80" s="19">
        <v>337</v>
      </c>
      <c r="L80" s="19" t="s">
        <v>16</v>
      </c>
      <c r="M80" s="19" t="s">
        <v>16</v>
      </c>
      <c r="N80" s="19" t="s">
        <v>16</v>
      </c>
      <c r="O80" s="19" t="s">
        <v>16</v>
      </c>
      <c r="P80" s="19">
        <v>7</v>
      </c>
      <c r="Q80" s="19">
        <v>7</v>
      </c>
      <c r="R80" s="19" t="s">
        <v>16</v>
      </c>
      <c r="S80" s="19" t="s">
        <v>16</v>
      </c>
      <c r="T80" s="19" t="s">
        <v>16</v>
      </c>
      <c r="U80" s="19" t="s">
        <v>16</v>
      </c>
      <c r="V80" s="19" t="s">
        <v>16</v>
      </c>
      <c r="W80" s="19" t="s">
        <v>16</v>
      </c>
    </row>
    <row r="81" spans="1:23">
      <c r="A81" s="1" t="s">
        <v>174</v>
      </c>
      <c r="B81" s="41">
        <v>1</v>
      </c>
      <c r="C81" s="19">
        <v>739</v>
      </c>
      <c r="D81" s="19">
        <v>739</v>
      </c>
      <c r="E81" s="19" t="s">
        <v>16</v>
      </c>
      <c r="F81" s="19" t="s">
        <v>16</v>
      </c>
      <c r="G81" s="19">
        <v>409</v>
      </c>
      <c r="H81" s="19">
        <v>409</v>
      </c>
      <c r="I81" s="19" t="s">
        <v>16</v>
      </c>
      <c r="J81" s="19">
        <v>327</v>
      </c>
      <c r="K81" s="19">
        <v>327</v>
      </c>
      <c r="L81" s="19" t="s">
        <v>16</v>
      </c>
      <c r="M81" s="19" t="s">
        <v>16</v>
      </c>
      <c r="N81" s="19" t="s">
        <v>16</v>
      </c>
      <c r="O81" s="19" t="s">
        <v>16</v>
      </c>
      <c r="P81" s="19">
        <v>3</v>
      </c>
      <c r="Q81" s="19">
        <v>3</v>
      </c>
      <c r="R81" s="19" t="s">
        <v>16</v>
      </c>
      <c r="S81" s="19" t="s">
        <v>16</v>
      </c>
      <c r="T81" s="19" t="s">
        <v>16</v>
      </c>
      <c r="U81" s="19" t="s">
        <v>16</v>
      </c>
      <c r="V81" s="19" t="s">
        <v>16</v>
      </c>
      <c r="W81" s="19" t="s">
        <v>16</v>
      </c>
    </row>
    <row r="82" spans="1:23">
      <c r="B82" s="41">
        <v>2</v>
      </c>
      <c r="C82" s="19">
        <v>627</v>
      </c>
      <c r="D82" s="19">
        <v>626</v>
      </c>
      <c r="E82" s="19" t="s">
        <v>16</v>
      </c>
      <c r="F82" s="19">
        <v>1</v>
      </c>
      <c r="G82" s="19">
        <v>368</v>
      </c>
      <c r="H82" s="19">
        <v>368</v>
      </c>
      <c r="I82" s="19" t="s">
        <v>16</v>
      </c>
      <c r="J82" s="19">
        <v>253</v>
      </c>
      <c r="K82" s="19">
        <v>253</v>
      </c>
      <c r="L82" s="19" t="s">
        <v>16</v>
      </c>
      <c r="M82" s="19" t="s">
        <v>16</v>
      </c>
      <c r="N82" s="19" t="s">
        <v>16</v>
      </c>
      <c r="O82" s="19" t="s">
        <v>16</v>
      </c>
      <c r="P82" s="19">
        <v>6</v>
      </c>
      <c r="Q82" s="19">
        <v>5</v>
      </c>
      <c r="R82" s="19" t="s">
        <v>16</v>
      </c>
      <c r="S82" s="19">
        <v>1</v>
      </c>
      <c r="T82" s="19" t="s">
        <v>16</v>
      </c>
      <c r="U82" s="19" t="s">
        <v>16</v>
      </c>
      <c r="V82" s="19" t="s">
        <v>16</v>
      </c>
      <c r="W82" s="19" t="s">
        <v>16</v>
      </c>
    </row>
    <row r="83" spans="1:23">
      <c r="B83" s="41">
        <v>3</v>
      </c>
      <c r="C83" s="19">
        <v>563</v>
      </c>
      <c r="D83" s="19">
        <v>563</v>
      </c>
      <c r="E83" s="19" t="s">
        <v>16</v>
      </c>
      <c r="F83" s="19" t="s">
        <v>16</v>
      </c>
      <c r="G83" s="19">
        <v>385</v>
      </c>
      <c r="H83" s="19">
        <v>385</v>
      </c>
      <c r="I83" s="19" t="s">
        <v>16</v>
      </c>
      <c r="J83" s="19">
        <v>170</v>
      </c>
      <c r="K83" s="19">
        <v>170</v>
      </c>
      <c r="L83" s="19" t="s">
        <v>16</v>
      </c>
      <c r="M83" s="19" t="s">
        <v>16</v>
      </c>
      <c r="N83" s="19" t="s">
        <v>16</v>
      </c>
      <c r="O83" s="19" t="s">
        <v>16</v>
      </c>
      <c r="P83" s="19">
        <v>7</v>
      </c>
      <c r="Q83" s="19">
        <v>7</v>
      </c>
      <c r="R83" s="19" t="s">
        <v>16</v>
      </c>
      <c r="S83" s="19" t="s">
        <v>16</v>
      </c>
      <c r="T83" s="19">
        <v>1</v>
      </c>
      <c r="U83" s="19">
        <v>1</v>
      </c>
      <c r="V83" s="19" t="s">
        <v>16</v>
      </c>
      <c r="W83" s="19" t="s">
        <v>16</v>
      </c>
    </row>
    <row r="84" spans="1:23" ht="7.5" customHeight="1">
      <c r="B84" s="41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ht="14.25">
      <c r="B85" s="41"/>
      <c r="C85" s="20"/>
      <c r="D85" s="20"/>
      <c r="E85" s="20"/>
      <c r="F85" s="20"/>
      <c r="G85" s="15" t="s">
        <v>74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 t="s">
        <v>73</v>
      </c>
      <c r="S85" s="20"/>
      <c r="T85" s="20"/>
      <c r="U85" s="20"/>
      <c r="V85" s="20"/>
      <c r="W85" s="20"/>
    </row>
    <row r="86" spans="1:23" s="18" customFormat="1" ht="9">
      <c r="B86" s="57" t="s">
        <v>146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 t="s">
        <v>149</v>
      </c>
      <c r="Q86" s="21"/>
      <c r="R86" s="21"/>
      <c r="S86" s="21"/>
      <c r="T86" s="21"/>
      <c r="U86" s="21"/>
      <c r="V86" s="21"/>
      <c r="W86" s="21"/>
    </row>
    <row r="87" spans="1:23">
      <c r="A87" s="1" t="s">
        <v>52</v>
      </c>
      <c r="B87" s="41">
        <v>25</v>
      </c>
      <c r="C87" s="22">
        <v>5112</v>
      </c>
      <c r="D87" s="22">
        <v>2941</v>
      </c>
      <c r="E87" s="22">
        <v>2118</v>
      </c>
      <c r="F87" s="22">
        <v>53</v>
      </c>
      <c r="G87" s="22">
        <v>1474</v>
      </c>
      <c r="H87" s="22">
        <v>1473</v>
      </c>
      <c r="I87" s="22">
        <v>1</v>
      </c>
      <c r="J87" s="22">
        <v>794</v>
      </c>
      <c r="K87" s="22">
        <v>774</v>
      </c>
      <c r="L87" s="22">
        <v>20</v>
      </c>
      <c r="M87" s="22">
        <v>18</v>
      </c>
      <c r="N87" s="22">
        <v>8</v>
      </c>
      <c r="O87" s="22">
        <v>10</v>
      </c>
      <c r="P87" s="22">
        <v>2826</v>
      </c>
      <c r="Q87" s="22">
        <v>686</v>
      </c>
      <c r="R87" s="22">
        <v>2087</v>
      </c>
      <c r="S87" s="22">
        <v>53</v>
      </c>
      <c r="T87" s="22" t="s">
        <v>148</v>
      </c>
      <c r="U87" s="22" t="s">
        <v>148</v>
      </c>
      <c r="V87" s="22" t="s">
        <v>148</v>
      </c>
      <c r="W87" s="22" t="s">
        <v>148</v>
      </c>
    </row>
    <row r="88" spans="1:23">
      <c r="B88" s="41">
        <v>30</v>
      </c>
      <c r="C88" s="22">
        <v>5617</v>
      </c>
      <c r="D88" s="22">
        <v>4459</v>
      </c>
      <c r="E88" s="22">
        <v>1123</v>
      </c>
      <c r="F88" s="22">
        <v>35</v>
      </c>
      <c r="G88" s="22">
        <v>2256</v>
      </c>
      <c r="H88" s="22">
        <v>2242</v>
      </c>
      <c r="I88" s="22">
        <v>14</v>
      </c>
      <c r="J88" s="22">
        <v>1798</v>
      </c>
      <c r="K88" s="22">
        <v>1793</v>
      </c>
      <c r="L88" s="22">
        <v>5</v>
      </c>
      <c r="M88" s="22">
        <v>10</v>
      </c>
      <c r="N88" s="22">
        <v>2</v>
      </c>
      <c r="O88" s="22">
        <v>8</v>
      </c>
      <c r="P88" s="22">
        <v>1465</v>
      </c>
      <c r="Q88" s="22">
        <v>391</v>
      </c>
      <c r="R88" s="22">
        <v>1039</v>
      </c>
      <c r="S88" s="22">
        <v>35</v>
      </c>
      <c r="T88" s="22">
        <v>88</v>
      </c>
      <c r="U88" s="22">
        <v>31</v>
      </c>
      <c r="V88" s="22">
        <v>57</v>
      </c>
      <c r="W88" s="22" t="s">
        <v>145</v>
      </c>
    </row>
    <row r="89" spans="1:23">
      <c r="B89" s="41">
        <v>35</v>
      </c>
      <c r="C89" s="22">
        <v>5010</v>
      </c>
      <c r="D89" s="22">
        <v>4274</v>
      </c>
      <c r="E89" s="22">
        <v>718</v>
      </c>
      <c r="F89" s="22">
        <v>18</v>
      </c>
      <c r="G89" s="22">
        <v>2009</v>
      </c>
      <c r="H89" s="22">
        <v>1995</v>
      </c>
      <c r="I89" s="22">
        <v>14</v>
      </c>
      <c r="J89" s="22">
        <v>2022</v>
      </c>
      <c r="K89" s="22">
        <v>2017</v>
      </c>
      <c r="L89" s="22">
        <v>5</v>
      </c>
      <c r="M89" s="22">
        <v>9</v>
      </c>
      <c r="N89" s="22" t="s">
        <v>145</v>
      </c>
      <c r="O89" s="22">
        <v>9</v>
      </c>
      <c r="P89" s="22">
        <v>893</v>
      </c>
      <c r="Q89" s="22">
        <v>242</v>
      </c>
      <c r="R89" s="22">
        <v>635</v>
      </c>
      <c r="S89" s="22">
        <v>16</v>
      </c>
      <c r="T89" s="22">
        <v>77</v>
      </c>
      <c r="U89" s="22">
        <v>20</v>
      </c>
      <c r="V89" s="22">
        <v>55</v>
      </c>
      <c r="W89" s="22">
        <v>2</v>
      </c>
    </row>
    <row r="90" spans="1:23">
      <c r="B90" s="41">
        <v>40</v>
      </c>
      <c r="C90" s="22">
        <v>3978</v>
      </c>
      <c r="D90" s="22">
        <v>3608</v>
      </c>
      <c r="E90" s="22">
        <v>361</v>
      </c>
      <c r="F90" s="22">
        <v>9</v>
      </c>
      <c r="G90" s="22">
        <v>1617</v>
      </c>
      <c r="H90" s="22">
        <v>1610</v>
      </c>
      <c r="I90" s="22">
        <v>7</v>
      </c>
      <c r="J90" s="22">
        <v>1893</v>
      </c>
      <c r="K90" s="22">
        <v>1889</v>
      </c>
      <c r="L90" s="22">
        <v>4</v>
      </c>
      <c r="M90" s="22">
        <v>28</v>
      </c>
      <c r="N90" s="22">
        <v>5</v>
      </c>
      <c r="O90" s="22">
        <v>23</v>
      </c>
      <c r="P90" s="22">
        <v>409</v>
      </c>
      <c r="Q90" s="22">
        <v>98</v>
      </c>
      <c r="R90" s="22">
        <v>303</v>
      </c>
      <c r="S90" s="22">
        <v>8</v>
      </c>
      <c r="T90" s="22">
        <v>31</v>
      </c>
      <c r="U90" s="22">
        <v>6</v>
      </c>
      <c r="V90" s="22">
        <v>24</v>
      </c>
      <c r="W90" s="22">
        <v>1</v>
      </c>
    </row>
    <row r="91" spans="1:23" ht="17.25" customHeight="1">
      <c r="B91" s="41">
        <v>45</v>
      </c>
      <c r="C91" s="22">
        <v>3120</v>
      </c>
      <c r="D91" s="22">
        <v>2990</v>
      </c>
      <c r="E91" s="22">
        <v>128</v>
      </c>
      <c r="F91" s="22">
        <v>2</v>
      </c>
      <c r="G91" s="22">
        <v>1354</v>
      </c>
      <c r="H91" s="22">
        <v>1352</v>
      </c>
      <c r="I91" s="22">
        <v>2</v>
      </c>
      <c r="J91" s="22">
        <v>1586</v>
      </c>
      <c r="K91" s="22">
        <v>1582</v>
      </c>
      <c r="L91" s="22">
        <v>4</v>
      </c>
      <c r="M91" s="22">
        <v>43</v>
      </c>
      <c r="N91" s="22">
        <v>8</v>
      </c>
      <c r="O91" s="22">
        <v>35</v>
      </c>
      <c r="P91" s="22">
        <v>121</v>
      </c>
      <c r="Q91" s="22">
        <v>41</v>
      </c>
      <c r="R91" s="22">
        <v>79</v>
      </c>
      <c r="S91" s="22">
        <v>1</v>
      </c>
      <c r="T91" s="22">
        <v>16</v>
      </c>
      <c r="U91" s="22">
        <v>7</v>
      </c>
      <c r="V91" s="22">
        <v>8</v>
      </c>
      <c r="W91" s="22">
        <v>1</v>
      </c>
    </row>
    <row r="92" spans="1:23">
      <c r="B92" s="41">
        <v>50</v>
      </c>
      <c r="C92" s="22">
        <v>1971</v>
      </c>
      <c r="D92" s="22">
        <v>1936</v>
      </c>
      <c r="E92" s="22">
        <v>35</v>
      </c>
      <c r="F92" s="22" t="s">
        <v>145</v>
      </c>
      <c r="G92" s="22">
        <v>838</v>
      </c>
      <c r="H92" s="22">
        <v>837</v>
      </c>
      <c r="I92" s="22">
        <v>1</v>
      </c>
      <c r="J92" s="22">
        <v>1068</v>
      </c>
      <c r="K92" s="22">
        <v>1068</v>
      </c>
      <c r="L92" s="22" t="s">
        <v>145</v>
      </c>
      <c r="M92" s="22">
        <v>16</v>
      </c>
      <c r="N92" s="22" t="s">
        <v>145</v>
      </c>
      <c r="O92" s="22">
        <v>15</v>
      </c>
      <c r="P92" s="22">
        <v>43</v>
      </c>
      <c r="Q92" s="22">
        <v>27</v>
      </c>
      <c r="R92" s="22">
        <v>16</v>
      </c>
      <c r="S92" s="22" t="s">
        <v>145</v>
      </c>
      <c r="T92" s="22">
        <v>6</v>
      </c>
      <c r="U92" s="22">
        <v>3</v>
      </c>
      <c r="V92" s="22">
        <v>3</v>
      </c>
      <c r="W92" s="22" t="s">
        <v>145</v>
      </c>
    </row>
    <row r="93" spans="1:23">
      <c r="B93" s="41">
        <v>55</v>
      </c>
      <c r="C93" s="22">
        <v>1518</v>
      </c>
      <c r="D93" s="22">
        <v>1503</v>
      </c>
      <c r="E93" s="22">
        <v>13</v>
      </c>
      <c r="F93" s="22">
        <v>2</v>
      </c>
      <c r="G93" s="22">
        <v>593</v>
      </c>
      <c r="H93" s="22">
        <v>592</v>
      </c>
      <c r="I93" s="22">
        <v>1</v>
      </c>
      <c r="J93" s="22">
        <v>888</v>
      </c>
      <c r="K93" s="22">
        <v>888</v>
      </c>
      <c r="L93" s="22" t="s">
        <v>145</v>
      </c>
      <c r="M93" s="22">
        <v>10</v>
      </c>
      <c r="N93" s="22">
        <v>5</v>
      </c>
      <c r="O93" s="22">
        <v>5</v>
      </c>
      <c r="P93" s="22">
        <v>24</v>
      </c>
      <c r="Q93" s="22">
        <v>15</v>
      </c>
      <c r="R93" s="22">
        <v>7</v>
      </c>
      <c r="S93" s="22">
        <v>2</v>
      </c>
      <c r="T93" s="22">
        <v>3</v>
      </c>
      <c r="U93" s="22">
        <v>3</v>
      </c>
      <c r="V93" s="22" t="s">
        <v>145</v>
      </c>
      <c r="W93" s="22" t="s">
        <v>145</v>
      </c>
    </row>
    <row r="94" spans="1:23">
      <c r="B94" s="41">
        <v>60</v>
      </c>
      <c r="C94" s="22">
        <v>1197</v>
      </c>
      <c r="D94" s="22">
        <v>1191</v>
      </c>
      <c r="E94" s="22">
        <v>6</v>
      </c>
      <c r="F94" s="22" t="s">
        <v>145</v>
      </c>
      <c r="G94" s="22">
        <v>455</v>
      </c>
      <c r="H94" s="22">
        <v>455</v>
      </c>
      <c r="I94" s="22" t="s">
        <v>145</v>
      </c>
      <c r="J94" s="22">
        <v>722</v>
      </c>
      <c r="K94" s="22">
        <v>722</v>
      </c>
      <c r="L94" s="22" t="s">
        <v>145</v>
      </c>
      <c r="M94" s="22">
        <v>4</v>
      </c>
      <c r="N94" s="22">
        <v>2</v>
      </c>
      <c r="O94" s="22">
        <v>2</v>
      </c>
      <c r="P94" s="22">
        <v>14</v>
      </c>
      <c r="Q94" s="22">
        <v>11</v>
      </c>
      <c r="R94" s="22">
        <v>3</v>
      </c>
      <c r="S94" s="22" t="s">
        <v>145</v>
      </c>
      <c r="T94" s="22">
        <v>2</v>
      </c>
      <c r="U94" s="22">
        <v>1</v>
      </c>
      <c r="V94" s="22">
        <v>1</v>
      </c>
      <c r="W94" s="22" t="s">
        <v>145</v>
      </c>
    </row>
    <row r="95" spans="1:23">
      <c r="A95" s="1" t="s">
        <v>54</v>
      </c>
      <c r="B95" s="41">
        <v>2</v>
      </c>
      <c r="C95" s="22">
        <v>803</v>
      </c>
      <c r="D95" s="22">
        <v>803</v>
      </c>
      <c r="E95" s="22" t="s">
        <v>145</v>
      </c>
      <c r="F95" s="22" t="s">
        <v>145</v>
      </c>
      <c r="G95" s="22">
        <v>350</v>
      </c>
      <c r="H95" s="22">
        <v>350</v>
      </c>
      <c r="I95" s="22" t="s">
        <v>145</v>
      </c>
      <c r="J95" s="22">
        <v>447</v>
      </c>
      <c r="K95" s="22">
        <v>447</v>
      </c>
      <c r="L95" s="22" t="s">
        <v>145</v>
      </c>
      <c r="M95" s="22">
        <v>1</v>
      </c>
      <c r="N95" s="22">
        <v>1</v>
      </c>
      <c r="O95" s="22" t="s">
        <v>145</v>
      </c>
      <c r="P95" s="22">
        <v>5</v>
      </c>
      <c r="Q95" s="22">
        <v>5</v>
      </c>
      <c r="R95" s="22" t="s">
        <v>145</v>
      </c>
      <c r="S95" s="22" t="s">
        <v>145</v>
      </c>
      <c r="T95" s="22" t="s">
        <v>145</v>
      </c>
      <c r="U95" s="22" t="s">
        <v>145</v>
      </c>
      <c r="V95" s="22" t="s">
        <v>145</v>
      </c>
      <c r="W95" s="22" t="s">
        <v>145</v>
      </c>
    </row>
    <row r="96" spans="1:23" ht="17.25" customHeight="1">
      <c r="B96" s="41">
        <v>7</v>
      </c>
      <c r="C96" s="22">
        <v>478</v>
      </c>
      <c r="D96" s="22">
        <v>477</v>
      </c>
      <c r="E96" s="22">
        <v>1</v>
      </c>
      <c r="F96" s="22" t="s">
        <v>145</v>
      </c>
      <c r="G96" s="22">
        <v>255</v>
      </c>
      <c r="H96" s="22">
        <v>255</v>
      </c>
      <c r="I96" s="22" t="s">
        <v>145</v>
      </c>
      <c r="J96" s="22">
        <v>218</v>
      </c>
      <c r="K96" s="22">
        <v>218</v>
      </c>
      <c r="L96" s="22" t="s">
        <v>145</v>
      </c>
      <c r="M96" s="22" t="s">
        <v>145</v>
      </c>
      <c r="N96" s="22" t="s">
        <v>145</v>
      </c>
      <c r="O96" s="22" t="s">
        <v>145</v>
      </c>
      <c r="P96" s="22">
        <v>5</v>
      </c>
      <c r="Q96" s="22">
        <v>4</v>
      </c>
      <c r="R96" s="22">
        <v>1</v>
      </c>
      <c r="S96" s="22" t="s">
        <v>145</v>
      </c>
      <c r="T96" s="22" t="s">
        <v>145</v>
      </c>
      <c r="U96" s="22" t="s">
        <v>145</v>
      </c>
      <c r="V96" s="22" t="s">
        <v>145</v>
      </c>
      <c r="W96" s="22" t="s">
        <v>145</v>
      </c>
    </row>
    <row r="97" spans="1:23">
      <c r="B97" s="41">
        <v>8</v>
      </c>
      <c r="C97" s="22">
        <v>406</v>
      </c>
      <c r="D97" s="22">
        <v>406</v>
      </c>
      <c r="E97" s="22" t="s">
        <v>145</v>
      </c>
      <c r="F97" s="22" t="s">
        <v>145</v>
      </c>
      <c r="G97" s="22">
        <v>215</v>
      </c>
      <c r="H97" s="22">
        <v>215</v>
      </c>
      <c r="I97" s="22" t="s">
        <v>145</v>
      </c>
      <c r="J97" s="22">
        <v>189</v>
      </c>
      <c r="K97" s="22">
        <v>189</v>
      </c>
      <c r="L97" s="22" t="s">
        <v>145</v>
      </c>
      <c r="M97" s="22" t="s">
        <v>145</v>
      </c>
      <c r="N97" s="22" t="s">
        <v>145</v>
      </c>
      <c r="O97" s="22" t="s">
        <v>145</v>
      </c>
      <c r="P97" s="22">
        <v>2</v>
      </c>
      <c r="Q97" s="22">
        <v>2</v>
      </c>
      <c r="R97" s="22" t="s">
        <v>145</v>
      </c>
      <c r="S97" s="22" t="s">
        <v>145</v>
      </c>
      <c r="T97" s="22" t="s">
        <v>145</v>
      </c>
      <c r="U97" s="22" t="s">
        <v>145</v>
      </c>
      <c r="V97" s="22" t="s">
        <v>145</v>
      </c>
      <c r="W97" s="22" t="s">
        <v>145</v>
      </c>
    </row>
    <row r="98" spans="1:23">
      <c r="B98" s="41">
        <v>9</v>
      </c>
      <c r="C98" s="22">
        <v>431</v>
      </c>
      <c r="D98" s="22">
        <v>430</v>
      </c>
      <c r="E98" s="22" t="s">
        <v>145</v>
      </c>
      <c r="F98" s="22">
        <v>1</v>
      </c>
      <c r="G98" s="22">
        <v>215</v>
      </c>
      <c r="H98" s="22">
        <v>215</v>
      </c>
      <c r="I98" s="22" t="s">
        <v>145</v>
      </c>
      <c r="J98" s="22">
        <v>211</v>
      </c>
      <c r="K98" s="22">
        <v>211</v>
      </c>
      <c r="L98" s="22" t="s">
        <v>145</v>
      </c>
      <c r="M98" s="22" t="s">
        <v>145</v>
      </c>
      <c r="N98" s="22" t="s">
        <v>145</v>
      </c>
      <c r="O98" s="22" t="s">
        <v>145</v>
      </c>
      <c r="P98" s="22">
        <v>5</v>
      </c>
      <c r="Q98" s="22">
        <v>4</v>
      </c>
      <c r="R98" s="22" t="s">
        <v>145</v>
      </c>
      <c r="S98" s="22">
        <v>1</v>
      </c>
      <c r="T98" s="22" t="s">
        <v>145</v>
      </c>
      <c r="U98" s="22" t="s">
        <v>145</v>
      </c>
      <c r="V98" s="22" t="s">
        <v>145</v>
      </c>
      <c r="W98" s="22" t="s">
        <v>145</v>
      </c>
    </row>
    <row r="99" spans="1:23">
      <c r="B99" s="41">
        <v>10</v>
      </c>
      <c r="C99" s="22">
        <v>435</v>
      </c>
      <c r="D99" s="22">
        <v>435</v>
      </c>
      <c r="E99" s="22" t="s">
        <v>145</v>
      </c>
      <c r="F99" s="22" t="s">
        <v>145</v>
      </c>
      <c r="G99" s="22">
        <v>218</v>
      </c>
      <c r="H99" s="22">
        <v>218</v>
      </c>
      <c r="I99" s="22" t="s">
        <v>145</v>
      </c>
      <c r="J99" s="22">
        <v>214</v>
      </c>
      <c r="K99" s="22">
        <v>214</v>
      </c>
      <c r="L99" s="22" t="s">
        <v>145</v>
      </c>
      <c r="M99" s="22">
        <v>1</v>
      </c>
      <c r="N99" s="22">
        <v>1</v>
      </c>
      <c r="O99" s="22" t="s">
        <v>145</v>
      </c>
      <c r="P99" s="22">
        <v>2</v>
      </c>
      <c r="Q99" s="22">
        <v>2</v>
      </c>
      <c r="R99" s="22" t="s">
        <v>145</v>
      </c>
      <c r="S99" s="22" t="s">
        <v>145</v>
      </c>
      <c r="T99" s="22" t="s">
        <v>145</v>
      </c>
      <c r="U99" s="22" t="s">
        <v>145</v>
      </c>
      <c r="V99" s="22" t="s">
        <v>145</v>
      </c>
      <c r="W99" s="22" t="s">
        <v>145</v>
      </c>
    </row>
    <row r="100" spans="1:23">
      <c r="B100" s="41">
        <v>11</v>
      </c>
      <c r="C100" s="22">
        <v>446</v>
      </c>
      <c r="D100" s="22">
        <v>443</v>
      </c>
      <c r="E100" s="22">
        <v>2</v>
      </c>
      <c r="F100" s="22">
        <v>1</v>
      </c>
      <c r="G100" s="22">
        <v>204</v>
      </c>
      <c r="H100" s="22">
        <v>204</v>
      </c>
      <c r="I100" s="22" t="s">
        <v>145</v>
      </c>
      <c r="J100" s="22">
        <v>232</v>
      </c>
      <c r="K100" s="22">
        <v>232</v>
      </c>
      <c r="L100" s="22" t="s">
        <v>145</v>
      </c>
      <c r="M100" s="22" t="s">
        <v>145</v>
      </c>
      <c r="N100" s="22" t="s">
        <v>145</v>
      </c>
      <c r="O100" s="22" t="s">
        <v>145</v>
      </c>
      <c r="P100" s="22">
        <v>7</v>
      </c>
      <c r="Q100" s="22">
        <v>6</v>
      </c>
      <c r="R100" s="22" t="s">
        <v>145</v>
      </c>
      <c r="S100" s="22">
        <v>1</v>
      </c>
      <c r="T100" s="22">
        <v>3</v>
      </c>
      <c r="U100" s="22">
        <v>1</v>
      </c>
      <c r="V100" s="22">
        <v>2</v>
      </c>
      <c r="W100" s="22" t="s">
        <v>145</v>
      </c>
    </row>
    <row r="101" spans="1:23" ht="17.25" customHeight="1">
      <c r="B101" s="41">
        <v>12</v>
      </c>
      <c r="C101" s="22">
        <v>416</v>
      </c>
      <c r="D101" s="22">
        <v>415</v>
      </c>
      <c r="E101" s="22" t="s">
        <v>145</v>
      </c>
      <c r="F101" s="22">
        <v>1</v>
      </c>
      <c r="G101" s="22">
        <v>204</v>
      </c>
      <c r="H101" s="22">
        <v>204</v>
      </c>
      <c r="I101" s="22" t="s">
        <v>145</v>
      </c>
      <c r="J101" s="22">
        <v>208</v>
      </c>
      <c r="K101" s="22">
        <v>208</v>
      </c>
      <c r="L101" s="22" t="s">
        <v>145</v>
      </c>
      <c r="M101" s="22" t="s">
        <v>145</v>
      </c>
      <c r="N101" s="22" t="s">
        <v>145</v>
      </c>
      <c r="O101" s="22" t="s">
        <v>145</v>
      </c>
      <c r="P101" s="22">
        <v>3</v>
      </c>
      <c r="Q101" s="22">
        <v>2</v>
      </c>
      <c r="R101" s="22" t="s">
        <v>145</v>
      </c>
      <c r="S101" s="22">
        <v>1</v>
      </c>
      <c r="T101" s="22">
        <v>1</v>
      </c>
      <c r="U101" s="22">
        <v>1</v>
      </c>
      <c r="V101" s="22" t="s">
        <v>145</v>
      </c>
      <c r="W101" s="22" t="s">
        <v>145</v>
      </c>
    </row>
    <row r="102" spans="1:23">
      <c r="A102" s="13"/>
      <c r="B102" s="41">
        <v>13</v>
      </c>
      <c r="C102" s="22">
        <v>435</v>
      </c>
      <c r="D102" s="22">
        <v>435</v>
      </c>
      <c r="E102" s="22" t="s">
        <v>145</v>
      </c>
      <c r="F102" s="22" t="s">
        <v>145</v>
      </c>
      <c r="G102" s="22">
        <v>205</v>
      </c>
      <c r="H102" s="22">
        <v>205</v>
      </c>
      <c r="I102" s="22" t="s">
        <v>145</v>
      </c>
      <c r="J102" s="22">
        <v>226</v>
      </c>
      <c r="K102" s="22">
        <v>226</v>
      </c>
      <c r="L102" s="22" t="s">
        <v>145</v>
      </c>
      <c r="M102" s="22" t="s">
        <v>145</v>
      </c>
      <c r="N102" s="22" t="s">
        <v>145</v>
      </c>
      <c r="O102" s="22" t="s">
        <v>145</v>
      </c>
      <c r="P102" s="22">
        <v>2</v>
      </c>
      <c r="Q102" s="22">
        <v>2</v>
      </c>
      <c r="R102" s="22" t="s">
        <v>145</v>
      </c>
      <c r="S102" s="22" t="s">
        <v>145</v>
      </c>
      <c r="T102" s="22">
        <v>2</v>
      </c>
      <c r="U102" s="22">
        <v>2</v>
      </c>
      <c r="V102" s="22" t="s">
        <v>145</v>
      </c>
      <c r="W102" s="22" t="s">
        <v>145</v>
      </c>
    </row>
    <row r="103" spans="1:23">
      <c r="A103" s="13"/>
      <c r="B103" s="41">
        <v>14</v>
      </c>
      <c r="C103" s="22">
        <v>418</v>
      </c>
      <c r="D103" s="22">
        <v>418</v>
      </c>
      <c r="E103" s="22" t="s">
        <v>145</v>
      </c>
      <c r="F103" s="22" t="s">
        <v>145</v>
      </c>
      <c r="G103" s="22">
        <v>213</v>
      </c>
      <c r="H103" s="22">
        <v>213</v>
      </c>
      <c r="I103" s="22" t="s">
        <v>145</v>
      </c>
      <c r="J103" s="22">
        <v>202</v>
      </c>
      <c r="K103" s="22">
        <v>202</v>
      </c>
      <c r="L103" s="22" t="s">
        <v>145</v>
      </c>
      <c r="M103" s="22" t="s">
        <v>145</v>
      </c>
      <c r="N103" s="22" t="s">
        <v>145</v>
      </c>
      <c r="O103" s="22" t="s">
        <v>145</v>
      </c>
      <c r="P103" s="22">
        <v>3</v>
      </c>
      <c r="Q103" s="22">
        <v>3</v>
      </c>
      <c r="R103" s="22" t="s">
        <v>145</v>
      </c>
      <c r="S103" s="22" t="s">
        <v>145</v>
      </c>
      <c r="T103" s="22" t="s">
        <v>145</v>
      </c>
      <c r="U103" s="22" t="s">
        <v>145</v>
      </c>
      <c r="V103" s="22" t="s">
        <v>145</v>
      </c>
      <c r="W103" s="22" t="s">
        <v>145</v>
      </c>
    </row>
    <row r="104" spans="1:23">
      <c r="B104" s="58">
        <v>15</v>
      </c>
      <c r="C104" s="22">
        <v>394</v>
      </c>
      <c r="D104" s="22">
        <v>394</v>
      </c>
      <c r="E104" s="22" t="s">
        <v>145</v>
      </c>
      <c r="F104" s="22" t="s">
        <v>145</v>
      </c>
      <c r="G104" s="22">
        <v>179</v>
      </c>
      <c r="H104" s="22">
        <v>179</v>
      </c>
      <c r="I104" s="22" t="s">
        <v>154</v>
      </c>
      <c r="J104" s="22">
        <v>212</v>
      </c>
      <c r="K104" s="22">
        <v>212</v>
      </c>
      <c r="L104" s="22" t="s">
        <v>154</v>
      </c>
      <c r="M104" s="22">
        <v>1</v>
      </c>
      <c r="N104" s="22">
        <v>1</v>
      </c>
      <c r="O104" s="22" t="s">
        <v>145</v>
      </c>
      <c r="P104" s="22">
        <v>2</v>
      </c>
      <c r="Q104" s="22">
        <v>2</v>
      </c>
      <c r="R104" s="22" t="s">
        <v>145</v>
      </c>
      <c r="S104" s="22" t="s">
        <v>145</v>
      </c>
      <c r="T104" s="22" t="s">
        <v>145</v>
      </c>
      <c r="U104" s="22" t="s">
        <v>145</v>
      </c>
      <c r="V104" s="22" t="s">
        <v>145</v>
      </c>
      <c r="W104" s="22" t="s">
        <v>145</v>
      </c>
    </row>
    <row r="105" spans="1:23" ht="13.5" customHeight="1">
      <c r="A105" s="13"/>
      <c r="B105" s="58">
        <v>16</v>
      </c>
      <c r="C105" s="22">
        <v>371</v>
      </c>
      <c r="D105" s="22">
        <v>370</v>
      </c>
      <c r="E105" s="22">
        <v>1</v>
      </c>
      <c r="F105" s="22" t="s">
        <v>145</v>
      </c>
      <c r="G105" s="22">
        <v>173</v>
      </c>
      <c r="H105" s="22">
        <v>172</v>
      </c>
      <c r="I105" s="22">
        <v>1</v>
      </c>
      <c r="J105" s="22">
        <v>195</v>
      </c>
      <c r="K105" s="22">
        <v>195</v>
      </c>
      <c r="L105" s="22" t="s">
        <v>154</v>
      </c>
      <c r="M105" s="22" t="s">
        <v>145</v>
      </c>
      <c r="N105" s="22" t="s">
        <v>145</v>
      </c>
      <c r="O105" s="22" t="s">
        <v>145</v>
      </c>
      <c r="P105" s="22">
        <v>3</v>
      </c>
      <c r="Q105" s="22">
        <v>3</v>
      </c>
      <c r="R105" s="22" t="s">
        <v>145</v>
      </c>
      <c r="S105" s="22" t="s">
        <v>145</v>
      </c>
      <c r="T105" s="22" t="s">
        <v>145</v>
      </c>
      <c r="U105" s="22" t="s">
        <v>145</v>
      </c>
      <c r="V105" s="22" t="s">
        <v>145</v>
      </c>
      <c r="W105" s="22" t="s">
        <v>145</v>
      </c>
    </row>
    <row r="106" spans="1:23" ht="12.75" customHeight="1">
      <c r="A106" s="13"/>
      <c r="B106" s="58">
        <v>17</v>
      </c>
      <c r="C106" s="22">
        <v>322</v>
      </c>
      <c r="D106" s="22">
        <v>321</v>
      </c>
      <c r="E106" s="22" t="s">
        <v>154</v>
      </c>
      <c r="F106" s="22">
        <v>1</v>
      </c>
      <c r="G106" s="22">
        <v>171</v>
      </c>
      <c r="H106" s="22">
        <v>171</v>
      </c>
      <c r="I106" s="22" t="s">
        <v>154</v>
      </c>
      <c r="J106" s="22">
        <v>148</v>
      </c>
      <c r="K106" s="22">
        <v>148</v>
      </c>
      <c r="L106" s="22" t="s">
        <v>154</v>
      </c>
      <c r="M106" s="22" t="s">
        <v>145</v>
      </c>
      <c r="N106" s="22" t="s">
        <v>145</v>
      </c>
      <c r="O106" s="22" t="s">
        <v>145</v>
      </c>
      <c r="P106" s="22">
        <v>2</v>
      </c>
      <c r="Q106" s="22">
        <v>2</v>
      </c>
      <c r="R106" s="22" t="s">
        <v>145</v>
      </c>
      <c r="S106" s="22" t="s">
        <v>16</v>
      </c>
      <c r="T106" s="22">
        <v>1</v>
      </c>
      <c r="U106" s="22" t="s">
        <v>145</v>
      </c>
      <c r="V106" s="22" t="s">
        <v>145</v>
      </c>
      <c r="W106" s="22">
        <v>1</v>
      </c>
    </row>
    <row r="107" spans="1:23">
      <c r="A107" s="13"/>
      <c r="B107" s="58">
        <v>18</v>
      </c>
      <c r="C107" s="22">
        <v>284</v>
      </c>
      <c r="D107" s="22">
        <v>283</v>
      </c>
      <c r="E107" s="22" t="s">
        <v>154</v>
      </c>
      <c r="F107" s="22">
        <v>1</v>
      </c>
      <c r="G107" s="22">
        <v>155</v>
      </c>
      <c r="H107" s="22">
        <v>155</v>
      </c>
      <c r="I107" s="22" t="s">
        <v>154</v>
      </c>
      <c r="J107" s="22">
        <v>125</v>
      </c>
      <c r="K107" s="22">
        <v>125</v>
      </c>
      <c r="L107" s="22" t="s">
        <v>154</v>
      </c>
      <c r="M107" s="22">
        <v>1</v>
      </c>
      <c r="N107" s="22">
        <v>1</v>
      </c>
      <c r="O107" s="22" t="s">
        <v>145</v>
      </c>
      <c r="P107" s="22">
        <v>2</v>
      </c>
      <c r="Q107" s="22">
        <v>1</v>
      </c>
      <c r="R107" s="22" t="s">
        <v>145</v>
      </c>
      <c r="S107" s="22">
        <v>1</v>
      </c>
      <c r="T107" s="22">
        <v>1</v>
      </c>
      <c r="U107" s="22">
        <v>1</v>
      </c>
      <c r="V107" s="22" t="s">
        <v>145</v>
      </c>
      <c r="W107" s="22" t="s">
        <v>145</v>
      </c>
    </row>
    <row r="108" spans="1:23" ht="15" customHeight="1">
      <c r="A108" s="13"/>
      <c r="B108" s="58">
        <v>19</v>
      </c>
      <c r="C108" s="22">
        <v>277</v>
      </c>
      <c r="D108" s="22">
        <v>277</v>
      </c>
      <c r="E108" s="22" t="s">
        <v>154</v>
      </c>
      <c r="F108" s="22" t="s">
        <v>154</v>
      </c>
      <c r="G108" s="22">
        <v>158</v>
      </c>
      <c r="H108" s="22">
        <v>158</v>
      </c>
      <c r="I108" s="22" t="s">
        <v>154</v>
      </c>
      <c r="J108" s="22">
        <v>118</v>
      </c>
      <c r="K108" s="22">
        <v>118</v>
      </c>
      <c r="L108" s="22" t="s">
        <v>154</v>
      </c>
      <c r="M108" s="22" t="s">
        <v>145</v>
      </c>
      <c r="N108" s="22" t="s">
        <v>145</v>
      </c>
      <c r="O108" s="22" t="s">
        <v>145</v>
      </c>
      <c r="P108" s="22">
        <v>1</v>
      </c>
      <c r="Q108" s="22">
        <v>1</v>
      </c>
      <c r="R108" s="22" t="s">
        <v>145</v>
      </c>
      <c r="S108" s="22" t="s">
        <v>145</v>
      </c>
      <c r="T108" s="22" t="s">
        <v>145</v>
      </c>
      <c r="U108" s="22" t="s">
        <v>145</v>
      </c>
      <c r="V108" s="22" t="s">
        <v>145</v>
      </c>
      <c r="W108" s="22" t="s">
        <v>145</v>
      </c>
    </row>
    <row r="109" spans="1:23" ht="13.5" customHeight="1">
      <c r="A109" s="13"/>
      <c r="B109" s="58">
        <v>20</v>
      </c>
      <c r="C109" s="22">
        <v>244</v>
      </c>
      <c r="D109" s="22">
        <v>244</v>
      </c>
      <c r="E109" s="22" t="s">
        <v>154</v>
      </c>
      <c r="F109" s="22" t="s">
        <v>154</v>
      </c>
      <c r="G109" s="22">
        <v>135</v>
      </c>
      <c r="H109" s="22">
        <v>135</v>
      </c>
      <c r="I109" s="22" t="s">
        <v>154</v>
      </c>
      <c r="J109" s="22">
        <v>107</v>
      </c>
      <c r="K109" s="22">
        <v>107</v>
      </c>
      <c r="L109" s="22" t="s">
        <v>154</v>
      </c>
      <c r="M109" s="22" t="s">
        <v>145</v>
      </c>
      <c r="N109" s="22" t="s">
        <v>145</v>
      </c>
      <c r="O109" s="22" t="s">
        <v>145</v>
      </c>
      <c r="P109" s="22">
        <v>2</v>
      </c>
      <c r="Q109" s="22">
        <v>2</v>
      </c>
      <c r="R109" s="22" t="s">
        <v>145</v>
      </c>
      <c r="S109" s="22" t="s">
        <v>145</v>
      </c>
      <c r="T109" s="22" t="s">
        <v>145</v>
      </c>
      <c r="U109" s="22" t="s">
        <v>145</v>
      </c>
      <c r="V109" s="22" t="s">
        <v>145</v>
      </c>
      <c r="W109" s="22" t="s">
        <v>145</v>
      </c>
    </row>
    <row r="110" spans="1:23" ht="13.5" customHeight="1">
      <c r="A110" s="13"/>
      <c r="B110" s="58">
        <v>21</v>
      </c>
      <c r="C110" s="22">
        <v>254</v>
      </c>
      <c r="D110" s="22">
        <v>254</v>
      </c>
      <c r="E110" s="22" t="s">
        <v>154</v>
      </c>
      <c r="F110" s="22" t="s">
        <v>154</v>
      </c>
      <c r="G110" s="22">
        <v>142</v>
      </c>
      <c r="H110" s="22">
        <v>142</v>
      </c>
      <c r="I110" s="22" t="s">
        <v>154</v>
      </c>
      <c r="J110" s="22">
        <v>110</v>
      </c>
      <c r="K110" s="22">
        <v>110</v>
      </c>
      <c r="L110" s="22" t="s">
        <v>154</v>
      </c>
      <c r="M110" s="22" t="s">
        <v>145</v>
      </c>
      <c r="N110" s="22" t="s">
        <v>145</v>
      </c>
      <c r="O110" s="22" t="s">
        <v>145</v>
      </c>
      <c r="P110" s="22">
        <v>2</v>
      </c>
      <c r="Q110" s="22">
        <v>2</v>
      </c>
      <c r="R110" s="22" t="s">
        <v>145</v>
      </c>
      <c r="S110" s="22" t="s">
        <v>145</v>
      </c>
      <c r="T110" s="22" t="s">
        <v>145</v>
      </c>
      <c r="U110" s="22" t="s">
        <v>145</v>
      </c>
      <c r="V110" s="22" t="s">
        <v>145</v>
      </c>
      <c r="W110" s="22" t="s">
        <v>145</v>
      </c>
    </row>
    <row r="111" spans="1:23" s="13" customFormat="1" ht="13.5" customHeight="1">
      <c r="B111" s="58">
        <v>22</v>
      </c>
      <c r="C111" s="22">
        <v>208</v>
      </c>
      <c r="D111" s="22">
        <v>208</v>
      </c>
      <c r="E111" s="22" t="s">
        <v>154</v>
      </c>
      <c r="F111" s="22" t="s">
        <v>154</v>
      </c>
      <c r="G111" s="22">
        <v>108</v>
      </c>
      <c r="H111" s="22">
        <v>108</v>
      </c>
      <c r="I111" s="22" t="s">
        <v>154</v>
      </c>
      <c r="J111" s="22">
        <v>98</v>
      </c>
      <c r="K111" s="22">
        <v>98</v>
      </c>
      <c r="L111" s="22" t="s">
        <v>154</v>
      </c>
      <c r="M111" s="22" t="s">
        <v>145</v>
      </c>
      <c r="N111" s="22" t="s">
        <v>145</v>
      </c>
      <c r="O111" s="22" t="s">
        <v>145</v>
      </c>
      <c r="P111" s="22">
        <v>2</v>
      </c>
      <c r="Q111" s="22">
        <v>2</v>
      </c>
      <c r="R111" s="22" t="s">
        <v>145</v>
      </c>
      <c r="S111" s="22" t="s">
        <v>145</v>
      </c>
      <c r="T111" s="22" t="s">
        <v>145</v>
      </c>
      <c r="U111" s="22" t="s">
        <v>145</v>
      </c>
      <c r="V111" s="22" t="s">
        <v>145</v>
      </c>
      <c r="W111" s="22" t="s">
        <v>145</v>
      </c>
    </row>
    <row r="112" spans="1:23" s="13" customFormat="1" ht="13.5" customHeight="1">
      <c r="B112" s="58">
        <v>23</v>
      </c>
      <c r="C112" s="22">
        <v>203</v>
      </c>
      <c r="D112" s="22">
        <v>203</v>
      </c>
      <c r="E112" s="22" t="s">
        <v>154</v>
      </c>
      <c r="F112" s="22" t="s">
        <v>154</v>
      </c>
      <c r="G112" s="22">
        <v>111</v>
      </c>
      <c r="H112" s="22">
        <v>111</v>
      </c>
      <c r="I112" s="22" t="s">
        <v>154</v>
      </c>
      <c r="J112" s="22">
        <v>86</v>
      </c>
      <c r="K112" s="22">
        <v>86</v>
      </c>
      <c r="L112" s="22" t="s">
        <v>154</v>
      </c>
      <c r="M112" s="22" t="s">
        <v>145</v>
      </c>
      <c r="N112" s="22" t="s">
        <v>145</v>
      </c>
      <c r="O112" s="22" t="s">
        <v>145</v>
      </c>
      <c r="P112" s="22">
        <v>5</v>
      </c>
      <c r="Q112" s="22">
        <v>5</v>
      </c>
      <c r="R112" s="22" t="s">
        <v>145</v>
      </c>
      <c r="S112" s="22" t="s">
        <v>145</v>
      </c>
      <c r="T112" s="22">
        <v>1</v>
      </c>
      <c r="U112" s="22">
        <v>1</v>
      </c>
      <c r="V112" s="22" t="s">
        <v>145</v>
      </c>
      <c r="W112" s="22" t="s">
        <v>145</v>
      </c>
    </row>
    <row r="113" spans="1:23" s="13" customFormat="1" ht="13.5" customHeight="1">
      <c r="B113" s="58">
        <v>24</v>
      </c>
      <c r="C113" s="22">
        <v>195</v>
      </c>
      <c r="D113" s="22">
        <v>195</v>
      </c>
      <c r="E113" s="22" t="s">
        <v>154</v>
      </c>
      <c r="F113" s="22" t="s">
        <v>154</v>
      </c>
      <c r="G113" s="22">
        <v>122</v>
      </c>
      <c r="H113" s="22">
        <v>122</v>
      </c>
      <c r="I113" s="22" t="s">
        <v>155</v>
      </c>
      <c r="J113" s="22">
        <v>73</v>
      </c>
      <c r="K113" s="22">
        <v>73</v>
      </c>
      <c r="L113" s="22" t="s">
        <v>155</v>
      </c>
      <c r="M113" s="22" t="s">
        <v>145</v>
      </c>
      <c r="N113" s="22" t="s">
        <v>145</v>
      </c>
      <c r="O113" s="22" t="s">
        <v>145</v>
      </c>
      <c r="P113" s="22" t="s">
        <v>145</v>
      </c>
      <c r="Q113" s="22" t="s">
        <v>145</v>
      </c>
      <c r="R113" s="22" t="s">
        <v>145</v>
      </c>
      <c r="S113" s="22" t="s">
        <v>145</v>
      </c>
      <c r="T113" s="22" t="s">
        <v>145</v>
      </c>
      <c r="U113" s="22" t="s">
        <v>145</v>
      </c>
      <c r="V113" s="22" t="s">
        <v>145</v>
      </c>
      <c r="W113" s="22" t="s">
        <v>145</v>
      </c>
    </row>
    <row r="114" spans="1:23" s="13" customFormat="1" ht="14.25" customHeight="1">
      <c r="B114" s="58">
        <v>25</v>
      </c>
      <c r="C114" s="22">
        <v>177</v>
      </c>
      <c r="D114" s="22">
        <v>177</v>
      </c>
      <c r="E114" s="22" t="s">
        <v>16</v>
      </c>
      <c r="F114" s="22" t="s">
        <v>16</v>
      </c>
      <c r="G114" s="22">
        <v>110</v>
      </c>
      <c r="H114" s="22">
        <v>110</v>
      </c>
      <c r="I114" s="22" t="s">
        <v>16</v>
      </c>
      <c r="J114" s="22">
        <v>66</v>
      </c>
      <c r="K114" s="22">
        <v>66</v>
      </c>
      <c r="L114" s="22" t="s">
        <v>16</v>
      </c>
      <c r="M114" s="22" t="s">
        <v>16</v>
      </c>
      <c r="N114" s="22" t="s">
        <v>16</v>
      </c>
      <c r="O114" s="22" t="s">
        <v>16</v>
      </c>
      <c r="P114" s="22" t="s">
        <v>19</v>
      </c>
      <c r="Q114" s="22" t="s">
        <v>19</v>
      </c>
      <c r="R114" s="22" t="s">
        <v>16</v>
      </c>
      <c r="S114" s="22" t="s">
        <v>16</v>
      </c>
      <c r="T114" s="22">
        <v>1</v>
      </c>
      <c r="U114" s="22">
        <v>1</v>
      </c>
      <c r="V114" s="22" t="s">
        <v>16</v>
      </c>
      <c r="W114" s="22" t="s">
        <v>16</v>
      </c>
    </row>
    <row r="115" spans="1:23">
      <c r="A115" s="13"/>
      <c r="B115" s="41">
        <v>26</v>
      </c>
      <c r="C115" s="22">
        <v>176</v>
      </c>
      <c r="D115" s="22">
        <v>175</v>
      </c>
      <c r="E115" s="22" t="s">
        <v>162</v>
      </c>
      <c r="F115" s="22">
        <v>1</v>
      </c>
      <c r="G115" s="22">
        <v>107</v>
      </c>
      <c r="H115" s="22">
        <v>107</v>
      </c>
      <c r="I115" s="22" t="s">
        <v>162</v>
      </c>
      <c r="J115" s="22">
        <v>67</v>
      </c>
      <c r="K115" s="22">
        <v>67</v>
      </c>
      <c r="L115" s="22" t="s">
        <v>162</v>
      </c>
      <c r="M115" s="22" t="s">
        <v>162</v>
      </c>
      <c r="N115" s="22" t="s">
        <v>162</v>
      </c>
      <c r="O115" s="22" t="s">
        <v>162</v>
      </c>
      <c r="P115" s="22">
        <v>2</v>
      </c>
      <c r="Q115" s="22">
        <v>1</v>
      </c>
      <c r="R115" s="22" t="s">
        <v>162</v>
      </c>
      <c r="S115" s="22">
        <v>1</v>
      </c>
      <c r="T115" s="22" t="s">
        <v>162</v>
      </c>
      <c r="U115" s="22" t="s">
        <v>162</v>
      </c>
      <c r="V115" s="22" t="s">
        <v>162</v>
      </c>
      <c r="W115" s="22" t="s">
        <v>162</v>
      </c>
    </row>
    <row r="116" spans="1:23" s="13" customFormat="1">
      <c r="B116" s="41">
        <v>27</v>
      </c>
      <c r="C116" s="22">
        <v>159</v>
      </c>
      <c r="D116" s="22">
        <v>159</v>
      </c>
      <c r="E116" s="22" t="s">
        <v>16</v>
      </c>
      <c r="F116" s="22" t="s">
        <v>16</v>
      </c>
      <c r="G116" s="22">
        <v>110</v>
      </c>
      <c r="H116" s="22">
        <v>110</v>
      </c>
      <c r="I116" s="22" t="s">
        <v>16</v>
      </c>
      <c r="J116" s="22">
        <v>49</v>
      </c>
      <c r="K116" s="22">
        <v>49</v>
      </c>
      <c r="L116" s="22" t="s">
        <v>16</v>
      </c>
      <c r="M116" s="22" t="s">
        <v>16</v>
      </c>
      <c r="N116" s="22" t="s">
        <v>16</v>
      </c>
      <c r="O116" s="22" t="s">
        <v>16</v>
      </c>
      <c r="P116" s="22" t="s">
        <v>16</v>
      </c>
      <c r="Q116" s="22" t="s">
        <v>16</v>
      </c>
      <c r="R116" s="22" t="s">
        <v>16</v>
      </c>
      <c r="S116" s="22" t="s">
        <v>16</v>
      </c>
      <c r="T116" s="22" t="s">
        <v>16</v>
      </c>
      <c r="U116" s="22" t="s">
        <v>16</v>
      </c>
      <c r="V116" s="22" t="s">
        <v>16</v>
      </c>
      <c r="W116" s="22" t="s">
        <v>16</v>
      </c>
    </row>
    <row r="117" spans="1:23">
      <c r="A117" s="13"/>
      <c r="B117" s="41">
        <v>28</v>
      </c>
      <c r="C117" s="22">
        <v>131</v>
      </c>
      <c r="D117" s="22">
        <v>131</v>
      </c>
      <c r="E117" s="22" t="s">
        <v>16</v>
      </c>
      <c r="F117" s="22" t="s">
        <v>16</v>
      </c>
      <c r="G117" s="22">
        <v>83</v>
      </c>
      <c r="H117" s="22">
        <v>83</v>
      </c>
      <c r="I117" s="22" t="s">
        <v>16</v>
      </c>
      <c r="J117" s="22">
        <v>46</v>
      </c>
      <c r="K117" s="22">
        <v>46</v>
      </c>
      <c r="L117" s="22" t="s">
        <v>16</v>
      </c>
      <c r="M117" s="22" t="s">
        <v>16</v>
      </c>
      <c r="N117" s="22" t="s">
        <v>16</v>
      </c>
      <c r="O117" s="22" t="s">
        <v>16</v>
      </c>
      <c r="P117" s="22">
        <v>2</v>
      </c>
      <c r="Q117" s="22">
        <v>2</v>
      </c>
      <c r="R117" s="22" t="s">
        <v>16</v>
      </c>
      <c r="S117" s="22" t="s">
        <v>16</v>
      </c>
      <c r="T117" s="22" t="s">
        <v>16</v>
      </c>
      <c r="U117" s="22" t="s">
        <v>16</v>
      </c>
      <c r="V117" s="22" t="s">
        <v>16</v>
      </c>
      <c r="W117" s="22" t="s">
        <v>16</v>
      </c>
    </row>
    <row r="118" spans="1:23">
      <c r="A118" s="13"/>
      <c r="B118" s="41">
        <v>29</v>
      </c>
      <c r="C118" s="22">
        <v>140</v>
      </c>
      <c r="D118" s="22">
        <v>140</v>
      </c>
      <c r="E118" s="22" t="s">
        <v>16</v>
      </c>
      <c r="F118" s="22" t="s">
        <v>16</v>
      </c>
      <c r="G118" s="22">
        <v>109</v>
      </c>
      <c r="H118" s="22">
        <v>109</v>
      </c>
      <c r="I118" s="22" t="s">
        <v>16</v>
      </c>
      <c r="J118" s="22">
        <v>30</v>
      </c>
      <c r="K118" s="22">
        <v>30</v>
      </c>
      <c r="L118" s="22" t="s">
        <v>16</v>
      </c>
      <c r="M118" s="22" t="s">
        <v>16</v>
      </c>
      <c r="N118" s="22" t="s">
        <v>16</v>
      </c>
      <c r="O118" s="22" t="s">
        <v>16</v>
      </c>
      <c r="P118" s="22">
        <v>1</v>
      </c>
      <c r="Q118" s="22">
        <v>1</v>
      </c>
      <c r="R118" s="22" t="s">
        <v>16</v>
      </c>
      <c r="S118" s="22" t="s">
        <v>16</v>
      </c>
      <c r="T118" s="22" t="s">
        <v>16</v>
      </c>
      <c r="U118" s="22" t="s">
        <v>16</v>
      </c>
      <c r="V118" s="22" t="s">
        <v>16</v>
      </c>
      <c r="W118" s="22" t="s">
        <v>16</v>
      </c>
    </row>
    <row r="119" spans="1:23">
      <c r="A119" s="13"/>
      <c r="B119" s="13">
        <v>30</v>
      </c>
      <c r="C119" s="72">
        <v>137</v>
      </c>
      <c r="D119" s="22">
        <v>137</v>
      </c>
      <c r="E119" s="22" t="s">
        <v>16</v>
      </c>
      <c r="F119" s="22" t="s">
        <v>16</v>
      </c>
      <c r="G119" s="22">
        <v>93</v>
      </c>
      <c r="H119" s="22">
        <v>93</v>
      </c>
      <c r="I119" s="22" t="s">
        <v>16</v>
      </c>
      <c r="J119" s="22">
        <v>42</v>
      </c>
      <c r="K119" s="22">
        <v>42</v>
      </c>
      <c r="L119" s="22" t="s">
        <v>16</v>
      </c>
      <c r="M119" s="22" t="s">
        <v>16</v>
      </c>
      <c r="N119" s="22" t="s">
        <v>16</v>
      </c>
      <c r="O119" s="22" t="s">
        <v>16</v>
      </c>
      <c r="P119" s="22">
        <v>2</v>
      </c>
      <c r="Q119" s="22">
        <v>2</v>
      </c>
      <c r="R119" s="22" t="s">
        <v>16</v>
      </c>
      <c r="S119" s="22" t="s">
        <v>16</v>
      </c>
      <c r="T119" s="22" t="s">
        <v>16</v>
      </c>
      <c r="U119" s="22" t="s">
        <v>16</v>
      </c>
      <c r="V119" s="22" t="s">
        <v>16</v>
      </c>
      <c r="W119" s="22" t="s">
        <v>16</v>
      </c>
    </row>
    <row r="120" spans="1:23" s="13" customFormat="1">
      <c r="A120" s="13" t="s">
        <v>174</v>
      </c>
      <c r="B120" s="13">
        <v>1</v>
      </c>
      <c r="C120" s="72">
        <v>113</v>
      </c>
      <c r="D120" s="22">
        <v>113</v>
      </c>
      <c r="E120" s="22" t="s">
        <v>16</v>
      </c>
      <c r="F120" s="22" t="s">
        <v>16</v>
      </c>
      <c r="G120" s="22">
        <v>88</v>
      </c>
      <c r="H120" s="22">
        <v>88</v>
      </c>
      <c r="I120" s="22" t="s">
        <v>16</v>
      </c>
      <c r="J120" s="22">
        <v>25</v>
      </c>
      <c r="K120" s="22">
        <v>25</v>
      </c>
      <c r="L120" s="22" t="s">
        <v>16</v>
      </c>
      <c r="M120" s="22" t="s">
        <v>16</v>
      </c>
      <c r="N120" s="22" t="s">
        <v>16</v>
      </c>
      <c r="O120" s="22" t="s">
        <v>16</v>
      </c>
      <c r="P120" s="22" t="s">
        <v>16</v>
      </c>
      <c r="Q120" s="22" t="s">
        <v>16</v>
      </c>
      <c r="R120" s="22" t="s">
        <v>16</v>
      </c>
      <c r="S120" s="22" t="s">
        <v>16</v>
      </c>
      <c r="T120" s="22" t="s">
        <v>16</v>
      </c>
      <c r="U120" s="22" t="s">
        <v>16</v>
      </c>
      <c r="V120" s="22" t="s">
        <v>16</v>
      </c>
      <c r="W120" s="22" t="s">
        <v>16</v>
      </c>
    </row>
    <row r="121" spans="1:23" s="13" customFormat="1">
      <c r="B121" s="13">
        <v>2</v>
      </c>
      <c r="C121" s="72">
        <v>101</v>
      </c>
      <c r="D121" s="22">
        <v>101</v>
      </c>
      <c r="E121" s="22" t="s">
        <v>16</v>
      </c>
      <c r="F121" s="22" t="s">
        <v>16</v>
      </c>
      <c r="G121" s="22">
        <v>72</v>
      </c>
      <c r="H121" s="22">
        <v>72</v>
      </c>
      <c r="I121" s="22" t="s">
        <v>16</v>
      </c>
      <c r="J121" s="22">
        <v>28</v>
      </c>
      <c r="K121" s="22">
        <v>28</v>
      </c>
      <c r="L121" s="22" t="s">
        <v>16</v>
      </c>
      <c r="M121" s="22" t="s">
        <v>16</v>
      </c>
      <c r="N121" s="22" t="s">
        <v>16</v>
      </c>
      <c r="O121" s="22" t="s">
        <v>16</v>
      </c>
      <c r="P121" s="22">
        <v>1</v>
      </c>
      <c r="Q121" s="22">
        <v>1</v>
      </c>
      <c r="R121" s="22" t="s">
        <v>16</v>
      </c>
      <c r="S121" s="22" t="s">
        <v>16</v>
      </c>
      <c r="T121" s="22" t="s">
        <v>16</v>
      </c>
      <c r="U121" s="22" t="s">
        <v>16</v>
      </c>
      <c r="V121" s="22" t="s">
        <v>16</v>
      </c>
      <c r="W121" s="22" t="s">
        <v>16</v>
      </c>
    </row>
    <row r="122" spans="1:23" s="13" customFormat="1">
      <c r="A122" s="93"/>
      <c r="B122" s="93">
        <v>3</v>
      </c>
      <c r="C122" s="160">
        <v>83</v>
      </c>
      <c r="D122" s="161">
        <v>83</v>
      </c>
      <c r="E122" s="161" t="s">
        <v>16</v>
      </c>
      <c r="F122" s="161" t="s">
        <v>16</v>
      </c>
      <c r="G122" s="161">
        <v>59</v>
      </c>
      <c r="H122" s="161">
        <v>59</v>
      </c>
      <c r="I122" s="161" t="s">
        <v>16</v>
      </c>
      <c r="J122" s="161">
        <v>22</v>
      </c>
      <c r="K122" s="161">
        <v>22</v>
      </c>
      <c r="L122" s="161" t="s">
        <v>16</v>
      </c>
      <c r="M122" s="161" t="s">
        <v>16</v>
      </c>
      <c r="N122" s="161" t="s">
        <v>16</v>
      </c>
      <c r="O122" s="161" t="s">
        <v>16</v>
      </c>
      <c r="P122" s="161">
        <v>2</v>
      </c>
      <c r="Q122" s="161">
        <v>2</v>
      </c>
      <c r="R122" s="161" t="s">
        <v>16</v>
      </c>
      <c r="S122" s="161" t="s">
        <v>16</v>
      </c>
      <c r="T122" s="161" t="s">
        <v>16</v>
      </c>
      <c r="U122" s="161" t="s">
        <v>16</v>
      </c>
      <c r="V122" s="161" t="s">
        <v>16</v>
      </c>
      <c r="W122" s="161" t="s">
        <v>16</v>
      </c>
    </row>
    <row r="123" spans="1:23">
      <c r="B123" s="1" t="s">
        <v>75</v>
      </c>
    </row>
  </sheetData>
  <mergeCells count="9">
    <mergeCell ref="B2:V2"/>
    <mergeCell ref="V3:W3"/>
    <mergeCell ref="T4:W4"/>
    <mergeCell ref="A4:B5"/>
    <mergeCell ref="C4:F4"/>
    <mergeCell ref="G4:I4"/>
    <mergeCell ref="J4:L4"/>
    <mergeCell ref="M4:O4"/>
    <mergeCell ref="P4:S4"/>
  </mergeCells>
  <phoneticPr fontId="7"/>
  <printOptions horizontalCentered="1"/>
  <pageMargins left="0.39370078740157483" right="0.39370078740157483" top="0.59055118110236227" bottom="0.59055118110236227" header="0.51181102362204722" footer="0.51181102362204722"/>
  <pageSetup paperSize="8" scale="48" pageOrder="overThenDown" orientation="landscape" r:id="rId1"/>
  <headerFooter alignWithMargins="0"/>
  <colBreaks count="1" manualBreakCount="1">
    <brk id="12" max="9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13"/>
  <sheetViews>
    <sheetView view="pageBreakPreview" zoomScale="60" zoomScaleNormal="100" workbookViewId="0">
      <selection activeCell="W15" sqref="W15"/>
    </sheetView>
  </sheetViews>
  <sheetFormatPr defaultColWidth="9" defaultRowHeight="13.5"/>
  <cols>
    <col min="1" max="2" width="5.625" style="1" customWidth="1"/>
    <col min="3" max="23" width="13.75" style="1" customWidth="1"/>
    <col min="24" max="16384" width="9" style="1"/>
  </cols>
  <sheetData>
    <row r="2" spans="1:23" ht="24">
      <c r="B2" s="193" t="s">
        <v>188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:23">
      <c r="V3" s="246" t="s">
        <v>0</v>
      </c>
      <c r="W3" s="246"/>
    </row>
    <row r="4" spans="1:23">
      <c r="A4" s="207" t="s">
        <v>31</v>
      </c>
      <c r="B4" s="208"/>
      <c r="C4" s="196" t="s">
        <v>58</v>
      </c>
      <c r="D4" s="190"/>
      <c r="E4" s="190"/>
      <c r="F4" s="190"/>
      <c r="G4" s="190" t="s">
        <v>59</v>
      </c>
      <c r="H4" s="190"/>
      <c r="I4" s="190"/>
      <c r="J4" s="190" t="s">
        <v>60</v>
      </c>
      <c r="K4" s="190"/>
      <c r="L4" s="190"/>
      <c r="M4" s="190" t="s">
        <v>61</v>
      </c>
      <c r="N4" s="190"/>
      <c r="O4" s="190"/>
      <c r="P4" s="190" t="s">
        <v>62</v>
      </c>
      <c r="Q4" s="190"/>
      <c r="R4" s="190"/>
      <c r="S4" s="190"/>
      <c r="T4" s="190" t="s">
        <v>63</v>
      </c>
      <c r="U4" s="190"/>
      <c r="V4" s="190"/>
      <c r="W4" s="194"/>
    </row>
    <row r="5" spans="1:23" s="16" customFormat="1">
      <c r="A5" s="244"/>
      <c r="B5" s="245"/>
      <c r="C5" s="88" t="s">
        <v>64</v>
      </c>
      <c r="D5" s="89" t="s">
        <v>65</v>
      </c>
      <c r="E5" s="89" t="s">
        <v>152</v>
      </c>
      <c r="F5" s="89" t="s">
        <v>140</v>
      </c>
      <c r="G5" s="89" t="s">
        <v>66</v>
      </c>
      <c r="H5" s="89" t="s">
        <v>65</v>
      </c>
      <c r="I5" s="89" t="s">
        <v>152</v>
      </c>
      <c r="J5" s="89" t="s">
        <v>64</v>
      </c>
      <c r="K5" s="89" t="s">
        <v>157</v>
      </c>
      <c r="L5" s="89" t="s">
        <v>152</v>
      </c>
      <c r="M5" s="89" t="s">
        <v>68</v>
      </c>
      <c r="N5" s="89" t="s">
        <v>65</v>
      </c>
      <c r="O5" s="89" t="s">
        <v>152</v>
      </c>
      <c r="P5" s="89" t="s">
        <v>64</v>
      </c>
      <c r="Q5" s="89" t="s">
        <v>65</v>
      </c>
      <c r="R5" s="89" t="s">
        <v>152</v>
      </c>
      <c r="S5" s="89" t="s">
        <v>140</v>
      </c>
      <c r="T5" s="89" t="s">
        <v>68</v>
      </c>
      <c r="U5" s="89" t="s">
        <v>157</v>
      </c>
      <c r="V5" s="89" t="s">
        <v>152</v>
      </c>
      <c r="W5" s="87" t="s">
        <v>140</v>
      </c>
    </row>
    <row r="6" spans="1:23" ht="14.25">
      <c r="B6" s="162"/>
      <c r="G6" s="17" t="s">
        <v>69</v>
      </c>
      <c r="R6" s="17" t="s">
        <v>70</v>
      </c>
    </row>
    <row r="7" spans="1:23" ht="8.25" customHeight="1">
      <c r="B7" s="57" t="s">
        <v>141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 t="s">
        <v>142</v>
      </c>
      <c r="Q7" s="18"/>
      <c r="R7" s="18"/>
      <c r="S7" s="18"/>
      <c r="T7" s="18"/>
      <c r="U7" s="18"/>
      <c r="V7" s="18"/>
      <c r="W7" s="18"/>
    </row>
    <row r="8" spans="1:23">
      <c r="A8" s="1" t="s">
        <v>52</v>
      </c>
      <c r="B8" s="41">
        <v>25</v>
      </c>
      <c r="C8" s="37">
        <v>100</v>
      </c>
      <c r="D8" s="37">
        <v>72.3</v>
      </c>
      <c r="E8" s="37">
        <v>27.2</v>
      </c>
      <c r="F8" s="37">
        <v>0.5</v>
      </c>
      <c r="G8" s="37">
        <v>42.3</v>
      </c>
      <c r="H8" s="37">
        <v>42.2</v>
      </c>
      <c r="I8" s="37">
        <v>0</v>
      </c>
      <c r="J8" s="37">
        <v>21.8</v>
      </c>
      <c r="K8" s="37">
        <v>21.5</v>
      </c>
      <c r="L8" s="37">
        <v>0.3</v>
      </c>
      <c r="M8" s="37">
        <v>0.2</v>
      </c>
      <c r="N8" s="37">
        <v>0.1</v>
      </c>
      <c r="O8" s="37">
        <v>0.1</v>
      </c>
      <c r="P8" s="37">
        <v>35.700000000000003</v>
      </c>
      <c r="Q8" s="37">
        <v>8.4</v>
      </c>
      <c r="R8" s="37">
        <v>26.8</v>
      </c>
      <c r="S8" s="37">
        <v>0.5</v>
      </c>
      <c r="T8" s="38" t="s">
        <v>143</v>
      </c>
      <c r="U8" s="38" t="s">
        <v>143</v>
      </c>
      <c r="V8" s="38" t="s">
        <v>143</v>
      </c>
      <c r="W8" s="38" t="s">
        <v>143</v>
      </c>
    </row>
    <row r="9" spans="1:23">
      <c r="B9" s="41">
        <v>30</v>
      </c>
      <c r="C9" s="37">
        <v>100</v>
      </c>
      <c r="D9" s="39">
        <v>82.9</v>
      </c>
      <c r="E9" s="39">
        <v>16.8</v>
      </c>
      <c r="F9" s="39">
        <v>0.4</v>
      </c>
      <c r="G9" s="39">
        <v>41.9</v>
      </c>
      <c r="H9" s="39">
        <v>41.7</v>
      </c>
      <c r="I9" s="39">
        <v>0.2</v>
      </c>
      <c r="J9" s="39">
        <v>35.1</v>
      </c>
      <c r="K9" s="39">
        <v>35</v>
      </c>
      <c r="L9" s="39">
        <v>0.1</v>
      </c>
      <c r="M9" s="39">
        <v>0.4</v>
      </c>
      <c r="N9" s="39">
        <v>0.1</v>
      </c>
      <c r="O9" s="39">
        <v>0.3</v>
      </c>
      <c r="P9" s="39">
        <v>21.4</v>
      </c>
      <c r="Q9" s="39">
        <v>5.6</v>
      </c>
      <c r="R9" s="39">
        <v>15.4</v>
      </c>
      <c r="S9" s="39">
        <v>0.4</v>
      </c>
      <c r="T9" s="39">
        <v>1.2</v>
      </c>
      <c r="U9" s="39">
        <v>0.4</v>
      </c>
      <c r="V9" s="39">
        <v>0.8</v>
      </c>
      <c r="W9" s="39">
        <v>0</v>
      </c>
    </row>
    <row r="10" spans="1:23">
      <c r="B10" s="41">
        <v>35</v>
      </c>
      <c r="C10" s="37">
        <v>100</v>
      </c>
      <c r="D10" s="39">
        <v>89.1</v>
      </c>
      <c r="E10" s="39">
        <v>10.7</v>
      </c>
      <c r="F10" s="39">
        <v>0.2</v>
      </c>
      <c r="G10" s="39">
        <v>37.799999999999997</v>
      </c>
      <c r="H10" s="39">
        <v>37.6</v>
      </c>
      <c r="I10" s="39">
        <v>0.2</v>
      </c>
      <c r="J10" s="39">
        <v>47.5</v>
      </c>
      <c r="K10" s="39">
        <v>47.4</v>
      </c>
      <c r="L10" s="39">
        <v>0.1</v>
      </c>
      <c r="M10" s="39">
        <v>0.5</v>
      </c>
      <c r="N10" s="39">
        <v>0.1</v>
      </c>
      <c r="O10" s="39">
        <v>0.5</v>
      </c>
      <c r="P10" s="39">
        <v>13.1</v>
      </c>
      <c r="Q10" s="39">
        <v>3.7</v>
      </c>
      <c r="R10" s="39">
        <v>9.1999999999999993</v>
      </c>
      <c r="S10" s="39">
        <v>0.2</v>
      </c>
      <c r="T10" s="39">
        <v>1.1000000000000001</v>
      </c>
      <c r="U10" s="39">
        <v>0.3</v>
      </c>
      <c r="V10" s="39">
        <v>0.8</v>
      </c>
      <c r="W10" s="39">
        <v>0</v>
      </c>
    </row>
    <row r="11" spans="1:23">
      <c r="B11" s="41">
        <v>40</v>
      </c>
      <c r="C11" s="37">
        <v>100</v>
      </c>
      <c r="D11" s="39">
        <v>94.7</v>
      </c>
      <c r="E11" s="39">
        <v>5.0999999999999996</v>
      </c>
      <c r="F11" s="39">
        <v>0.2</v>
      </c>
      <c r="G11" s="39">
        <v>36.799999999999997</v>
      </c>
      <c r="H11" s="39">
        <v>36.6</v>
      </c>
      <c r="I11" s="39">
        <v>0.2</v>
      </c>
      <c r="J11" s="39">
        <v>56.6</v>
      </c>
      <c r="K11" s="39">
        <v>56.5</v>
      </c>
      <c r="L11" s="39">
        <v>0.1</v>
      </c>
      <c r="M11" s="39">
        <v>0.7</v>
      </c>
      <c r="N11" s="39">
        <v>0.1</v>
      </c>
      <c r="O11" s="39">
        <v>0.6</v>
      </c>
      <c r="P11" s="39">
        <v>5.6</v>
      </c>
      <c r="Q11" s="39">
        <v>1.4</v>
      </c>
      <c r="R11" s="39">
        <v>4</v>
      </c>
      <c r="S11" s="39">
        <v>0.1</v>
      </c>
      <c r="T11" s="39">
        <v>0.4</v>
      </c>
      <c r="U11" s="39">
        <v>0.1</v>
      </c>
      <c r="V11" s="39">
        <v>0.3</v>
      </c>
      <c r="W11" s="39">
        <v>0</v>
      </c>
    </row>
    <row r="12" spans="1:23" ht="21" customHeight="1">
      <c r="B12" s="41">
        <v>45</v>
      </c>
      <c r="C12" s="37">
        <v>100</v>
      </c>
      <c r="D12" s="39">
        <v>97.6</v>
      </c>
      <c r="E12" s="39">
        <v>2.4</v>
      </c>
      <c r="F12" s="39">
        <v>0</v>
      </c>
      <c r="G12" s="39">
        <v>38.6</v>
      </c>
      <c r="H12" s="39">
        <v>38.6</v>
      </c>
      <c r="I12" s="39">
        <v>0</v>
      </c>
      <c r="J12" s="39">
        <v>57.9</v>
      </c>
      <c r="K12" s="39">
        <v>57.8</v>
      </c>
      <c r="L12" s="39">
        <v>0.1</v>
      </c>
      <c r="M12" s="39">
        <v>0.9</v>
      </c>
      <c r="N12" s="39">
        <v>0.1</v>
      </c>
      <c r="O12" s="39">
        <v>0.8</v>
      </c>
      <c r="P12" s="39">
        <v>2.2000000000000002</v>
      </c>
      <c r="Q12" s="39">
        <v>0.9</v>
      </c>
      <c r="R12" s="39">
        <v>1.3</v>
      </c>
      <c r="S12" s="39">
        <v>0</v>
      </c>
      <c r="T12" s="39">
        <v>0.4</v>
      </c>
      <c r="U12" s="39">
        <v>0.2</v>
      </c>
      <c r="V12" s="39">
        <v>0.2</v>
      </c>
      <c r="W12" s="39">
        <v>0</v>
      </c>
    </row>
    <row r="13" spans="1:23">
      <c r="B13" s="41">
        <v>50</v>
      </c>
      <c r="C13" s="37">
        <v>100</v>
      </c>
      <c r="D13" s="39">
        <v>98.8</v>
      </c>
      <c r="E13" s="39">
        <v>1.1000000000000001</v>
      </c>
      <c r="F13" s="39">
        <v>0</v>
      </c>
      <c r="G13" s="39">
        <v>37.799999999999997</v>
      </c>
      <c r="H13" s="39">
        <v>37.799999999999997</v>
      </c>
      <c r="I13" s="39">
        <v>0</v>
      </c>
      <c r="J13" s="39">
        <v>60</v>
      </c>
      <c r="K13" s="39">
        <v>60</v>
      </c>
      <c r="L13" s="39">
        <v>0</v>
      </c>
      <c r="M13" s="39">
        <v>0.6</v>
      </c>
      <c r="N13" s="39">
        <v>0.1</v>
      </c>
      <c r="O13" s="39">
        <v>0.5</v>
      </c>
      <c r="P13" s="39">
        <v>1.3</v>
      </c>
      <c r="Q13" s="39">
        <v>0.8</v>
      </c>
      <c r="R13" s="39">
        <v>0.5</v>
      </c>
      <c r="S13" s="39">
        <v>0</v>
      </c>
      <c r="T13" s="39">
        <v>0.2</v>
      </c>
      <c r="U13" s="39">
        <v>0.2</v>
      </c>
      <c r="V13" s="39">
        <v>0.1</v>
      </c>
      <c r="W13" s="39" t="s">
        <v>19</v>
      </c>
    </row>
    <row r="14" spans="1:23">
      <c r="B14" s="41">
        <v>55</v>
      </c>
      <c r="C14" s="37">
        <v>100</v>
      </c>
      <c r="D14" s="39">
        <v>99.6</v>
      </c>
      <c r="E14" s="39">
        <v>0.4</v>
      </c>
      <c r="F14" s="39">
        <v>0</v>
      </c>
      <c r="G14" s="39">
        <v>34</v>
      </c>
      <c r="H14" s="39">
        <v>34</v>
      </c>
      <c r="I14" s="39">
        <v>0</v>
      </c>
      <c r="J14" s="39">
        <v>64.7</v>
      </c>
      <c r="K14" s="39">
        <v>64.7</v>
      </c>
      <c r="L14" s="39" t="s">
        <v>19</v>
      </c>
      <c r="M14" s="39">
        <v>0.3</v>
      </c>
      <c r="N14" s="39">
        <v>0.1</v>
      </c>
      <c r="O14" s="39">
        <v>0.2</v>
      </c>
      <c r="P14" s="39">
        <v>0.8</v>
      </c>
      <c r="Q14" s="39">
        <v>0.7</v>
      </c>
      <c r="R14" s="39">
        <v>0.2</v>
      </c>
      <c r="S14" s="39">
        <v>0</v>
      </c>
      <c r="T14" s="39">
        <v>0.2</v>
      </c>
      <c r="U14" s="39">
        <v>0.2</v>
      </c>
      <c r="V14" s="39" t="s">
        <v>19</v>
      </c>
      <c r="W14" s="39" t="s">
        <v>19</v>
      </c>
    </row>
    <row r="15" spans="1:23">
      <c r="B15" s="41">
        <v>60</v>
      </c>
      <c r="C15" s="37">
        <v>100</v>
      </c>
      <c r="D15" s="39">
        <v>99.7</v>
      </c>
      <c r="E15" s="39">
        <v>0.2</v>
      </c>
      <c r="F15" s="39">
        <v>0.1</v>
      </c>
      <c r="G15" s="39">
        <v>37.9</v>
      </c>
      <c r="H15" s="39">
        <v>37.9</v>
      </c>
      <c r="I15" s="39">
        <v>0</v>
      </c>
      <c r="J15" s="39">
        <v>61.2</v>
      </c>
      <c r="K15" s="39">
        <v>61.1</v>
      </c>
      <c r="L15" s="39">
        <v>0</v>
      </c>
      <c r="M15" s="39">
        <v>0.2</v>
      </c>
      <c r="N15" s="39">
        <v>0.1</v>
      </c>
      <c r="O15" s="39">
        <v>0.1</v>
      </c>
      <c r="P15" s="39">
        <v>0.6</v>
      </c>
      <c r="Q15" s="39">
        <v>0.5</v>
      </c>
      <c r="R15" s="39">
        <v>0.1</v>
      </c>
      <c r="S15" s="39" t="s">
        <v>19</v>
      </c>
      <c r="T15" s="39">
        <v>0.2</v>
      </c>
      <c r="U15" s="39">
        <v>0.1</v>
      </c>
      <c r="V15" s="39">
        <v>0</v>
      </c>
      <c r="W15" s="39">
        <v>0.1</v>
      </c>
    </row>
    <row r="16" spans="1:23">
      <c r="A16" s="1" t="s">
        <v>54</v>
      </c>
      <c r="B16" s="41">
        <v>2</v>
      </c>
      <c r="C16" s="37">
        <v>100</v>
      </c>
      <c r="D16" s="39">
        <v>99.9</v>
      </c>
      <c r="E16" s="39">
        <v>0.1</v>
      </c>
      <c r="F16" s="39" t="s">
        <v>19</v>
      </c>
      <c r="G16" s="39">
        <v>44.3</v>
      </c>
      <c r="H16" s="39">
        <v>44.3</v>
      </c>
      <c r="I16" s="39">
        <v>0</v>
      </c>
      <c r="J16" s="39">
        <v>55.3</v>
      </c>
      <c r="K16" s="39">
        <v>55.3</v>
      </c>
      <c r="L16" s="39" t="s">
        <v>19</v>
      </c>
      <c r="M16" s="39">
        <v>0.1</v>
      </c>
      <c r="N16" s="39">
        <v>0</v>
      </c>
      <c r="O16" s="39">
        <v>0.1</v>
      </c>
      <c r="P16" s="39">
        <v>0.3</v>
      </c>
      <c r="Q16" s="39">
        <v>0.3</v>
      </c>
      <c r="R16" s="39">
        <v>0</v>
      </c>
      <c r="S16" s="39" t="s">
        <v>19</v>
      </c>
      <c r="T16" s="39" t="s">
        <v>19</v>
      </c>
      <c r="U16" s="39" t="s">
        <v>19</v>
      </c>
      <c r="V16" s="39" t="s">
        <v>19</v>
      </c>
      <c r="W16" s="39" t="s">
        <v>19</v>
      </c>
    </row>
    <row r="17" spans="2:23" ht="21" customHeight="1">
      <c r="B17" s="41">
        <v>7</v>
      </c>
      <c r="C17" s="37">
        <v>100</v>
      </c>
      <c r="D17" s="39">
        <v>99.9</v>
      </c>
      <c r="E17" s="39">
        <v>0.1</v>
      </c>
      <c r="F17" s="39" t="s">
        <v>19</v>
      </c>
      <c r="G17" s="39">
        <v>51.8</v>
      </c>
      <c r="H17" s="39">
        <v>51.8</v>
      </c>
      <c r="I17" s="39" t="s">
        <v>19</v>
      </c>
      <c r="J17" s="39">
        <v>47.1</v>
      </c>
      <c r="K17" s="39">
        <v>47.1</v>
      </c>
      <c r="L17" s="39" t="s">
        <v>19</v>
      </c>
      <c r="M17" s="39">
        <v>0.2</v>
      </c>
      <c r="N17" s="39">
        <v>0.1</v>
      </c>
      <c r="O17" s="39">
        <v>0.1</v>
      </c>
      <c r="P17" s="39">
        <v>0.9</v>
      </c>
      <c r="Q17" s="39">
        <v>0.8</v>
      </c>
      <c r="R17" s="39">
        <v>0</v>
      </c>
      <c r="S17" s="39" t="s">
        <v>19</v>
      </c>
      <c r="T17" s="39" t="s">
        <v>19</v>
      </c>
      <c r="U17" s="39" t="s">
        <v>19</v>
      </c>
      <c r="V17" s="39" t="s">
        <v>19</v>
      </c>
      <c r="W17" s="39" t="s">
        <v>19</v>
      </c>
    </row>
    <row r="18" spans="2:23">
      <c r="B18" s="41">
        <v>11</v>
      </c>
      <c r="C18" s="37">
        <v>100</v>
      </c>
      <c r="D18" s="39">
        <v>99.9</v>
      </c>
      <c r="E18" s="39">
        <v>0.1</v>
      </c>
      <c r="F18" s="39">
        <v>0</v>
      </c>
      <c r="G18" s="39">
        <v>41.5</v>
      </c>
      <c r="H18" s="39">
        <v>41.5</v>
      </c>
      <c r="I18" s="39" t="s">
        <v>19</v>
      </c>
      <c r="J18" s="39">
        <v>57.4</v>
      </c>
      <c r="K18" s="39">
        <v>57.4</v>
      </c>
      <c r="L18" s="39" t="s">
        <v>19</v>
      </c>
      <c r="M18" s="39">
        <v>0</v>
      </c>
      <c r="N18" s="39">
        <v>0</v>
      </c>
      <c r="O18" s="39" t="s">
        <v>19</v>
      </c>
      <c r="P18" s="39">
        <v>0.9</v>
      </c>
      <c r="Q18" s="39">
        <v>0.8</v>
      </c>
      <c r="R18" s="39" t="s">
        <v>19</v>
      </c>
      <c r="S18" s="39">
        <v>0</v>
      </c>
      <c r="T18" s="39">
        <v>0.2</v>
      </c>
      <c r="U18" s="39">
        <v>0.1</v>
      </c>
      <c r="V18" s="39">
        <v>0.1</v>
      </c>
      <c r="W18" s="39" t="s">
        <v>19</v>
      </c>
    </row>
    <row r="19" spans="2:23" ht="12.75" customHeight="1">
      <c r="B19" s="41">
        <v>12</v>
      </c>
      <c r="C19" s="37">
        <v>100</v>
      </c>
      <c r="D19" s="39">
        <v>99.9</v>
      </c>
      <c r="E19" s="39">
        <v>0</v>
      </c>
      <c r="F19" s="39">
        <v>0.1</v>
      </c>
      <c r="G19" s="39">
        <v>43.5</v>
      </c>
      <c r="H19" s="39">
        <v>43.5</v>
      </c>
      <c r="I19" s="39" t="s">
        <v>19</v>
      </c>
      <c r="J19" s="39">
        <v>55.8</v>
      </c>
      <c r="K19" s="39">
        <v>55.8</v>
      </c>
      <c r="L19" s="39" t="s">
        <v>19</v>
      </c>
      <c r="M19" s="39">
        <v>0.1</v>
      </c>
      <c r="N19" s="39">
        <v>0</v>
      </c>
      <c r="O19" s="39">
        <v>0</v>
      </c>
      <c r="P19" s="39">
        <v>0.5</v>
      </c>
      <c r="Q19" s="39">
        <v>0.4</v>
      </c>
      <c r="R19" s="39" t="s">
        <v>19</v>
      </c>
      <c r="S19" s="39">
        <v>0.1</v>
      </c>
      <c r="T19" s="39">
        <v>0</v>
      </c>
      <c r="U19" s="39">
        <v>0</v>
      </c>
      <c r="V19" s="39" t="s">
        <v>19</v>
      </c>
      <c r="W19" s="39" t="s">
        <v>19</v>
      </c>
    </row>
    <row r="20" spans="2:23">
      <c r="B20" s="41">
        <v>13</v>
      </c>
      <c r="C20" s="37">
        <v>100</v>
      </c>
      <c r="D20" s="39">
        <v>100</v>
      </c>
      <c r="E20" s="39">
        <v>0</v>
      </c>
      <c r="F20" s="39" t="s">
        <v>19</v>
      </c>
      <c r="G20" s="39">
        <v>43</v>
      </c>
      <c r="H20" s="39">
        <v>43</v>
      </c>
      <c r="I20" s="39" t="s">
        <v>19</v>
      </c>
      <c r="J20" s="39">
        <v>55.9</v>
      </c>
      <c r="K20" s="39">
        <v>55.9</v>
      </c>
      <c r="L20" s="39" t="s">
        <v>19</v>
      </c>
      <c r="M20" s="39">
        <v>0</v>
      </c>
      <c r="N20" s="39" t="s">
        <v>19</v>
      </c>
      <c r="O20" s="39">
        <v>0</v>
      </c>
      <c r="P20" s="39">
        <v>0.8</v>
      </c>
      <c r="Q20" s="39">
        <v>0.8</v>
      </c>
      <c r="R20" s="39" t="s">
        <v>19</v>
      </c>
      <c r="S20" s="39" t="s">
        <v>19</v>
      </c>
      <c r="T20" s="39">
        <v>0.1</v>
      </c>
      <c r="U20" s="39">
        <v>0.1</v>
      </c>
      <c r="V20" s="39" t="s">
        <v>19</v>
      </c>
      <c r="W20" s="39" t="s">
        <v>19</v>
      </c>
    </row>
    <row r="21" spans="2:23">
      <c r="B21" s="41">
        <v>14</v>
      </c>
      <c r="C21" s="40">
        <v>100</v>
      </c>
      <c r="D21" s="36">
        <v>99.9</v>
      </c>
      <c r="E21" s="36">
        <v>0.1</v>
      </c>
      <c r="F21" s="36" t="s">
        <v>19</v>
      </c>
      <c r="G21" s="36">
        <v>46</v>
      </c>
      <c r="H21" s="36">
        <v>46</v>
      </c>
      <c r="I21" s="36" t="s">
        <v>19</v>
      </c>
      <c r="J21" s="36">
        <v>53.6</v>
      </c>
      <c r="K21" s="36">
        <v>53.6</v>
      </c>
      <c r="L21" s="36" t="s">
        <v>19</v>
      </c>
      <c r="M21" s="36">
        <v>0.1</v>
      </c>
      <c r="N21" s="36" t="s">
        <v>19</v>
      </c>
      <c r="O21" s="36">
        <v>0.1</v>
      </c>
      <c r="P21" s="36">
        <v>0.4</v>
      </c>
      <c r="Q21" s="36">
        <v>0.4</v>
      </c>
      <c r="R21" s="36" t="s">
        <v>19</v>
      </c>
      <c r="S21" s="36" t="s">
        <v>19</v>
      </c>
      <c r="T21" s="36" t="s">
        <v>19</v>
      </c>
      <c r="U21" s="36" t="s">
        <v>19</v>
      </c>
      <c r="V21" s="36" t="s">
        <v>19</v>
      </c>
      <c r="W21" s="36" t="s">
        <v>19</v>
      </c>
    </row>
    <row r="22" spans="2:23" ht="21" customHeight="1">
      <c r="B22" s="41">
        <v>15</v>
      </c>
      <c r="C22" s="40">
        <v>100</v>
      </c>
      <c r="D22" s="36">
        <v>99.9</v>
      </c>
      <c r="E22" s="36" t="s">
        <v>19</v>
      </c>
      <c r="F22" s="36">
        <v>0.1</v>
      </c>
      <c r="G22" s="36">
        <v>43.2</v>
      </c>
      <c r="H22" s="36">
        <v>43.2</v>
      </c>
      <c r="I22" s="36" t="s">
        <v>19</v>
      </c>
      <c r="J22" s="36">
        <v>55.6</v>
      </c>
      <c r="K22" s="36">
        <v>55.6</v>
      </c>
      <c r="L22" s="36" t="s">
        <v>19</v>
      </c>
      <c r="M22" s="36">
        <v>0.1</v>
      </c>
      <c r="N22" s="36">
        <v>0.1</v>
      </c>
      <c r="O22" s="36" t="s">
        <v>19</v>
      </c>
      <c r="P22" s="36">
        <v>0.9</v>
      </c>
      <c r="Q22" s="36">
        <v>0.9</v>
      </c>
      <c r="R22" s="36" t="s">
        <v>19</v>
      </c>
      <c r="S22" s="36" t="s">
        <v>19</v>
      </c>
      <c r="T22" s="36">
        <v>0.2</v>
      </c>
      <c r="U22" s="36">
        <v>0.1</v>
      </c>
      <c r="V22" s="36" t="s">
        <v>19</v>
      </c>
      <c r="W22" s="36">
        <v>0.1</v>
      </c>
    </row>
    <row r="23" spans="2:23">
      <c r="B23" s="41">
        <v>16</v>
      </c>
      <c r="C23" s="40">
        <v>100</v>
      </c>
      <c r="D23" s="36">
        <v>99.9</v>
      </c>
      <c r="E23" s="36">
        <v>0.1</v>
      </c>
      <c r="F23" s="36">
        <v>0.1</v>
      </c>
      <c r="G23" s="36">
        <v>43.6</v>
      </c>
      <c r="H23" s="36">
        <v>43.5</v>
      </c>
      <c r="I23" s="36">
        <v>0.1</v>
      </c>
      <c r="J23" s="36">
        <v>55.7</v>
      </c>
      <c r="K23" s="36">
        <v>55.7</v>
      </c>
      <c r="L23" s="36" t="s">
        <v>19</v>
      </c>
      <c r="M23" s="36">
        <v>0.1</v>
      </c>
      <c r="N23" s="36">
        <v>0.1</v>
      </c>
      <c r="O23" s="36" t="s">
        <v>19</v>
      </c>
      <c r="P23" s="36">
        <v>0.6</v>
      </c>
      <c r="Q23" s="36">
        <v>0.6</v>
      </c>
      <c r="R23" s="36" t="s">
        <v>19</v>
      </c>
      <c r="S23" s="36">
        <v>0.1</v>
      </c>
      <c r="T23" s="36">
        <v>0.1</v>
      </c>
      <c r="U23" s="36">
        <v>0.1</v>
      </c>
      <c r="V23" s="36" t="s">
        <v>19</v>
      </c>
      <c r="W23" s="36" t="s">
        <v>19</v>
      </c>
    </row>
    <row r="24" spans="2:23" ht="12.75" customHeight="1">
      <c r="B24" s="41">
        <v>17</v>
      </c>
      <c r="C24" s="40">
        <v>100</v>
      </c>
      <c r="D24" s="36">
        <v>99.9</v>
      </c>
      <c r="E24" s="36" t="s">
        <v>158</v>
      </c>
      <c r="F24" s="36">
        <v>0.1</v>
      </c>
      <c r="G24" s="36">
        <v>48.1</v>
      </c>
      <c r="H24" s="36">
        <v>48.1</v>
      </c>
      <c r="I24" s="36" t="s">
        <v>158</v>
      </c>
      <c r="J24" s="36">
        <v>51.2</v>
      </c>
      <c r="K24" s="36">
        <v>51.2</v>
      </c>
      <c r="L24" s="36" t="s">
        <v>19</v>
      </c>
      <c r="M24" s="36" t="s">
        <v>19</v>
      </c>
      <c r="N24" s="36" t="s">
        <v>19</v>
      </c>
      <c r="O24" s="36" t="s">
        <v>19</v>
      </c>
      <c r="P24" s="36">
        <v>0.6</v>
      </c>
      <c r="Q24" s="36">
        <v>0.6</v>
      </c>
      <c r="R24" s="36" t="s">
        <v>19</v>
      </c>
      <c r="S24" s="36" t="s">
        <v>19</v>
      </c>
      <c r="T24" s="36">
        <v>0.1</v>
      </c>
      <c r="U24" s="36">
        <v>0.1</v>
      </c>
      <c r="V24" s="36" t="s">
        <v>19</v>
      </c>
      <c r="W24" s="36">
        <v>0.1</v>
      </c>
    </row>
    <row r="25" spans="2:23">
      <c r="B25" s="41">
        <v>18</v>
      </c>
      <c r="C25" s="40">
        <v>100</v>
      </c>
      <c r="D25" s="36">
        <v>99.8</v>
      </c>
      <c r="E25" s="36">
        <v>0.1</v>
      </c>
      <c r="F25" s="36">
        <v>0.1</v>
      </c>
      <c r="G25" s="36">
        <v>47.6</v>
      </c>
      <c r="H25" s="36">
        <v>47.6</v>
      </c>
      <c r="I25" s="36" t="s">
        <v>158</v>
      </c>
      <c r="J25" s="36">
        <v>51.6</v>
      </c>
      <c r="K25" s="36">
        <v>51.6</v>
      </c>
      <c r="L25" s="36" t="s">
        <v>19</v>
      </c>
      <c r="M25" s="36">
        <v>0.1</v>
      </c>
      <c r="N25" s="36">
        <v>0.1</v>
      </c>
      <c r="O25" s="36">
        <v>0.1</v>
      </c>
      <c r="P25" s="36">
        <v>0.6</v>
      </c>
      <c r="Q25" s="36">
        <v>0.5</v>
      </c>
      <c r="R25" s="36" t="s">
        <v>19</v>
      </c>
      <c r="S25" s="36">
        <v>0.1</v>
      </c>
      <c r="T25" s="36">
        <v>0.1</v>
      </c>
      <c r="U25" s="36">
        <v>0.1</v>
      </c>
      <c r="V25" s="36" t="s">
        <v>19</v>
      </c>
      <c r="W25" s="36" t="s">
        <v>19</v>
      </c>
    </row>
    <row r="26" spans="2:23">
      <c r="B26" s="41">
        <v>19</v>
      </c>
      <c r="C26" s="40">
        <v>100</v>
      </c>
      <c r="D26" s="36">
        <v>99.9</v>
      </c>
      <c r="E26" s="36" t="s">
        <v>158</v>
      </c>
      <c r="F26" s="36">
        <v>0.1</v>
      </c>
      <c r="G26" s="36">
        <v>50.9</v>
      </c>
      <c r="H26" s="36">
        <v>50.9</v>
      </c>
      <c r="I26" s="36" t="s">
        <v>158</v>
      </c>
      <c r="J26" s="36">
        <v>48.1</v>
      </c>
      <c r="K26" s="36">
        <v>48.1</v>
      </c>
      <c r="L26" s="36" t="s">
        <v>19</v>
      </c>
      <c r="M26" s="36" t="s">
        <v>19</v>
      </c>
      <c r="N26" s="36" t="s">
        <v>19</v>
      </c>
      <c r="O26" s="36" t="s">
        <v>19</v>
      </c>
      <c r="P26" s="36">
        <v>0.9</v>
      </c>
      <c r="Q26" s="36">
        <v>0.8</v>
      </c>
      <c r="R26" s="36" t="s">
        <v>19</v>
      </c>
      <c r="S26" s="36">
        <v>0.1</v>
      </c>
      <c r="T26" s="36">
        <v>0.1</v>
      </c>
      <c r="U26" s="36">
        <v>0.1</v>
      </c>
      <c r="V26" s="36" t="s">
        <v>19</v>
      </c>
      <c r="W26" s="36" t="s">
        <v>19</v>
      </c>
    </row>
    <row r="27" spans="2:23" ht="21" customHeight="1">
      <c r="B27" s="41">
        <v>20</v>
      </c>
      <c r="C27" s="40">
        <v>100</v>
      </c>
      <c r="D27" s="36">
        <v>100</v>
      </c>
      <c r="E27" s="36" t="s">
        <v>158</v>
      </c>
      <c r="F27" s="36" t="s">
        <v>158</v>
      </c>
      <c r="G27" s="36">
        <v>50.8</v>
      </c>
      <c r="H27" s="36">
        <v>50.8</v>
      </c>
      <c r="I27" s="36" t="s">
        <v>158</v>
      </c>
      <c r="J27" s="36">
        <v>48.6</v>
      </c>
      <c r="K27" s="36">
        <v>48.6</v>
      </c>
      <c r="L27" s="36" t="s">
        <v>19</v>
      </c>
      <c r="M27" s="36" t="s">
        <v>19</v>
      </c>
      <c r="N27" s="36" t="s">
        <v>19</v>
      </c>
      <c r="O27" s="36" t="s">
        <v>19</v>
      </c>
      <c r="P27" s="36">
        <v>0.6</v>
      </c>
      <c r="Q27" s="36">
        <v>0.6</v>
      </c>
      <c r="R27" s="36" t="s">
        <v>19</v>
      </c>
      <c r="S27" s="36" t="s">
        <v>19</v>
      </c>
      <c r="T27" s="36">
        <v>0.1</v>
      </c>
      <c r="U27" s="36">
        <v>0.1</v>
      </c>
      <c r="V27" s="36" t="s">
        <v>19</v>
      </c>
      <c r="W27" s="36" t="s">
        <v>19</v>
      </c>
    </row>
    <row r="28" spans="2:23">
      <c r="B28" s="41">
        <v>21</v>
      </c>
      <c r="C28" s="40">
        <v>100</v>
      </c>
      <c r="D28" s="36">
        <v>100</v>
      </c>
      <c r="E28" s="36" t="s">
        <v>158</v>
      </c>
      <c r="F28" s="36" t="s">
        <v>158</v>
      </c>
      <c r="G28" s="36">
        <v>51.359294636296838</v>
      </c>
      <c r="H28" s="36">
        <v>51.4</v>
      </c>
      <c r="I28" s="36" t="s">
        <v>158</v>
      </c>
      <c r="J28" s="36">
        <v>47.465099191770754</v>
      </c>
      <c r="K28" s="36">
        <v>47.5</v>
      </c>
      <c r="L28" s="36" t="s">
        <v>19</v>
      </c>
      <c r="M28" s="36" t="s">
        <v>19</v>
      </c>
      <c r="N28" s="36" t="s">
        <v>19</v>
      </c>
      <c r="O28" s="36" t="s">
        <v>19</v>
      </c>
      <c r="P28" s="36">
        <v>1.1756061719324025</v>
      </c>
      <c r="Q28" s="36">
        <v>1.2</v>
      </c>
      <c r="R28" s="36" t="s">
        <v>19</v>
      </c>
      <c r="S28" s="36" t="s">
        <v>19</v>
      </c>
      <c r="T28" s="36" t="s">
        <v>19</v>
      </c>
      <c r="U28" s="36" t="s">
        <v>19</v>
      </c>
      <c r="V28" s="36" t="s">
        <v>19</v>
      </c>
      <c r="W28" s="36" t="s">
        <v>19</v>
      </c>
    </row>
    <row r="29" spans="2:23">
      <c r="B29" s="41">
        <v>22</v>
      </c>
      <c r="C29" s="40">
        <v>100</v>
      </c>
      <c r="D29" s="36">
        <v>100</v>
      </c>
      <c r="E29" s="36" t="s">
        <v>158</v>
      </c>
      <c r="F29" s="36" t="s">
        <v>158</v>
      </c>
      <c r="G29" s="36">
        <v>49.761904761904759</v>
      </c>
      <c r="H29" s="36">
        <v>49.761904761904759</v>
      </c>
      <c r="I29" s="36" t="s">
        <v>158</v>
      </c>
      <c r="J29" s="36">
        <v>49.682539682539684</v>
      </c>
      <c r="K29" s="36">
        <v>49.682539682539684</v>
      </c>
      <c r="L29" s="36" t="s">
        <v>19</v>
      </c>
      <c r="M29" s="36" t="s">
        <v>19</v>
      </c>
      <c r="N29" s="36" t="s">
        <v>19</v>
      </c>
      <c r="O29" s="36" t="s">
        <v>19</v>
      </c>
      <c r="P29" s="36">
        <v>0.55555555555555558</v>
      </c>
      <c r="Q29" s="36">
        <v>0.55555555555555558</v>
      </c>
      <c r="R29" s="36" t="s">
        <v>19</v>
      </c>
      <c r="S29" s="36" t="s">
        <v>19</v>
      </c>
      <c r="T29" s="36" t="s">
        <v>19</v>
      </c>
      <c r="U29" s="36" t="s">
        <v>19</v>
      </c>
      <c r="V29" s="36" t="s">
        <v>19</v>
      </c>
      <c r="W29" s="36" t="s">
        <v>19</v>
      </c>
    </row>
    <row r="30" spans="2:23">
      <c r="B30" s="41">
        <v>23</v>
      </c>
      <c r="C30" s="40">
        <v>100</v>
      </c>
      <c r="D30" s="36">
        <v>99.9</v>
      </c>
      <c r="E30" s="36" t="s">
        <v>158</v>
      </c>
      <c r="F30" s="36">
        <v>0.1</v>
      </c>
      <c r="G30" s="36">
        <v>47.2</v>
      </c>
      <c r="H30" s="36">
        <v>47.2</v>
      </c>
      <c r="I30" s="36" t="s">
        <v>158</v>
      </c>
      <c r="J30" s="36">
        <v>51.5</v>
      </c>
      <c r="K30" s="36">
        <v>51.5</v>
      </c>
      <c r="L30" s="36" t="s">
        <v>19</v>
      </c>
      <c r="M30" s="36" t="s">
        <v>19</v>
      </c>
      <c r="N30" s="36" t="s">
        <v>19</v>
      </c>
      <c r="O30" s="36" t="s">
        <v>19</v>
      </c>
      <c r="P30" s="36">
        <v>1.2</v>
      </c>
      <c r="Q30" s="36">
        <v>1.1000000000000001</v>
      </c>
      <c r="R30" s="36" t="s">
        <v>19</v>
      </c>
      <c r="S30" s="36">
        <v>0.1</v>
      </c>
      <c r="T30" s="36">
        <v>0.1</v>
      </c>
      <c r="U30" s="36">
        <v>0.1</v>
      </c>
      <c r="V30" s="36" t="s">
        <v>19</v>
      </c>
      <c r="W30" s="36" t="s">
        <v>19</v>
      </c>
    </row>
    <row r="31" spans="2:23">
      <c r="B31" s="41">
        <v>24</v>
      </c>
      <c r="C31" s="40">
        <v>100</v>
      </c>
      <c r="D31" s="36">
        <v>99.91503823279524</v>
      </c>
      <c r="E31" s="36" t="s">
        <v>144</v>
      </c>
      <c r="F31" s="36">
        <v>8.4961767204757857E-2</v>
      </c>
      <c r="G31" s="36">
        <v>51.571792693288018</v>
      </c>
      <c r="H31" s="36">
        <v>51.571792693288018</v>
      </c>
      <c r="I31" s="36" t="s">
        <v>158</v>
      </c>
      <c r="J31" s="36">
        <v>47.493627867459644</v>
      </c>
      <c r="K31" s="36">
        <v>47.493627867459644</v>
      </c>
      <c r="L31" s="36" t="s">
        <v>19</v>
      </c>
      <c r="M31" s="36" t="s">
        <v>19</v>
      </c>
      <c r="N31" s="36" t="s">
        <v>19</v>
      </c>
      <c r="O31" s="36" t="s">
        <v>19</v>
      </c>
      <c r="P31" s="36">
        <v>0.93457943925233633</v>
      </c>
      <c r="Q31" s="36">
        <v>0.84961767204757865</v>
      </c>
      <c r="R31" s="36" t="s">
        <v>19</v>
      </c>
      <c r="S31" s="36">
        <v>8.4961767204757857E-2</v>
      </c>
      <c r="T31" s="36" t="s">
        <v>19</v>
      </c>
      <c r="U31" s="36" t="s">
        <v>19</v>
      </c>
      <c r="V31" s="36" t="s">
        <v>19</v>
      </c>
      <c r="W31" s="36" t="s">
        <v>19</v>
      </c>
    </row>
    <row r="32" spans="2:23" s="14" customFormat="1">
      <c r="B32" s="58">
        <v>25</v>
      </c>
      <c r="C32" s="61">
        <v>100</v>
      </c>
      <c r="D32" s="61">
        <v>100</v>
      </c>
      <c r="E32" s="61" t="s">
        <v>16</v>
      </c>
      <c r="F32" s="61" t="s">
        <v>16</v>
      </c>
      <c r="G32" s="61">
        <v>50.264550264550266</v>
      </c>
      <c r="H32" s="61">
        <v>50.264550264550266</v>
      </c>
      <c r="I32" s="61" t="s">
        <v>16</v>
      </c>
      <c r="J32" s="61">
        <v>49.118165784832449</v>
      </c>
      <c r="K32" s="61">
        <v>49.118165784832449</v>
      </c>
      <c r="L32" s="61" t="s">
        <v>16</v>
      </c>
      <c r="M32" s="61" t="s">
        <v>16</v>
      </c>
      <c r="N32" s="61" t="s">
        <v>16</v>
      </c>
      <c r="O32" s="61" t="s">
        <v>16</v>
      </c>
      <c r="P32" s="61">
        <v>0.52910052910052907</v>
      </c>
      <c r="Q32" s="61">
        <v>0.52910052910052907</v>
      </c>
      <c r="R32" s="61" t="s">
        <v>16</v>
      </c>
      <c r="S32" s="61" t="s">
        <v>16</v>
      </c>
      <c r="T32" s="61">
        <v>8.8183421516754845E-2</v>
      </c>
      <c r="U32" s="61">
        <v>8.8183421516754845E-2</v>
      </c>
      <c r="V32" s="61" t="s">
        <v>16</v>
      </c>
      <c r="W32" s="61" t="s">
        <v>16</v>
      </c>
    </row>
    <row r="33" spans="1:23" s="14" customFormat="1">
      <c r="B33" s="58">
        <v>26</v>
      </c>
      <c r="C33" s="61">
        <v>100</v>
      </c>
      <c r="D33" s="61">
        <v>99.727520435967293</v>
      </c>
      <c r="E33" s="61" t="s">
        <v>16</v>
      </c>
      <c r="F33" s="61">
        <v>0.27247956403269752</v>
      </c>
      <c r="G33" s="61">
        <v>52.043596730245234</v>
      </c>
      <c r="H33" s="61">
        <v>52.043596730245234</v>
      </c>
      <c r="I33" s="61" t="s">
        <v>16</v>
      </c>
      <c r="J33" s="61">
        <v>47.320617620345139</v>
      </c>
      <c r="K33" s="61">
        <v>47.320617620345139</v>
      </c>
      <c r="L33" s="61" t="s">
        <v>16</v>
      </c>
      <c r="M33" s="61" t="s">
        <v>16</v>
      </c>
      <c r="N33" s="61" t="s">
        <v>16</v>
      </c>
      <c r="O33" s="61" t="s">
        <v>16</v>
      </c>
      <c r="P33" s="61">
        <v>0.54495912806539504</v>
      </c>
      <c r="Q33" s="61">
        <v>0.27247956403269752</v>
      </c>
      <c r="R33" s="61" t="s">
        <v>16</v>
      </c>
      <c r="S33" s="61">
        <v>0.27247956403269752</v>
      </c>
      <c r="T33" s="61">
        <v>9.0826521344232511E-2</v>
      </c>
      <c r="U33" s="61">
        <v>9.0826521344232511E-2</v>
      </c>
      <c r="V33" s="61" t="s">
        <v>16</v>
      </c>
      <c r="W33" s="61" t="s">
        <v>16</v>
      </c>
    </row>
    <row r="34" spans="1:23" s="14" customFormat="1">
      <c r="B34" s="58">
        <v>27</v>
      </c>
      <c r="C34" s="61">
        <v>100</v>
      </c>
      <c r="D34" s="61">
        <v>99.905392620624411</v>
      </c>
      <c r="E34" s="61" t="s">
        <v>16</v>
      </c>
      <c r="F34" s="61">
        <v>9.46073793755913E-2</v>
      </c>
      <c r="G34" s="61">
        <v>53.736991485335864</v>
      </c>
      <c r="H34" s="61">
        <v>53.736991485335864</v>
      </c>
      <c r="I34" s="61" t="s">
        <v>16</v>
      </c>
      <c r="J34" s="61">
        <v>45.506149479659413</v>
      </c>
      <c r="K34" s="61">
        <v>45.506149479659413</v>
      </c>
      <c r="L34" s="61" t="s">
        <v>16</v>
      </c>
      <c r="M34" s="61" t="s">
        <v>16</v>
      </c>
      <c r="N34" s="61" t="s">
        <v>16</v>
      </c>
      <c r="O34" s="61" t="s">
        <v>16</v>
      </c>
      <c r="P34" s="61">
        <v>0.7568590350047304</v>
      </c>
      <c r="Q34" s="61">
        <v>0.66225165562913912</v>
      </c>
      <c r="R34" s="61" t="s">
        <v>16</v>
      </c>
      <c r="S34" s="61">
        <v>9.46073793755913E-2</v>
      </c>
      <c r="T34" s="61" t="s">
        <v>16</v>
      </c>
      <c r="U34" s="61" t="s">
        <v>16</v>
      </c>
      <c r="V34" s="61" t="s">
        <v>16</v>
      </c>
      <c r="W34" s="61" t="s">
        <v>16</v>
      </c>
    </row>
    <row r="35" spans="1:23">
      <c r="B35" s="41">
        <v>28</v>
      </c>
      <c r="C35" s="36">
        <v>100</v>
      </c>
      <c r="D35" s="36">
        <v>100</v>
      </c>
      <c r="E35" s="36" t="s">
        <v>16</v>
      </c>
      <c r="F35" s="36" t="s">
        <v>16</v>
      </c>
      <c r="G35" s="36">
        <v>56.048834628190903</v>
      </c>
      <c r="H35" s="36">
        <v>56.048834628190903</v>
      </c>
      <c r="I35" s="36" t="s">
        <v>16</v>
      </c>
      <c r="J35" s="36">
        <v>43.28523862375139</v>
      </c>
      <c r="K35" s="36">
        <v>43.28523862375139</v>
      </c>
      <c r="L35" s="36"/>
      <c r="M35" s="36" t="s">
        <v>16</v>
      </c>
      <c r="N35" s="36" t="s">
        <v>16</v>
      </c>
      <c r="O35" s="36" t="s">
        <v>16</v>
      </c>
      <c r="P35" s="36">
        <v>0.66592674805771357</v>
      </c>
      <c r="Q35" s="36">
        <v>0.66592674805771357</v>
      </c>
      <c r="R35" s="36" t="s">
        <v>16</v>
      </c>
      <c r="S35" s="36" t="s">
        <v>16</v>
      </c>
      <c r="T35" s="36" t="s">
        <v>16</v>
      </c>
      <c r="U35" s="36" t="s">
        <v>16</v>
      </c>
      <c r="V35" s="36" t="s">
        <v>16</v>
      </c>
      <c r="W35" s="36" t="s">
        <v>16</v>
      </c>
    </row>
    <row r="36" spans="1:23">
      <c r="B36" s="41">
        <v>29</v>
      </c>
      <c r="C36" s="36">
        <v>100</v>
      </c>
      <c r="D36" s="36">
        <v>99.898989898989896</v>
      </c>
      <c r="E36" s="36" t="s">
        <v>16</v>
      </c>
      <c r="F36" s="36">
        <v>0.10101010101010101</v>
      </c>
      <c r="G36" s="36">
        <v>55.353535353535356</v>
      </c>
      <c r="H36" s="36">
        <v>55.353535353535356</v>
      </c>
      <c r="I36" s="36" t="s">
        <v>16</v>
      </c>
      <c r="J36" s="36">
        <v>44.040404040404042</v>
      </c>
      <c r="K36" s="36">
        <v>44.040404040404042</v>
      </c>
      <c r="L36" s="36" t="s">
        <v>16</v>
      </c>
      <c r="M36" s="36" t="s">
        <v>16</v>
      </c>
      <c r="N36" s="36" t="s">
        <v>16</v>
      </c>
      <c r="O36" s="36" t="s">
        <v>16</v>
      </c>
      <c r="P36" s="36">
        <v>0.60606060606060608</v>
      </c>
      <c r="Q36" s="36">
        <v>0.50505050505050508</v>
      </c>
      <c r="R36" s="36" t="s">
        <v>16</v>
      </c>
      <c r="S36" s="36">
        <v>0.10101010101010101</v>
      </c>
      <c r="T36" s="36" t="s">
        <v>16</v>
      </c>
      <c r="U36" s="36" t="s">
        <v>16</v>
      </c>
      <c r="V36" s="36" t="s">
        <v>16</v>
      </c>
      <c r="W36" s="36" t="s">
        <v>16</v>
      </c>
    </row>
    <row r="37" spans="1:23">
      <c r="B37" s="41">
        <v>30</v>
      </c>
      <c r="C37" s="36">
        <v>100</v>
      </c>
      <c r="D37" s="36">
        <v>100</v>
      </c>
      <c r="E37" s="36" t="s">
        <v>16</v>
      </c>
      <c r="F37" s="36" t="s">
        <v>16</v>
      </c>
      <c r="G37" s="36">
        <v>55.95913734392736</v>
      </c>
      <c r="H37" s="36">
        <v>55.95913734392736</v>
      </c>
      <c r="I37" s="36" t="s">
        <v>16</v>
      </c>
      <c r="J37" s="36">
        <v>43.019296254256531</v>
      </c>
      <c r="K37" s="36">
        <v>43.019296254256531</v>
      </c>
      <c r="L37" s="36" t="s">
        <v>16</v>
      </c>
      <c r="M37" s="36" t="s">
        <v>16</v>
      </c>
      <c r="N37" s="36" t="s">
        <v>16</v>
      </c>
      <c r="O37" s="36" t="s">
        <v>16</v>
      </c>
      <c r="P37" s="36">
        <v>1.0215664018161181</v>
      </c>
      <c r="Q37" s="36">
        <v>1.0215664018161181</v>
      </c>
      <c r="R37" s="36" t="s">
        <v>16</v>
      </c>
      <c r="S37" s="36" t="s">
        <v>16</v>
      </c>
      <c r="T37" s="36" t="s">
        <v>16</v>
      </c>
      <c r="U37" s="36" t="s">
        <v>16</v>
      </c>
      <c r="V37" s="36" t="s">
        <v>16</v>
      </c>
      <c r="W37" s="36" t="s">
        <v>16</v>
      </c>
    </row>
    <row r="38" spans="1:23">
      <c r="A38" s="1" t="s">
        <v>174</v>
      </c>
      <c r="B38" s="41">
        <v>1</v>
      </c>
      <c r="C38" s="36">
        <v>100</v>
      </c>
      <c r="D38" s="36">
        <v>100</v>
      </c>
      <c r="E38" s="36" t="s">
        <v>16</v>
      </c>
      <c r="F38" s="36" t="s">
        <v>16</v>
      </c>
      <c r="G38" s="36">
        <v>58.333333333333336</v>
      </c>
      <c r="H38" s="36">
        <v>58.333333333333336</v>
      </c>
      <c r="I38" s="36" t="s">
        <v>16</v>
      </c>
      <c r="J38" s="36">
        <v>41.314553990610328</v>
      </c>
      <c r="K38" s="36">
        <v>41.314553990610328</v>
      </c>
      <c r="L38" s="36" t="s">
        <v>16</v>
      </c>
      <c r="M38" s="36" t="s">
        <v>16</v>
      </c>
      <c r="N38" s="36" t="s">
        <v>16</v>
      </c>
      <c r="O38" s="36" t="s">
        <v>16</v>
      </c>
      <c r="P38" s="36">
        <v>0.35211267605633806</v>
      </c>
      <c r="Q38" s="36">
        <v>0.35211267605633806</v>
      </c>
      <c r="R38" s="36" t="s">
        <v>16</v>
      </c>
      <c r="S38" s="36" t="s">
        <v>16</v>
      </c>
      <c r="T38" s="36" t="s">
        <v>16</v>
      </c>
      <c r="U38" s="36" t="s">
        <v>16</v>
      </c>
      <c r="V38" s="36" t="s">
        <v>16</v>
      </c>
      <c r="W38" s="36" t="s">
        <v>16</v>
      </c>
    </row>
    <row r="39" spans="1:23">
      <c r="B39" s="41">
        <v>2</v>
      </c>
      <c r="C39" s="36">
        <v>100</v>
      </c>
      <c r="D39" s="36">
        <v>99.862637362637358</v>
      </c>
      <c r="E39" s="36" t="s">
        <v>16</v>
      </c>
      <c r="F39" s="36">
        <v>0.13736263736263737</v>
      </c>
      <c r="G39" s="36">
        <v>60.439560439560438</v>
      </c>
      <c r="H39" s="36">
        <v>60.439560439560438</v>
      </c>
      <c r="I39" s="36" t="s">
        <v>16</v>
      </c>
      <c r="J39" s="36">
        <v>38.598901098901102</v>
      </c>
      <c r="K39" s="36">
        <v>38.598901098901102</v>
      </c>
      <c r="L39" s="36" t="s">
        <v>16</v>
      </c>
      <c r="M39" s="36" t="s">
        <v>16</v>
      </c>
      <c r="N39" s="36" t="s">
        <v>16</v>
      </c>
      <c r="O39" s="36" t="s">
        <v>16</v>
      </c>
      <c r="P39" s="36">
        <v>0.96153846153846156</v>
      </c>
      <c r="Q39" s="36">
        <v>0.82417582417582425</v>
      </c>
      <c r="R39" s="36" t="s">
        <v>16</v>
      </c>
      <c r="S39" s="36">
        <v>0.13736263736263737</v>
      </c>
      <c r="T39" s="36" t="s">
        <v>16</v>
      </c>
      <c r="U39" s="36" t="s">
        <v>16</v>
      </c>
      <c r="V39" s="36" t="s">
        <v>16</v>
      </c>
      <c r="W39" s="36" t="s">
        <v>16</v>
      </c>
    </row>
    <row r="40" spans="1:23">
      <c r="B40" s="41">
        <v>3</v>
      </c>
      <c r="C40" s="36">
        <v>100</v>
      </c>
      <c r="D40" s="36">
        <v>100</v>
      </c>
      <c r="E40" s="36" t="s">
        <v>16</v>
      </c>
      <c r="F40" s="36" t="s">
        <v>16</v>
      </c>
      <c r="G40" s="36">
        <v>68.730650154798766</v>
      </c>
      <c r="H40" s="36">
        <v>68.730650154798766</v>
      </c>
      <c r="I40" s="36" t="s">
        <v>16</v>
      </c>
      <c r="J40" s="36">
        <v>29.721362229102166</v>
      </c>
      <c r="K40" s="36">
        <v>29.721362229102166</v>
      </c>
      <c r="L40" s="36" t="s">
        <v>16</v>
      </c>
      <c r="M40" s="36" t="s">
        <v>16</v>
      </c>
      <c r="N40" s="36" t="s">
        <v>16</v>
      </c>
      <c r="O40" s="36" t="s">
        <v>16</v>
      </c>
      <c r="P40" s="36">
        <v>1.393188854489164</v>
      </c>
      <c r="Q40" s="36">
        <v>1.393188854489164</v>
      </c>
      <c r="R40" s="36" t="s">
        <v>16</v>
      </c>
      <c r="S40" s="36" t="s">
        <v>16</v>
      </c>
      <c r="T40" s="36">
        <v>0.15479876160990713</v>
      </c>
      <c r="U40" s="36">
        <v>0.15479876160990713</v>
      </c>
      <c r="V40" s="36" t="s">
        <v>16</v>
      </c>
      <c r="W40" s="36" t="s">
        <v>16</v>
      </c>
    </row>
    <row r="41" spans="1:23" ht="9" customHeight="1">
      <c r="B41" s="41"/>
      <c r="C41" s="40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ht="14.25">
      <c r="B42" s="41"/>
      <c r="C42" s="20"/>
      <c r="D42" s="20"/>
      <c r="E42" s="20"/>
      <c r="F42" s="20"/>
      <c r="G42" s="15" t="s">
        <v>72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5" t="s">
        <v>73</v>
      </c>
      <c r="S42" s="20"/>
      <c r="T42" s="20"/>
      <c r="U42" s="20"/>
      <c r="V42" s="20"/>
      <c r="W42" s="20"/>
    </row>
    <row r="43" spans="1:23" ht="8.25" customHeight="1">
      <c r="B43" s="57" t="s">
        <v>141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 t="s">
        <v>142</v>
      </c>
      <c r="Q43" s="21"/>
      <c r="R43" s="21"/>
      <c r="S43" s="21"/>
      <c r="T43" s="21"/>
      <c r="U43" s="21"/>
      <c r="V43" s="21"/>
      <c r="W43" s="21"/>
    </row>
    <row r="44" spans="1:23">
      <c r="A44" s="1" t="s">
        <v>52</v>
      </c>
      <c r="B44" s="41">
        <v>25</v>
      </c>
      <c r="C44" s="37">
        <v>100</v>
      </c>
      <c r="D44" s="37">
        <v>84.2</v>
      </c>
      <c r="E44" s="37">
        <v>15.6</v>
      </c>
      <c r="F44" s="37">
        <v>0.1</v>
      </c>
      <c r="G44" s="37">
        <v>53.1</v>
      </c>
      <c r="H44" s="37">
        <v>53.1</v>
      </c>
      <c r="I44" s="37">
        <v>0</v>
      </c>
      <c r="J44" s="37">
        <v>26.8</v>
      </c>
      <c r="K44" s="37">
        <v>26.7</v>
      </c>
      <c r="L44" s="37">
        <v>0.2</v>
      </c>
      <c r="M44" s="37">
        <v>0.1</v>
      </c>
      <c r="N44" s="37">
        <v>0.1</v>
      </c>
      <c r="O44" s="37">
        <v>0</v>
      </c>
      <c r="P44" s="37">
        <v>20</v>
      </c>
      <c r="Q44" s="37">
        <v>4.4000000000000004</v>
      </c>
      <c r="R44" s="37">
        <v>15.4</v>
      </c>
      <c r="S44" s="37">
        <v>0.1</v>
      </c>
      <c r="T44" s="38" t="s">
        <v>143</v>
      </c>
      <c r="U44" s="38" t="s">
        <v>143</v>
      </c>
      <c r="V44" s="38" t="s">
        <v>143</v>
      </c>
      <c r="W44" s="38" t="s">
        <v>143</v>
      </c>
    </row>
    <row r="45" spans="1:23">
      <c r="B45" s="41">
        <v>30</v>
      </c>
      <c r="C45" s="37">
        <v>100</v>
      </c>
      <c r="D45" s="39">
        <v>86.6</v>
      </c>
      <c r="E45" s="39">
        <v>13.3</v>
      </c>
      <c r="F45" s="39">
        <v>0.1</v>
      </c>
      <c r="G45" s="39">
        <v>43.8</v>
      </c>
      <c r="H45" s="39">
        <v>43.7</v>
      </c>
      <c r="I45" s="39">
        <v>0.1</v>
      </c>
      <c r="J45" s="39">
        <v>38.4</v>
      </c>
      <c r="K45" s="39">
        <v>38.4</v>
      </c>
      <c r="L45" s="39">
        <v>0.1</v>
      </c>
      <c r="M45" s="39">
        <v>0.6</v>
      </c>
      <c r="N45" s="39">
        <v>0.1</v>
      </c>
      <c r="O45" s="39">
        <v>0.5</v>
      </c>
      <c r="P45" s="39">
        <v>16.399999999999999</v>
      </c>
      <c r="Q45" s="39">
        <v>4.0999999999999996</v>
      </c>
      <c r="R45" s="39">
        <v>12.1</v>
      </c>
      <c r="S45" s="39">
        <v>0.1</v>
      </c>
      <c r="T45" s="39">
        <v>0.8</v>
      </c>
      <c r="U45" s="39">
        <v>0.3</v>
      </c>
      <c r="V45" s="39">
        <v>0.5</v>
      </c>
      <c r="W45" s="39">
        <v>0</v>
      </c>
    </row>
    <row r="46" spans="1:23">
      <c r="B46" s="41">
        <v>35</v>
      </c>
      <c r="C46" s="37">
        <v>100</v>
      </c>
      <c r="D46" s="39">
        <v>91.9</v>
      </c>
      <c r="E46" s="39">
        <v>8</v>
      </c>
      <c r="F46" s="39">
        <v>0.2</v>
      </c>
      <c r="G46" s="39">
        <v>36.1</v>
      </c>
      <c r="H46" s="39">
        <v>36.1</v>
      </c>
      <c r="I46" s="39">
        <v>0.1</v>
      </c>
      <c r="J46" s="39">
        <v>52.7</v>
      </c>
      <c r="K46" s="39">
        <v>52.6</v>
      </c>
      <c r="L46" s="39">
        <v>0.1</v>
      </c>
      <c r="M46" s="39">
        <v>0.8</v>
      </c>
      <c r="N46" s="39">
        <v>0.1</v>
      </c>
      <c r="O46" s="39">
        <v>0.7</v>
      </c>
      <c r="P46" s="39">
        <v>9.6</v>
      </c>
      <c r="Q46" s="39">
        <v>2.8</v>
      </c>
      <c r="R46" s="39">
        <v>6.6</v>
      </c>
      <c r="S46" s="39">
        <v>0.2</v>
      </c>
      <c r="T46" s="39">
        <v>0.8</v>
      </c>
      <c r="U46" s="39">
        <v>0.2</v>
      </c>
      <c r="V46" s="39">
        <v>0.6</v>
      </c>
      <c r="W46" s="39" t="s">
        <v>19</v>
      </c>
    </row>
    <row r="47" spans="1:23">
      <c r="B47" s="41">
        <v>40</v>
      </c>
      <c r="C47" s="37">
        <v>100</v>
      </c>
      <c r="D47" s="39">
        <v>97</v>
      </c>
      <c r="E47" s="39">
        <v>2.9</v>
      </c>
      <c r="F47" s="39">
        <v>0.1</v>
      </c>
      <c r="G47" s="39">
        <v>34.700000000000003</v>
      </c>
      <c r="H47" s="39">
        <v>34.5</v>
      </c>
      <c r="I47" s="39">
        <v>0.2</v>
      </c>
      <c r="J47" s="39">
        <v>61.5</v>
      </c>
      <c r="K47" s="39">
        <v>61.5</v>
      </c>
      <c r="L47" s="39">
        <v>0</v>
      </c>
      <c r="M47" s="39">
        <v>0.6</v>
      </c>
      <c r="N47" s="39">
        <v>0</v>
      </c>
      <c r="O47" s="39">
        <v>0.6</v>
      </c>
      <c r="P47" s="39">
        <v>2.9</v>
      </c>
      <c r="Q47" s="39">
        <v>0.8</v>
      </c>
      <c r="R47" s="39">
        <v>2</v>
      </c>
      <c r="S47" s="39">
        <v>0.1</v>
      </c>
      <c r="T47" s="39">
        <v>0.2</v>
      </c>
      <c r="U47" s="39">
        <v>0.1</v>
      </c>
      <c r="V47" s="39">
        <v>0.2</v>
      </c>
      <c r="W47" s="39">
        <v>0</v>
      </c>
    </row>
    <row r="48" spans="1:23">
      <c r="B48" s="41">
        <v>45</v>
      </c>
      <c r="C48" s="37">
        <v>100</v>
      </c>
      <c r="D48" s="39">
        <v>98.4</v>
      </c>
      <c r="E48" s="39">
        <v>1.6</v>
      </c>
      <c r="F48" s="39">
        <v>0</v>
      </c>
      <c r="G48" s="39">
        <v>36.4</v>
      </c>
      <c r="H48" s="39">
        <v>36.4</v>
      </c>
      <c r="I48" s="39" t="s">
        <v>19</v>
      </c>
      <c r="J48" s="39">
        <v>61.1</v>
      </c>
      <c r="K48" s="39">
        <v>61.1</v>
      </c>
      <c r="L48" s="39">
        <v>0</v>
      </c>
      <c r="M48" s="39">
        <v>0.8</v>
      </c>
      <c r="N48" s="39">
        <v>0.1</v>
      </c>
      <c r="O48" s="39">
        <v>0.7</v>
      </c>
      <c r="P48" s="39">
        <v>1.5</v>
      </c>
      <c r="Q48" s="39">
        <v>0.7</v>
      </c>
      <c r="R48" s="39">
        <v>0.8</v>
      </c>
      <c r="S48" s="39" t="s">
        <v>19</v>
      </c>
      <c r="T48" s="39">
        <v>0.3</v>
      </c>
      <c r="U48" s="39">
        <v>0.1</v>
      </c>
      <c r="V48" s="39">
        <v>0.1</v>
      </c>
      <c r="W48" s="39">
        <v>0</v>
      </c>
    </row>
    <row r="49" spans="1:23">
      <c r="B49" s="41">
        <v>50</v>
      </c>
      <c r="C49" s="37">
        <v>100</v>
      </c>
      <c r="D49" s="39">
        <v>99.1</v>
      </c>
      <c r="E49" s="39">
        <v>0.9</v>
      </c>
      <c r="F49" s="39">
        <v>0</v>
      </c>
      <c r="G49" s="39">
        <v>36.1</v>
      </c>
      <c r="H49" s="39">
        <v>36.1</v>
      </c>
      <c r="I49" s="39" t="s">
        <v>19</v>
      </c>
      <c r="J49" s="39">
        <v>62.2</v>
      </c>
      <c r="K49" s="39">
        <v>62.1</v>
      </c>
      <c r="L49" s="39">
        <v>0.1</v>
      </c>
      <c r="M49" s="39">
        <v>0.5</v>
      </c>
      <c r="N49" s="39">
        <v>0.1</v>
      </c>
      <c r="O49" s="39">
        <v>0.4</v>
      </c>
      <c r="P49" s="39">
        <v>1</v>
      </c>
      <c r="Q49" s="39">
        <v>0.6</v>
      </c>
      <c r="R49" s="39">
        <v>0.4</v>
      </c>
      <c r="S49" s="39">
        <v>0</v>
      </c>
      <c r="T49" s="39">
        <v>0.2</v>
      </c>
      <c r="U49" s="39">
        <v>0.2</v>
      </c>
      <c r="V49" s="39">
        <v>0</v>
      </c>
      <c r="W49" s="39" t="s">
        <v>19</v>
      </c>
    </row>
    <row r="50" spans="1:23">
      <c r="B50" s="41">
        <v>55</v>
      </c>
      <c r="C50" s="37">
        <v>100</v>
      </c>
      <c r="D50" s="39">
        <v>99.8</v>
      </c>
      <c r="E50" s="39">
        <v>0.2</v>
      </c>
      <c r="F50" s="39" t="s">
        <v>19</v>
      </c>
      <c r="G50" s="39">
        <v>32.200000000000003</v>
      </c>
      <c r="H50" s="39">
        <v>32.200000000000003</v>
      </c>
      <c r="I50" s="39">
        <v>0</v>
      </c>
      <c r="J50" s="39">
        <v>66.900000000000006</v>
      </c>
      <c r="K50" s="39">
        <v>90.3</v>
      </c>
      <c r="L50" s="39" t="s">
        <v>19</v>
      </c>
      <c r="M50" s="39">
        <v>0.2</v>
      </c>
      <c r="N50" s="39" t="s">
        <v>19</v>
      </c>
      <c r="O50" s="39">
        <v>0.2</v>
      </c>
      <c r="P50" s="39">
        <v>0.6</v>
      </c>
      <c r="Q50" s="39">
        <v>0.5</v>
      </c>
      <c r="R50" s="39">
        <v>0</v>
      </c>
      <c r="S50" s="39" t="s">
        <v>19</v>
      </c>
      <c r="T50" s="39">
        <v>0.1</v>
      </c>
      <c r="U50" s="39">
        <v>0.1</v>
      </c>
      <c r="V50" s="39" t="s">
        <v>19</v>
      </c>
      <c r="W50" s="39" t="s">
        <v>19</v>
      </c>
    </row>
    <row r="51" spans="1:23">
      <c r="B51" s="41">
        <v>60</v>
      </c>
      <c r="C51" s="37">
        <v>100</v>
      </c>
      <c r="D51" s="39">
        <v>99.7</v>
      </c>
      <c r="E51" s="39">
        <v>0.2</v>
      </c>
      <c r="F51" s="39">
        <v>0.1</v>
      </c>
      <c r="G51" s="39">
        <v>37.9</v>
      </c>
      <c r="H51" s="39">
        <v>37.799999999999997</v>
      </c>
      <c r="I51" s="39">
        <v>0</v>
      </c>
      <c r="J51" s="39">
        <v>61.4</v>
      </c>
      <c r="K51" s="39">
        <v>61.4</v>
      </c>
      <c r="L51" s="39">
        <v>0</v>
      </c>
      <c r="M51" s="39">
        <v>0.1</v>
      </c>
      <c r="N51" s="39">
        <v>0</v>
      </c>
      <c r="O51" s="39">
        <v>0.1</v>
      </c>
      <c r="P51" s="39">
        <v>0.4</v>
      </c>
      <c r="Q51" s="39">
        <v>0.4</v>
      </c>
      <c r="R51" s="39">
        <v>0</v>
      </c>
      <c r="S51" s="39" t="s">
        <v>19</v>
      </c>
      <c r="T51" s="39">
        <v>0.2</v>
      </c>
      <c r="U51" s="39">
        <v>0.1</v>
      </c>
      <c r="V51" s="39" t="s">
        <v>19</v>
      </c>
      <c r="W51" s="39">
        <v>0.1</v>
      </c>
    </row>
    <row r="52" spans="1:23">
      <c r="A52" s="1" t="s">
        <v>54</v>
      </c>
      <c r="B52" s="41">
        <v>2</v>
      </c>
      <c r="C52" s="37">
        <v>100</v>
      </c>
      <c r="D52" s="39">
        <v>99.9</v>
      </c>
      <c r="E52" s="39">
        <v>0.1</v>
      </c>
      <c r="F52" s="39" t="s">
        <v>19</v>
      </c>
      <c r="G52" s="39">
        <v>44.5</v>
      </c>
      <c r="H52" s="39">
        <v>44.5</v>
      </c>
      <c r="I52" s="39">
        <v>0</v>
      </c>
      <c r="J52" s="39">
        <v>55.2</v>
      </c>
      <c r="K52" s="39">
        <v>55.2</v>
      </c>
      <c r="L52" s="39" t="s">
        <v>19</v>
      </c>
      <c r="M52" s="39">
        <v>0.1</v>
      </c>
      <c r="N52" s="39" t="s">
        <v>19</v>
      </c>
      <c r="O52" s="39">
        <v>0.1</v>
      </c>
      <c r="P52" s="39">
        <v>0.2</v>
      </c>
      <c r="Q52" s="39">
        <v>0.2</v>
      </c>
      <c r="R52" s="39">
        <v>0</v>
      </c>
      <c r="S52" s="39" t="s">
        <v>19</v>
      </c>
      <c r="T52" s="39" t="s">
        <v>19</v>
      </c>
      <c r="U52" s="39" t="s">
        <v>19</v>
      </c>
      <c r="V52" s="39" t="s">
        <v>19</v>
      </c>
      <c r="W52" s="39" t="s">
        <v>19</v>
      </c>
    </row>
    <row r="53" spans="1:23" ht="21" customHeight="1">
      <c r="B53" s="41">
        <v>7</v>
      </c>
      <c r="C53" s="37">
        <v>100</v>
      </c>
      <c r="D53" s="39">
        <v>99.9</v>
      </c>
      <c r="E53" s="39">
        <v>0.1</v>
      </c>
      <c r="F53" s="39" t="s">
        <v>19</v>
      </c>
      <c r="G53" s="39">
        <v>51.4</v>
      </c>
      <c r="H53" s="39">
        <v>51.4</v>
      </c>
      <c r="I53" s="39" t="s">
        <v>19</v>
      </c>
      <c r="J53" s="39">
        <v>47.6</v>
      </c>
      <c r="K53" s="39">
        <v>47.6</v>
      </c>
      <c r="L53" s="39" t="s">
        <v>19</v>
      </c>
      <c r="M53" s="39">
        <v>0.2</v>
      </c>
      <c r="N53" s="39">
        <v>0.1</v>
      </c>
      <c r="O53" s="39">
        <v>0.1</v>
      </c>
      <c r="P53" s="39">
        <v>0.8</v>
      </c>
      <c r="Q53" s="39">
        <v>0.8</v>
      </c>
      <c r="R53" s="39" t="s">
        <v>19</v>
      </c>
      <c r="S53" s="39" t="s">
        <v>19</v>
      </c>
      <c r="T53" s="39" t="s">
        <v>19</v>
      </c>
      <c r="U53" s="39" t="s">
        <v>19</v>
      </c>
      <c r="V53" s="39" t="s">
        <v>19</v>
      </c>
      <c r="W53" s="39" t="s">
        <v>19</v>
      </c>
    </row>
    <row r="54" spans="1:23">
      <c r="B54" s="41">
        <v>11</v>
      </c>
      <c r="C54" s="37">
        <v>100</v>
      </c>
      <c r="D54" s="39">
        <v>100</v>
      </c>
      <c r="E54" s="39" t="s">
        <v>19</v>
      </c>
      <c r="F54" s="39" t="s">
        <v>19</v>
      </c>
      <c r="G54" s="39">
        <v>40.299999999999997</v>
      </c>
      <c r="H54" s="39">
        <v>40.299999999999997</v>
      </c>
      <c r="I54" s="39" t="s">
        <v>19</v>
      </c>
      <c r="J54" s="39">
        <v>58.9</v>
      </c>
      <c r="K54" s="39">
        <v>58.9</v>
      </c>
      <c r="L54" s="39" t="s">
        <v>19</v>
      </c>
      <c r="M54" s="39">
        <v>0.1</v>
      </c>
      <c r="N54" s="39">
        <v>0.1</v>
      </c>
      <c r="O54" s="39" t="s">
        <v>19</v>
      </c>
      <c r="P54" s="39">
        <v>0.7</v>
      </c>
      <c r="Q54" s="39">
        <v>0.7</v>
      </c>
      <c r="R54" s="39" t="s">
        <v>19</v>
      </c>
      <c r="S54" s="39" t="s">
        <v>19</v>
      </c>
      <c r="T54" s="39">
        <v>0.1</v>
      </c>
      <c r="U54" s="39">
        <v>0.1</v>
      </c>
      <c r="V54" s="39" t="s">
        <v>19</v>
      </c>
      <c r="W54" s="39" t="s">
        <v>19</v>
      </c>
    </row>
    <row r="55" spans="1:23" ht="12.75" customHeight="1">
      <c r="B55" s="41">
        <v>12</v>
      </c>
      <c r="C55" s="37">
        <v>100</v>
      </c>
      <c r="D55" s="39">
        <v>99.9</v>
      </c>
      <c r="E55" s="39">
        <v>0.1</v>
      </c>
      <c r="F55" s="39">
        <v>0.1</v>
      </c>
      <c r="G55" s="39">
        <v>42.2</v>
      </c>
      <c r="H55" s="39">
        <v>42.2</v>
      </c>
      <c r="I55" s="39" t="s">
        <v>19</v>
      </c>
      <c r="J55" s="39">
        <v>57.3</v>
      </c>
      <c r="K55" s="39">
        <v>57.3</v>
      </c>
      <c r="L55" s="39" t="s">
        <v>19</v>
      </c>
      <c r="M55" s="39">
        <v>0.1</v>
      </c>
      <c r="N55" s="39">
        <v>0.1</v>
      </c>
      <c r="O55" s="39">
        <v>0.1</v>
      </c>
      <c r="P55" s="39">
        <v>0.4</v>
      </c>
      <c r="Q55" s="39">
        <v>0.4</v>
      </c>
      <c r="R55" s="39" t="s">
        <v>19</v>
      </c>
      <c r="S55" s="39">
        <v>0.1</v>
      </c>
      <c r="T55" s="39" t="s">
        <v>19</v>
      </c>
      <c r="U55" s="39" t="s">
        <v>19</v>
      </c>
      <c r="V55" s="39" t="s">
        <v>19</v>
      </c>
      <c r="W55" s="39" t="s">
        <v>19</v>
      </c>
    </row>
    <row r="56" spans="1:23">
      <c r="B56" s="41">
        <v>13</v>
      </c>
      <c r="C56" s="37">
        <v>100</v>
      </c>
      <c r="D56" s="39">
        <v>99.9</v>
      </c>
      <c r="E56" s="39">
        <v>0.1</v>
      </c>
      <c r="F56" s="39" t="s">
        <v>19</v>
      </c>
      <c r="G56" s="39">
        <v>41.9</v>
      </c>
      <c r="H56" s="39">
        <v>41.9</v>
      </c>
      <c r="I56" s="39" t="s">
        <v>19</v>
      </c>
      <c r="J56" s="39">
        <v>57</v>
      </c>
      <c r="K56" s="39">
        <v>57</v>
      </c>
      <c r="L56" s="39" t="s">
        <v>19</v>
      </c>
      <c r="M56" s="39">
        <v>0.1</v>
      </c>
      <c r="N56" s="39" t="s">
        <v>19</v>
      </c>
      <c r="O56" s="39">
        <v>0.1</v>
      </c>
      <c r="P56" s="39">
        <v>0.9</v>
      </c>
      <c r="Q56" s="39">
        <v>0.9</v>
      </c>
      <c r="R56" s="39" t="s">
        <v>19</v>
      </c>
      <c r="S56" s="39" t="s">
        <v>19</v>
      </c>
      <c r="T56" s="39">
        <v>0.1</v>
      </c>
      <c r="U56" s="39">
        <v>0.1</v>
      </c>
      <c r="V56" s="39" t="s">
        <v>19</v>
      </c>
      <c r="W56" s="39" t="s">
        <v>19</v>
      </c>
    </row>
    <row r="57" spans="1:23">
      <c r="B57" s="41">
        <v>14</v>
      </c>
      <c r="C57" s="40">
        <v>100</v>
      </c>
      <c r="D57" s="36">
        <v>99.9</v>
      </c>
      <c r="E57" s="36">
        <v>0.1</v>
      </c>
      <c r="F57" s="36" t="s">
        <v>19</v>
      </c>
      <c r="G57" s="36">
        <v>44.6</v>
      </c>
      <c r="H57" s="36">
        <v>44.6</v>
      </c>
      <c r="I57" s="36" t="s">
        <v>19</v>
      </c>
      <c r="J57" s="36">
        <v>55.1</v>
      </c>
      <c r="K57" s="36">
        <v>55.1</v>
      </c>
      <c r="L57" s="36" t="s">
        <v>19</v>
      </c>
      <c r="M57" s="36">
        <v>0.1</v>
      </c>
      <c r="N57" s="36" t="s">
        <v>19</v>
      </c>
      <c r="O57" s="36">
        <v>0.1</v>
      </c>
      <c r="P57" s="36">
        <v>0.3</v>
      </c>
      <c r="Q57" s="36">
        <v>0.3</v>
      </c>
      <c r="R57" s="36" t="s">
        <v>19</v>
      </c>
      <c r="S57" s="36" t="s">
        <v>19</v>
      </c>
      <c r="T57" s="36" t="s">
        <v>19</v>
      </c>
      <c r="U57" s="36" t="s">
        <v>19</v>
      </c>
      <c r="V57" s="36" t="s">
        <v>19</v>
      </c>
      <c r="W57" s="36" t="s">
        <v>19</v>
      </c>
    </row>
    <row r="58" spans="1:23" ht="21" customHeight="1">
      <c r="B58" s="41">
        <v>15</v>
      </c>
      <c r="C58" s="40">
        <v>100</v>
      </c>
      <c r="D58" s="36">
        <v>99.9</v>
      </c>
      <c r="E58" s="36" t="s">
        <v>19</v>
      </c>
      <c r="F58" s="36">
        <v>0.1</v>
      </c>
      <c r="G58" s="36">
        <v>42.6</v>
      </c>
      <c r="H58" s="36">
        <v>42.6</v>
      </c>
      <c r="I58" s="36" t="s">
        <v>19</v>
      </c>
      <c r="J58" s="36">
        <v>56.1</v>
      </c>
      <c r="K58" s="36">
        <v>56.1</v>
      </c>
      <c r="L58" s="36" t="s">
        <v>19</v>
      </c>
      <c r="M58" s="36" t="s">
        <v>19</v>
      </c>
      <c r="N58" s="36" t="s">
        <v>19</v>
      </c>
      <c r="O58" s="36" t="s">
        <v>19</v>
      </c>
      <c r="P58" s="36">
        <v>1</v>
      </c>
      <c r="Q58" s="36">
        <v>1</v>
      </c>
      <c r="R58" s="36" t="s">
        <v>19</v>
      </c>
      <c r="S58" s="36" t="s">
        <v>19</v>
      </c>
      <c r="T58" s="36">
        <v>0.3</v>
      </c>
      <c r="U58" s="36">
        <v>0.1</v>
      </c>
      <c r="V58" s="36" t="s">
        <v>19</v>
      </c>
      <c r="W58" s="36">
        <v>0.1</v>
      </c>
    </row>
    <row r="59" spans="1:23">
      <c r="B59" s="41">
        <v>16</v>
      </c>
      <c r="C59" s="40">
        <v>100</v>
      </c>
      <c r="D59" s="36">
        <v>99.9</v>
      </c>
      <c r="E59" s="36" t="s">
        <v>19</v>
      </c>
      <c r="F59" s="36">
        <v>0.1</v>
      </c>
      <c r="G59" s="36">
        <v>42.8</v>
      </c>
      <c r="H59" s="36">
        <v>42.8</v>
      </c>
      <c r="I59" s="36" t="s">
        <v>19</v>
      </c>
      <c r="J59" s="36">
        <v>56.5</v>
      </c>
      <c r="K59" s="36">
        <v>56.5</v>
      </c>
      <c r="L59" s="36" t="s">
        <v>19</v>
      </c>
      <c r="M59" s="36">
        <v>0.1</v>
      </c>
      <c r="N59" s="36">
        <v>0.1</v>
      </c>
      <c r="O59" s="36" t="s">
        <v>19</v>
      </c>
      <c r="P59" s="36">
        <v>0.6</v>
      </c>
      <c r="Q59" s="36">
        <v>0.5</v>
      </c>
      <c r="R59" s="36" t="s">
        <v>19</v>
      </c>
      <c r="S59" s="36">
        <v>0.1</v>
      </c>
      <c r="T59" s="36">
        <v>0.1</v>
      </c>
      <c r="U59" s="36">
        <v>0.1</v>
      </c>
      <c r="V59" s="36" t="s">
        <v>19</v>
      </c>
      <c r="W59" s="36" t="s">
        <v>19</v>
      </c>
    </row>
    <row r="60" spans="1:23" ht="13.5" customHeight="1">
      <c r="B60" s="41">
        <v>17</v>
      </c>
      <c r="C60" s="40">
        <v>100</v>
      </c>
      <c r="D60" s="36">
        <v>100</v>
      </c>
      <c r="E60" s="36" t="s">
        <v>19</v>
      </c>
      <c r="F60" s="36" t="s">
        <v>19</v>
      </c>
      <c r="G60" s="36">
        <v>46.9</v>
      </c>
      <c r="H60" s="36">
        <v>46.9</v>
      </c>
      <c r="I60" s="36" t="s">
        <v>19</v>
      </c>
      <c r="J60" s="36">
        <v>52.5</v>
      </c>
      <c r="K60" s="36">
        <v>52.5</v>
      </c>
      <c r="L60" s="36" t="s">
        <v>19</v>
      </c>
      <c r="M60" s="36" t="s">
        <v>19</v>
      </c>
      <c r="N60" s="36" t="s">
        <v>19</v>
      </c>
      <c r="O60" s="36" t="s">
        <v>19</v>
      </c>
      <c r="P60" s="36">
        <v>0.6</v>
      </c>
      <c r="Q60" s="36">
        <v>0.6</v>
      </c>
      <c r="R60" s="36" t="s">
        <v>19</v>
      </c>
      <c r="S60" s="36" t="s">
        <v>19</v>
      </c>
      <c r="T60" s="36">
        <v>0.1</v>
      </c>
      <c r="U60" s="36">
        <v>0.1</v>
      </c>
      <c r="V60" s="36" t="s">
        <v>19</v>
      </c>
      <c r="W60" s="36" t="s">
        <v>19</v>
      </c>
    </row>
    <row r="61" spans="1:23">
      <c r="B61" s="41">
        <v>18</v>
      </c>
      <c r="C61" s="40">
        <v>100</v>
      </c>
      <c r="D61" s="36">
        <v>99.8</v>
      </c>
      <c r="E61" s="36">
        <v>0.1</v>
      </c>
      <c r="F61" s="36">
        <v>0.1</v>
      </c>
      <c r="G61" s="36">
        <v>46</v>
      </c>
      <c r="H61" s="36">
        <v>46</v>
      </c>
      <c r="I61" s="36" t="s">
        <v>19</v>
      </c>
      <c r="J61" s="36">
        <v>53.3</v>
      </c>
      <c r="K61" s="36">
        <v>53.3</v>
      </c>
      <c r="L61" s="36" t="s">
        <v>19</v>
      </c>
      <c r="M61" s="36">
        <v>0.1</v>
      </c>
      <c r="N61" s="36" t="s">
        <v>19</v>
      </c>
      <c r="O61" s="36">
        <v>0.1</v>
      </c>
      <c r="P61" s="36">
        <v>0.6</v>
      </c>
      <c r="Q61" s="36">
        <v>0.5</v>
      </c>
      <c r="R61" s="36" t="s">
        <v>19</v>
      </c>
      <c r="S61" s="36">
        <v>0.1</v>
      </c>
      <c r="T61" s="36">
        <v>0.1</v>
      </c>
      <c r="U61" s="36">
        <v>0.1</v>
      </c>
      <c r="V61" s="36" t="s">
        <v>19</v>
      </c>
      <c r="W61" s="36" t="s">
        <v>19</v>
      </c>
    </row>
    <row r="62" spans="1:23">
      <c r="B62" s="41">
        <v>19</v>
      </c>
      <c r="C62" s="40">
        <v>100</v>
      </c>
      <c r="D62" s="36">
        <v>99.9</v>
      </c>
      <c r="E62" s="36" t="s">
        <v>158</v>
      </c>
      <c r="F62" s="36">
        <v>0.1</v>
      </c>
      <c r="G62" s="36">
        <v>49.5</v>
      </c>
      <c r="H62" s="36">
        <v>49.5</v>
      </c>
      <c r="I62" s="36" t="s">
        <v>19</v>
      </c>
      <c r="J62" s="36">
        <v>49.4</v>
      </c>
      <c r="K62" s="36">
        <v>49.4</v>
      </c>
      <c r="L62" s="36" t="s">
        <v>19</v>
      </c>
      <c r="M62" s="36" t="s">
        <v>19</v>
      </c>
      <c r="N62" s="36" t="s">
        <v>19</v>
      </c>
      <c r="O62" s="36" t="s">
        <v>19</v>
      </c>
      <c r="P62" s="36">
        <v>1</v>
      </c>
      <c r="Q62" s="36">
        <v>0.9</v>
      </c>
      <c r="R62" s="36" t="s">
        <v>19</v>
      </c>
      <c r="S62" s="36">
        <v>0.1</v>
      </c>
      <c r="T62" s="36">
        <v>0.1</v>
      </c>
      <c r="U62" s="36">
        <v>0.1</v>
      </c>
      <c r="V62" s="36" t="s">
        <v>19</v>
      </c>
      <c r="W62" s="36" t="s">
        <v>19</v>
      </c>
    </row>
    <row r="63" spans="1:23" ht="21.75" customHeight="1">
      <c r="B63" s="41">
        <v>20</v>
      </c>
      <c r="C63" s="40">
        <v>100</v>
      </c>
      <c r="D63" s="36">
        <v>100</v>
      </c>
      <c r="E63" s="36" t="s">
        <v>158</v>
      </c>
      <c r="F63" s="36" t="s">
        <v>158</v>
      </c>
      <c r="G63" s="36">
        <v>49.8</v>
      </c>
      <c r="H63" s="36">
        <v>49.8</v>
      </c>
      <c r="I63" s="36" t="s">
        <v>19</v>
      </c>
      <c r="J63" s="36">
        <v>49.6</v>
      </c>
      <c r="K63" s="36">
        <v>49.6</v>
      </c>
      <c r="L63" s="36" t="s">
        <v>19</v>
      </c>
      <c r="M63" s="36" t="s">
        <v>19</v>
      </c>
      <c r="N63" s="36" t="s">
        <v>19</v>
      </c>
      <c r="O63" s="36" t="s">
        <v>19</v>
      </c>
      <c r="P63" s="36">
        <v>0.5</v>
      </c>
      <c r="Q63" s="36">
        <v>0.5</v>
      </c>
      <c r="R63" s="36" t="s">
        <v>19</v>
      </c>
      <c r="S63" s="36" t="s">
        <v>19</v>
      </c>
      <c r="T63" s="36">
        <v>0.1</v>
      </c>
      <c r="U63" s="36">
        <v>0.1</v>
      </c>
      <c r="V63" s="36" t="s">
        <v>19</v>
      </c>
      <c r="W63" s="36" t="s">
        <v>19</v>
      </c>
    </row>
    <row r="64" spans="1:23">
      <c r="B64" s="41">
        <v>21</v>
      </c>
      <c r="C64" s="40">
        <v>100</v>
      </c>
      <c r="D64" s="36">
        <v>100</v>
      </c>
      <c r="E64" s="36" t="s">
        <v>158</v>
      </c>
      <c r="F64" s="36" t="s">
        <v>158</v>
      </c>
      <c r="G64" s="36">
        <v>50.316169828364956</v>
      </c>
      <c r="H64" s="36">
        <v>50.3</v>
      </c>
      <c r="I64" s="36" t="s">
        <v>19</v>
      </c>
      <c r="J64" s="36">
        <v>48.41915085817525</v>
      </c>
      <c r="K64" s="36">
        <v>48.4</v>
      </c>
      <c r="L64" s="36" t="s">
        <v>19</v>
      </c>
      <c r="M64" s="36" t="s">
        <v>19</v>
      </c>
      <c r="N64" s="36" t="s">
        <v>19</v>
      </c>
      <c r="O64" s="36" t="s">
        <v>19</v>
      </c>
      <c r="P64" s="36">
        <v>1.2646793134598013</v>
      </c>
      <c r="Q64" s="36">
        <v>1.3</v>
      </c>
      <c r="R64" s="36" t="s">
        <v>19</v>
      </c>
      <c r="S64" s="36" t="s">
        <v>19</v>
      </c>
      <c r="T64" s="36" t="s">
        <v>19</v>
      </c>
      <c r="U64" s="36" t="s">
        <v>19</v>
      </c>
      <c r="V64" s="36" t="s">
        <v>19</v>
      </c>
      <c r="W64" s="36" t="s">
        <v>19</v>
      </c>
    </row>
    <row r="65" spans="1:23">
      <c r="B65" s="41">
        <v>22</v>
      </c>
      <c r="C65" s="40">
        <v>100</v>
      </c>
      <c r="D65" s="36">
        <v>100</v>
      </c>
      <c r="E65" s="36" t="s">
        <v>158</v>
      </c>
      <c r="F65" s="36" t="s">
        <v>158</v>
      </c>
      <c r="G65" s="36">
        <v>49.334600760456276</v>
      </c>
      <c r="H65" s="36">
        <v>49.334600760456276</v>
      </c>
      <c r="I65" s="36" t="s">
        <v>19</v>
      </c>
      <c r="J65" s="36">
        <v>50.190114068441062</v>
      </c>
      <c r="K65" s="36">
        <v>50.190114068441062</v>
      </c>
      <c r="L65" s="36" t="s">
        <v>19</v>
      </c>
      <c r="M65" s="36" t="s">
        <v>19</v>
      </c>
      <c r="N65" s="36" t="s">
        <v>19</v>
      </c>
      <c r="O65" s="36" t="s">
        <v>19</v>
      </c>
      <c r="P65" s="36">
        <v>0.47528517110266161</v>
      </c>
      <c r="Q65" s="36">
        <v>0.47528517110266161</v>
      </c>
      <c r="R65" s="36" t="s">
        <v>19</v>
      </c>
      <c r="S65" s="36" t="s">
        <v>19</v>
      </c>
      <c r="T65" s="36" t="s">
        <v>19</v>
      </c>
      <c r="U65" s="36" t="s">
        <v>19</v>
      </c>
      <c r="V65" s="36" t="s">
        <v>19</v>
      </c>
      <c r="W65" s="36" t="s">
        <v>19</v>
      </c>
    </row>
    <row r="66" spans="1:23">
      <c r="B66" s="41">
        <v>23</v>
      </c>
      <c r="C66" s="40">
        <v>100</v>
      </c>
      <c r="D66" s="36">
        <v>99.9</v>
      </c>
      <c r="E66" s="36" t="s">
        <v>158</v>
      </c>
      <c r="F66" s="36">
        <v>0.1</v>
      </c>
      <c r="G66" s="36">
        <v>45.8</v>
      </c>
      <c r="H66" s="36">
        <v>45.8</v>
      </c>
      <c r="I66" s="36" t="s">
        <v>19</v>
      </c>
      <c r="J66" s="36">
        <v>53.2</v>
      </c>
      <c r="K66" s="36">
        <v>53.2</v>
      </c>
      <c r="L66" s="36" t="s">
        <v>19</v>
      </c>
      <c r="M66" s="36" t="s">
        <v>19</v>
      </c>
      <c r="N66" s="36" t="s">
        <v>19</v>
      </c>
      <c r="O66" s="36" t="s">
        <v>19</v>
      </c>
      <c r="P66" s="36">
        <v>1</v>
      </c>
      <c r="Q66" s="36">
        <v>0.9</v>
      </c>
      <c r="R66" s="36" t="s">
        <v>19</v>
      </c>
      <c r="S66" s="36">
        <v>0.1</v>
      </c>
      <c r="T66" s="36">
        <v>0</v>
      </c>
      <c r="U66" s="36">
        <v>0</v>
      </c>
      <c r="V66" s="36" t="s">
        <v>19</v>
      </c>
      <c r="W66" s="36" t="s">
        <v>19</v>
      </c>
    </row>
    <row r="67" spans="1:23">
      <c r="B67" s="41">
        <v>24</v>
      </c>
      <c r="C67" s="36">
        <v>100</v>
      </c>
      <c r="D67" s="36">
        <v>99.898167006109986</v>
      </c>
      <c r="E67" s="36" t="s">
        <v>158</v>
      </c>
      <c r="F67" s="36">
        <v>0.10183299389002036</v>
      </c>
      <c r="G67" s="36">
        <v>49.389002036659882</v>
      </c>
      <c r="H67" s="36">
        <v>49.389002036659882</v>
      </c>
      <c r="I67" s="36" t="s">
        <v>19</v>
      </c>
      <c r="J67" s="36">
        <v>49.490835030549896</v>
      </c>
      <c r="K67" s="36">
        <v>49.490835030549896</v>
      </c>
      <c r="L67" s="36" t="s">
        <v>19</v>
      </c>
      <c r="M67" s="36" t="s">
        <v>19</v>
      </c>
      <c r="N67" s="36" t="s">
        <v>19</v>
      </c>
      <c r="O67" s="36" t="s">
        <v>19</v>
      </c>
      <c r="P67" s="36">
        <v>1.1201629327902241</v>
      </c>
      <c r="Q67" s="36">
        <v>1.0183299389002036</v>
      </c>
      <c r="R67" s="36" t="s">
        <v>19</v>
      </c>
      <c r="S67" s="36">
        <v>0.10183299389002036</v>
      </c>
      <c r="T67" s="36" t="s">
        <v>19</v>
      </c>
      <c r="U67" s="36" t="s">
        <v>19</v>
      </c>
      <c r="V67" s="36" t="s">
        <v>19</v>
      </c>
      <c r="W67" s="36" t="s">
        <v>19</v>
      </c>
    </row>
    <row r="68" spans="1:23" s="14" customFormat="1">
      <c r="B68" s="58">
        <v>25</v>
      </c>
      <c r="C68" s="61">
        <v>100</v>
      </c>
      <c r="D68" s="61">
        <v>100</v>
      </c>
      <c r="E68" s="61" t="s">
        <v>16</v>
      </c>
      <c r="F68" s="61" t="s">
        <v>16</v>
      </c>
      <c r="G68" s="61">
        <v>48.066875653082548</v>
      </c>
      <c r="H68" s="61">
        <v>48.066875653082548</v>
      </c>
      <c r="I68" s="61" t="s">
        <v>16</v>
      </c>
      <c r="J68" s="61">
        <v>51.201671891327059</v>
      </c>
      <c r="K68" s="61">
        <v>51.306165099268554</v>
      </c>
      <c r="L68" s="61" t="s">
        <v>16</v>
      </c>
      <c r="M68" s="61" t="s">
        <v>16</v>
      </c>
      <c r="N68" s="61" t="s">
        <v>16</v>
      </c>
      <c r="O68" s="61" t="s">
        <v>16</v>
      </c>
      <c r="P68" s="61">
        <v>0.62695924764890276</v>
      </c>
      <c r="Q68" s="61">
        <v>0.62695924764890276</v>
      </c>
      <c r="R68" s="61" t="s">
        <v>16</v>
      </c>
      <c r="S68" s="61" t="s">
        <v>16</v>
      </c>
      <c r="T68" s="61" t="s">
        <v>16</v>
      </c>
      <c r="U68" s="61" t="s">
        <v>16</v>
      </c>
      <c r="V68" s="61" t="s">
        <v>16</v>
      </c>
      <c r="W68" s="61" t="s">
        <v>16</v>
      </c>
    </row>
    <row r="69" spans="1:23" s="14" customFormat="1">
      <c r="B69" s="58">
        <v>26</v>
      </c>
      <c r="C69" s="61">
        <v>100</v>
      </c>
      <c r="D69" s="61">
        <v>99.78378378378379</v>
      </c>
      <c r="E69" s="61" t="s">
        <v>16</v>
      </c>
      <c r="F69" s="61">
        <v>0.21621621621621623</v>
      </c>
      <c r="G69" s="61">
        <v>50.378378378378372</v>
      </c>
      <c r="H69" s="61">
        <v>50.378378378378372</v>
      </c>
      <c r="I69" s="61" t="s">
        <v>16</v>
      </c>
      <c r="J69" s="61">
        <v>49.081081081081081</v>
      </c>
      <c r="K69" s="61">
        <v>49.081081081081081</v>
      </c>
      <c r="L69" s="61" t="s">
        <v>16</v>
      </c>
      <c r="M69" s="61" t="s">
        <v>16</v>
      </c>
      <c r="N69" s="61" t="s">
        <v>16</v>
      </c>
      <c r="O69" s="61" t="s">
        <v>16</v>
      </c>
      <c r="P69" s="61">
        <v>0.43243243243243246</v>
      </c>
      <c r="Q69" s="61">
        <v>0.21621621621621623</v>
      </c>
      <c r="R69" s="61" t="s">
        <v>16</v>
      </c>
      <c r="S69" s="61">
        <v>0.21621621621621623</v>
      </c>
      <c r="T69" s="61">
        <v>0.10810810810810811</v>
      </c>
      <c r="U69" s="61">
        <v>0.10810810810810811</v>
      </c>
      <c r="V69" s="61" t="s">
        <v>16</v>
      </c>
      <c r="W69" s="61" t="s">
        <v>16</v>
      </c>
    </row>
    <row r="70" spans="1:23" s="14" customFormat="1">
      <c r="B70" s="58">
        <v>27</v>
      </c>
      <c r="C70" s="61">
        <v>100</v>
      </c>
      <c r="D70" s="61">
        <v>99.88864142538975</v>
      </c>
      <c r="E70" s="61" t="s">
        <v>16</v>
      </c>
      <c r="F70" s="61">
        <v>0.11135857461024498</v>
      </c>
      <c r="G70" s="61">
        <v>51.002227171492208</v>
      </c>
      <c r="H70" s="61">
        <v>51.002227171492208</v>
      </c>
      <c r="I70" s="61" t="s">
        <v>16</v>
      </c>
      <c r="J70" s="61">
        <v>48.106904231625833</v>
      </c>
      <c r="K70" s="61">
        <v>48.106904231625833</v>
      </c>
      <c r="L70" s="61" t="s">
        <v>16</v>
      </c>
      <c r="M70" s="61" t="s">
        <v>16</v>
      </c>
      <c r="N70" s="61" t="s">
        <v>16</v>
      </c>
      <c r="O70" s="61" t="s">
        <v>16</v>
      </c>
      <c r="P70" s="61">
        <v>0.89086859688195985</v>
      </c>
      <c r="Q70" s="61">
        <v>0.77951002227171495</v>
      </c>
      <c r="R70" s="61" t="s">
        <v>16</v>
      </c>
      <c r="S70" s="61">
        <v>0.11135857461024498</v>
      </c>
      <c r="T70" s="61" t="s">
        <v>16</v>
      </c>
      <c r="U70" s="61" t="s">
        <v>16</v>
      </c>
      <c r="V70" s="61" t="s">
        <v>16</v>
      </c>
      <c r="W70" s="61" t="s">
        <v>16</v>
      </c>
    </row>
    <row r="71" spans="1:23">
      <c r="B71" s="41">
        <v>28</v>
      </c>
      <c r="C71" s="36">
        <v>100</v>
      </c>
      <c r="D71" s="36">
        <v>100</v>
      </c>
      <c r="E71" s="36" t="s">
        <v>16</v>
      </c>
      <c r="F71" s="36" t="s">
        <v>16</v>
      </c>
      <c r="G71" s="36">
        <v>54.805194805194802</v>
      </c>
      <c r="H71" s="36">
        <v>54.805194805194802</v>
      </c>
      <c r="I71" s="36" t="s">
        <v>16</v>
      </c>
      <c r="J71" s="36">
        <v>44.675324675324674</v>
      </c>
      <c r="K71" s="36">
        <v>44.675324675324674</v>
      </c>
      <c r="L71" s="36" t="s">
        <v>16</v>
      </c>
      <c r="M71" s="36" t="s">
        <v>16</v>
      </c>
      <c r="N71" s="36" t="s">
        <v>16</v>
      </c>
      <c r="O71" s="36" t="s">
        <v>16</v>
      </c>
      <c r="P71" s="36">
        <v>0.51948051948051943</v>
      </c>
      <c r="Q71" s="36">
        <v>0.51948051948051943</v>
      </c>
      <c r="R71" s="36" t="s">
        <v>16</v>
      </c>
      <c r="S71" s="36" t="s">
        <v>16</v>
      </c>
      <c r="T71" s="36" t="s">
        <v>16</v>
      </c>
      <c r="U71" s="36" t="s">
        <v>16</v>
      </c>
      <c r="V71" s="36" t="s">
        <v>16</v>
      </c>
      <c r="W71" s="36" t="s">
        <v>16</v>
      </c>
    </row>
    <row r="72" spans="1:23">
      <c r="B72" s="41">
        <v>29</v>
      </c>
      <c r="C72" s="36">
        <v>100</v>
      </c>
      <c r="D72" s="36">
        <v>99.882352941176464</v>
      </c>
      <c r="E72" s="36" t="s">
        <v>16</v>
      </c>
      <c r="F72" s="36">
        <v>0.1176470588235294</v>
      </c>
      <c r="G72" s="36">
        <v>51.647058823529413</v>
      </c>
      <c r="H72" s="36">
        <v>51.647058823529413</v>
      </c>
      <c r="I72" s="36" t="s">
        <v>16</v>
      </c>
      <c r="J72" s="36">
        <v>47.764705882352942</v>
      </c>
      <c r="K72" s="36">
        <v>47.764705882352942</v>
      </c>
      <c r="L72" s="36" t="s">
        <v>16</v>
      </c>
      <c r="M72" s="36" t="s">
        <v>16</v>
      </c>
      <c r="N72" s="36" t="s">
        <v>16</v>
      </c>
      <c r="O72" s="36" t="s">
        <v>16</v>
      </c>
      <c r="P72" s="36">
        <v>0.58823529411764708</v>
      </c>
      <c r="Q72" s="36">
        <v>0.47058823529411759</v>
      </c>
      <c r="R72" s="36" t="s">
        <v>16</v>
      </c>
      <c r="S72" s="36">
        <v>0.1176470588235294</v>
      </c>
      <c r="T72" s="36" t="s">
        <v>16</v>
      </c>
      <c r="U72" s="36" t="s">
        <v>16</v>
      </c>
      <c r="V72" s="36" t="s">
        <v>16</v>
      </c>
      <c r="W72" s="36" t="s">
        <v>16</v>
      </c>
    </row>
    <row r="73" spans="1:23">
      <c r="B73" s="41">
        <v>30</v>
      </c>
      <c r="C73" s="36">
        <v>100</v>
      </c>
      <c r="D73" s="36">
        <v>100</v>
      </c>
      <c r="E73" s="36" t="s">
        <v>16</v>
      </c>
      <c r="F73" s="36" t="s">
        <v>16</v>
      </c>
      <c r="G73" s="36">
        <v>53.763440860215049</v>
      </c>
      <c r="H73" s="36">
        <v>53.763440860215049</v>
      </c>
      <c r="I73" s="36" t="s">
        <v>16</v>
      </c>
      <c r="J73" s="36">
        <v>45.295698924731184</v>
      </c>
      <c r="K73" s="36">
        <v>45.295698924731184</v>
      </c>
      <c r="L73" s="36" t="s">
        <v>16</v>
      </c>
      <c r="M73" s="36" t="s">
        <v>16</v>
      </c>
      <c r="N73" s="36" t="s">
        <v>16</v>
      </c>
      <c r="O73" s="36" t="s">
        <v>16</v>
      </c>
      <c r="P73" s="36">
        <v>0.94086021505376349</v>
      </c>
      <c r="Q73" s="36">
        <v>0.94086021505376349</v>
      </c>
      <c r="R73" s="36" t="s">
        <v>16</v>
      </c>
      <c r="S73" s="36" t="s">
        <v>16</v>
      </c>
      <c r="T73" s="36" t="s">
        <v>16</v>
      </c>
      <c r="U73" s="36" t="s">
        <v>16</v>
      </c>
      <c r="V73" s="36" t="s">
        <v>16</v>
      </c>
      <c r="W73" s="36" t="s">
        <v>16</v>
      </c>
    </row>
    <row r="74" spans="1:23">
      <c r="A74" s="1" t="s">
        <v>174</v>
      </c>
      <c r="B74" s="41">
        <v>1</v>
      </c>
      <c r="C74" s="36">
        <v>100</v>
      </c>
      <c r="D74" s="36">
        <v>100</v>
      </c>
      <c r="E74" s="36" t="s">
        <v>16</v>
      </c>
      <c r="F74" s="36" t="s">
        <v>16</v>
      </c>
      <c r="G74" s="36">
        <v>55.345060893098783</v>
      </c>
      <c r="H74" s="36">
        <v>55.345060893098783</v>
      </c>
      <c r="I74" s="36" t="s">
        <v>16</v>
      </c>
      <c r="J74" s="36">
        <v>44.248985115020297</v>
      </c>
      <c r="K74" s="36">
        <v>44.248985115020297</v>
      </c>
      <c r="L74" s="36" t="s">
        <v>16</v>
      </c>
      <c r="M74" s="36" t="s">
        <v>16</v>
      </c>
      <c r="N74" s="36" t="s">
        <v>16</v>
      </c>
      <c r="O74" s="36" t="s">
        <v>16</v>
      </c>
      <c r="P74" s="36">
        <v>0.40595399188092013</v>
      </c>
      <c r="Q74" s="36">
        <v>0.40595399188092013</v>
      </c>
      <c r="R74" s="36" t="s">
        <v>16</v>
      </c>
      <c r="S74" s="36" t="s">
        <v>16</v>
      </c>
      <c r="T74" s="36" t="s">
        <v>16</v>
      </c>
      <c r="U74" s="36" t="s">
        <v>16</v>
      </c>
      <c r="V74" s="36" t="s">
        <v>16</v>
      </c>
      <c r="W74" s="36" t="s">
        <v>16</v>
      </c>
    </row>
    <row r="75" spans="1:23">
      <c r="B75" s="41">
        <v>2</v>
      </c>
      <c r="C75" s="36">
        <v>100</v>
      </c>
      <c r="D75" s="36">
        <v>99.840510366826152</v>
      </c>
      <c r="E75" s="36" t="s">
        <v>16</v>
      </c>
      <c r="F75" s="36">
        <v>0.15948963317384371</v>
      </c>
      <c r="G75" s="36">
        <v>58.692185007974487</v>
      </c>
      <c r="H75" s="36">
        <v>58.692185007974487</v>
      </c>
      <c r="I75" s="36" t="s">
        <v>16</v>
      </c>
      <c r="J75" s="36">
        <v>40.350877192982452</v>
      </c>
      <c r="K75" s="36">
        <v>40.350877192982452</v>
      </c>
      <c r="L75" s="36" t="s">
        <v>16</v>
      </c>
      <c r="M75" s="36" t="s">
        <v>16</v>
      </c>
      <c r="N75" s="36" t="s">
        <v>16</v>
      </c>
      <c r="O75" s="36" t="s">
        <v>16</v>
      </c>
      <c r="P75" s="36">
        <v>0.9569377990430622</v>
      </c>
      <c r="Q75" s="36">
        <v>0.79744816586921841</v>
      </c>
      <c r="R75" s="36" t="s">
        <v>16</v>
      </c>
      <c r="S75" s="36">
        <v>0.15948963317384371</v>
      </c>
      <c r="T75" s="36" t="s">
        <v>16</v>
      </c>
      <c r="U75" s="36" t="s">
        <v>16</v>
      </c>
      <c r="V75" s="36" t="s">
        <v>16</v>
      </c>
      <c r="W75" s="36" t="s">
        <v>16</v>
      </c>
    </row>
    <row r="76" spans="1:23">
      <c r="B76" s="41">
        <v>3</v>
      </c>
      <c r="C76" s="36">
        <v>100</v>
      </c>
      <c r="D76" s="36">
        <v>100</v>
      </c>
      <c r="E76" s="36" t="s">
        <v>16</v>
      </c>
      <c r="F76" s="36" t="s">
        <v>16</v>
      </c>
      <c r="G76" s="36">
        <v>68.383658969804614</v>
      </c>
      <c r="H76" s="36">
        <v>68.383658969804614</v>
      </c>
      <c r="I76" s="36" t="s">
        <v>16</v>
      </c>
      <c r="J76" s="36">
        <v>30.195381882770871</v>
      </c>
      <c r="K76" s="36">
        <v>30.195381882770871</v>
      </c>
      <c r="L76" s="36" t="s">
        <v>16</v>
      </c>
      <c r="M76" s="36" t="s">
        <v>16</v>
      </c>
      <c r="N76" s="36" t="s">
        <v>16</v>
      </c>
      <c r="O76" s="36" t="s">
        <v>16</v>
      </c>
      <c r="P76" s="36">
        <v>1.2433392539964476</v>
      </c>
      <c r="Q76" s="36">
        <v>1.2433392539964476</v>
      </c>
      <c r="R76" s="36" t="s">
        <v>16</v>
      </c>
      <c r="S76" s="36" t="s">
        <v>16</v>
      </c>
      <c r="T76" s="36">
        <v>0.17761989342806395</v>
      </c>
      <c r="U76" s="36">
        <v>0.17761989342806395</v>
      </c>
      <c r="V76" s="36" t="s">
        <v>16</v>
      </c>
      <c r="W76" s="36" t="s">
        <v>16</v>
      </c>
    </row>
    <row r="77" spans="1:23" ht="9" customHeight="1">
      <c r="B77" s="41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1:23" ht="14.25">
      <c r="B78" s="41"/>
      <c r="C78" s="20"/>
      <c r="D78" s="20"/>
      <c r="E78" s="20"/>
      <c r="F78" s="20"/>
      <c r="G78" s="15" t="s">
        <v>74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15" t="s">
        <v>73</v>
      </c>
      <c r="S78" s="20"/>
      <c r="T78" s="20"/>
      <c r="U78" s="20"/>
      <c r="V78" s="20"/>
      <c r="W78" s="20"/>
    </row>
    <row r="79" spans="1:23" ht="8.25" customHeight="1">
      <c r="B79" s="57" t="s">
        <v>141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 t="s">
        <v>156</v>
      </c>
      <c r="Q79" s="21"/>
      <c r="R79" s="21"/>
      <c r="S79" s="21"/>
      <c r="T79" s="21"/>
      <c r="U79" s="21"/>
      <c r="V79" s="21"/>
      <c r="W79" s="21"/>
    </row>
    <row r="80" spans="1:23">
      <c r="A80" s="13" t="s">
        <v>52</v>
      </c>
      <c r="B80" s="41">
        <v>25</v>
      </c>
      <c r="C80" s="37">
        <v>100</v>
      </c>
      <c r="D80" s="37">
        <v>57.5</v>
      </c>
      <c r="E80" s="37">
        <v>41.4</v>
      </c>
      <c r="F80" s="37">
        <v>1</v>
      </c>
      <c r="G80" s="37">
        <v>28.8</v>
      </c>
      <c r="H80" s="37">
        <v>28.8</v>
      </c>
      <c r="I80" s="37">
        <v>0</v>
      </c>
      <c r="J80" s="37">
        <v>15.5</v>
      </c>
      <c r="K80" s="37">
        <v>15.1</v>
      </c>
      <c r="L80" s="37">
        <v>0.4</v>
      </c>
      <c r="M80" s="37">
        <v>0.4</v>
      </c>
      <c r="N80" s="37">
        <v>0.2</v>
      </c>
      <c r="O80" s="37">
        <v>0.2</v>
      </c>
      <c r="P80" s="37">
        <v>55.3</v>
      </c>
      <c r="Q80" s="37">
        <v>13.4</v>
      </c>
      <c r="R80" s="37">
        <v>40.799999999999997</v>
      </c>
      <c r="S80" s="37">
        <v>1</v>
      </c>
      <c r="T80" s="38" t="s">
        <v>143</v>
      </c>
      <c r="U80" s="38" t="s">
        <v>143</v>
      </c>
      <c r="V80" s="38" t="s">
        <v>143</v>
      </c>
      <c r="W80" s="38" t="s">
        <v>143</v>
      </c>
    </row>
    <row r="81" spans="1:23">
      <c r="A81" s="13"/>
      <c r="B81" s="41">
        <v>30</v>
      </c>
      <c r="C81" s="37">
        <v>100</v>
      </c>
      <c r="D81" s="39">
        <v>79.400000000000006</v>
      </c>
      <c r="E81" s="39">
        <v>20</v>
      </c>
      <c r="F81" s="39">
        <v>0.6</v>
      </c>
      <c r="G81" s="39">
        <v>40.200000000000003</v>
      </c>
      <c r="H81" s="39">
        <v>39.9</v>
      </c>
      <c r="I81" s="39">
        <v>0.2</v>
      </c>
      <c r="J81" s="39">
        <v>32</v>
      </c>
      <c r="K81" s="39">
        <v>31.9</v>
      </c>
      <c r="L81" s="39">
        <v>0.1</v>
      </c>
      <c r="M81" s="39">
        <v>0.2</v>
      </c>
      <c r="N81" s="39">
        <v>0</v>
      </c>
      <c r="O81" s="39">
        <v>0.1</v>
      </c>
      <c r="P81" s="39">
        <v>26.1</v>
      </c>
      <c r="Q81" s="39">
        <v>7</v>
      </c>
      <c r="R81" s="39">
        <v>18.5</v>
      </c>
      <c r="S81" s="39">
        <v>0.6</v>
      </c>
      <c r="T81" s="39">
        <v>1.6</v>
      </c>
      <c r="U81" s="39">
        <v>0.6</v>
      </c>
      <c r="V81" s="39">
        <v>1</v>
      </c>
      <c r="W81" s="39" t="s">
        <v>19</v>
      </c>
    </row>
    <row r="82" spans="1:23">
      <c r="A82" s="13"/>
      <c r="B82" s="41">
        <v>35</v>
      </c>
      <c r="C82" s="37">
        <v>100</v>
      </c>
      <c r="D82" s="39">
        <v>85.3</v>
      </c>
      <c r="E82" s="39">
        <v>14.3</v>
      </c>
      <c r="F82" s="39">
        <v>0.4</v>
      </c>
      <c r="G82" s="39">
        <v>40.1</v>
      </c>
      <c r="H82" s="39">
        <v>39.799999999999997</v>
      </c>
      <c r="I82" s="39">
        <v>0.3</v>
      </c>
      <c r="J82" s="39">
        <v>40.4</v>
      </c>
      <c r="K82" s="39">
        <v>40.299999999999997</v>
      </c>
      <c r="L82" s="39">
        <v>0.1</v>
      </c>
      <c r="M82" s="39">
        <v>0.2</v>
      </c>
      <c r="N82" s="39" t="s">
        <v>19</v>
      </c>
      <c r="O82" s="39">
        <v>0.2</v>
      </c>
      <c r="P82" s="39">
        <v>17.8</v>
      </c>
      <c r="Q82" s="39">
        <v>4.8</v>
      </c>
      <c r="R82" s="39">
        <v>12.7</v>
      </c>
      <c r="S82" s="39">
        <v>0.3</v>
      </c>
      <c r="T82" s="39">
        <v>1.5</v>
      </c>
      <c r="U82" s="39">
        <v>0.4</v>
      </c>
      <c r="V82" s="39">
        <v>1.1000000000000001</v>
      </c>
      <c r="W82" s="39">
        <v>0</v>
      </c>
    </row>
    <row r="83" spans="1:23">
      <c r="A83" s="13"/>
      <c r="B83" s="41">
        <v>40</v>
      </c>
      <c r="C83" s="37">
        <v>100</v>
      </c>
      <c r="D83" s="39">
        <v>90.7</v>
      </c>
      <c r="E83" s="39">
        <v>9.1</v>
      </c>
      <c r="F83" s="39">
        <v>0.2</v>
      </c>
      <c r="G83" s="39">
        <v>40.6</v>
      </c>
      <c r="H83" s="39">
        <v>40.5</v>
      </c>
      <c r="I83" s="39">
        <v>0.2</v>
      </c>
      <c r="J83" s="39">
        <v>47.6</v>
      </c>
      <c r="K83" s="39">
        <v>47.5</v>
      </c>
      <c r="L83" s="39">
        <v>0.1</v>
      </c>
      <c r="M83" s="39">
        <v>0.7</v>
      </c>
      <c r="N83" s="39">
        <v>0.1</v>
      </c>
      <c r="O83" s="39">
        <v>0.6</v>
      </c>
      <c r="P83" s="39">
        <v>10.3</v>
      </c>
      <c r="Q83" s="39">
        <v>2.5</v>
      </c>
      <c r="R83" s="39">
        <v>7.6</v>
      </c>
      <c r="S83" s="39">
        <v>0.2</v>
      </c>
      <c r="T83" s="39">
        <v>0.8</v>
      </c>
      <c r="U83" s="39">
        <v>0.2</v>
      </c>
      <c r="V83" s="39">
        <v>0.6</v>
      </c>
      <c r="W83" s="39">
        <v>0</v>
      </c>
    </row>
    <row r="84" spans="1:23" ht="21" customHeight="1">
      <c r="A84" s="13"/>
      <c r="B84" s="41">
        <v>45</v>
      </c>
      <c r="C84" s="37">
        <v>100</v>
      </c>
      <c r="D84" s="39">
        <v>95.8</v>
      </c>
      <c r="E84" s="39">
        <v>4.0999999999999996</v>
      </c>
      <c r="F84" s="39">
        <v>0.1</v>
      </c>
      <c r="G84" s="39">
        <v>43.4</v>
      </c>
      <c r="H84" s="39">
        <v>43.3</v>
      </c>
      <c r="I84" s="39">
        <v>0.1</v>
      </c>
      <c r="J84" s="39">
        <v>50.8</v>
      </c>
      <c r="K84" s="39">
        <v>50.7</v>
      </c>
      <c r="L84" s="39">
        <v>0.1</v>
      </c>
      <c r="M84" s="39">
        <v>1.4</v>
      </c>
      <c r="N84" s="39">
        <v>0.3</v>
      </c>
      <c r="O84" s="39">
        <v>1.1000000000000001</v>
      </c>
      <c r="P84" s="39">
        <v>3.9</v>
      </c>
      <c r="Q84" s="39">
        <v>1.3</v>
      </c>
      <c r="R84" s="39">
        <v>2.5</v>
      </c>
      <c r="S84" s="39">
        <v>0</v>
      </c>
      <c r="T84" s="39">
        <v>0.5</v>
      </c>
      <c r="U84" s="39">
        <v>0.2</v>
      </c>
      <c r="V84" s="39">
        <v>0.3</v>
      </c>
      <c r="W84" s="39">
        <v>0</v>
      </c>
    </row>
    <row r="85" spans="1:23">
      <c r="A85" s="13"/>
      <c r="B85" s="41">
        <v>50</v>
      </c>
      <c r="C85" s="37">
        <v>100</v>
      </c>
      <c r="D85" s="39">
        <v>98.2</v>
      </c>
      <c r="E85" s="39">
        <v>1.8</v>
      </c>
      <c r="F85" s="39" t="s">
        <v>19</v>
      </c>
      <c r="G85" s="39">
        <v>42.5</v>
      </c>
      <c r="H85" s="39">
        <v>42.5</v>
      </c>
      <c r="I85" s="39">
        <v>0.1</v>
      </c>
      <c r="J85" s="39">
        <v>54.2</v>
      </c>
      <c r="K85" s="39">
        <v>54.2</v>
      </c>
      <c r="L85" s="39" t="s">
        <v>19</v>
      </c>
      <c r="M85" s="39">
        <v>0.8</v>
      </c>
      <c r="N85" s="39" t="s">
        <v>19</v>
      </c>
      <c r="O85" s="39">
        <v>0.8</v>
      </c>
      <c r="P85" s="39">
        <v>2.2000000000000002</v>
      </c>
      <c r="Q85" s="39">
        <v>1.4</v>
      </c>
      <c r="R85" s="39">
        <v>0.8</v>
      </c>
      <c r="S85" s="39" t="s">
        <v>19</v>
      </c>
      <c r="T85" s="39">
        <v>0.3</v>
      </c>
      <c r="U85" s="39">
        <v>0.2</v>
      </c>
      <c r="V85" s="39">
        <v>0.2</v>
      </c>
      <c r="W85" s="39" t="s">
        <v>19</v>
      </c>
    </row>
    <row r="86" spans="1:23">
      <c r="A86" s="13"/>
      <c r="B86" s="41">
        <v>55</v>
      </c>
      <c r="C86" s="37">
        <v>100</v>
      </c>
      <c r="D86" s="39">
        <v>99</v>
      </c>
      <c r="E86" s="39">
        <v>0.9</v>
      </c>
      <c r="F86" s="39">
        <v>0.1</v>
      </c>
      <c r="G86" s="39">
        <v>39.1</v>
      </c>
      <c r="H86" s="39">
        <v>39</v>
      </c>
      <c r="I86" s="39">
        <v>0.1</v>
      </c>
      <c r="J86" s="39">
        <v>58.5</v>
      </c>
      <c r="K86" s="39">
        <v>58.5</v>
      </c>
      <c r="L86" s="39" t="s">
        <v>19</v>
      </c>
      <c r="M86" s="39">
        <v>0.7</v>
      </c>
      <c r="N86" s="39">
        <v>0.3</v>
      </c>
      <c r="O86" s="39">
        <v>0.3</v>
      </c>
      <c r="P86" s="39">
        <v>1.6</v>
      </c>
      <c r="Q86" s="39">
        <v>1</v>
      </c>
      <c r="R86" s="39">
        <v>0.5</v>
      </c>
      <c r="S86" s="39">
        <v>0.1</v>
      </c>
      <c r="T86" s="39">
        <v>0.2</v>
      </c>
      <c r="U86" s="39">
        <v>0.2</v>
      </c>
      <c r="V86" s="39" t="s">
        <v>19</v>
      </c>
      <c r="W86" s="39" t="s">
        <v>19</v>
      </c>
    </row>
    <row r="87" spans="1:23">
      <c r="A87" s="13"/>
      <c r="B87" s="41">
        <v>60</v>
      </c>
      <c r="C87" s="37">
        <v>100</v>
      </c>
      <c r="D87" s="39">
        <v>99.5</v>
      </c>
      <c r="E87" s="39">
        <v>0.5</v>
      </c>
      <c r="F87" s="39" t="s">
        <v>19</v>
      </c>
      <c r="G87" s="39">
        <v>38</v>
      </c>
      <c r="H87" s="39">
        <v>38</v>
      </c>
      <c r="I87" s="39" t="s">
        <v>19</v>
      </c>
      <c r="J87" s="39">
        <v>60.3</v>
      </c>
      <c r="K87" s="39">
        <v>60.3</v>
      </c>
      <c r="L87" s="39" t="s">
        <v>19</v>
      </c>
      <c r="M87" s="39">
        <v>0.3</v>
      </c>
      <c r="N87" s="39">
        <v>0.2</v>
      </c>
      <c r="O87" s="39">
        <v>0.2</v>
      </c>
      <c r="P87" s="39">
        <v>1.2</v>
      </c>
      <c r="Q87" s="39">
        <v>0.9</v>
      </c>
      <c r="R87" s="39">
        <v>0.3</v>
      </c>
      <c r="S87" s="39" t="s">
        <v>19</v>
      </c>
      <c r="T87" s="39">
        <v>0.2</v>
      </c>
      <c r="U87" s="39">
        <v>0.1</v>
      </c>
      <c r="V87" s="39">
        <v>0.1</v>
      </c>
      <c r="W87" s="39" t="s">
        <v>19</v>
      </c>
    </row>
    <row r="88" spans="1:23">
      <c r="A88" s="13" t="s">
        <v>54</v>
      </c>
      <c r="B88" s="41">
        <v>2</v>
      </c>
      <c r="C88" s="37">
        <v>100</v>
      </c>
      <c r="D88" s="39">
        <v>100</v>
      </c>
      <c r="E88" s="39" t="s">
        <v>19</v>
      </c>
      <c r="F88" s="39" t="s">
        <v>19</v>
      </c>
      <c r="G88" s="39">
        <v>43.6</v>
      </c>
      <c r="H88" s="39">
        <v>43.6</v>
      </c>
      <c r="I88" s="39" t="s">
        <v>19</v>
      </c>
      <c r="J88" s="39">
        <v>55.7</v>
      </c>
      <c r="K88" s="39">
        <v>55.7</v>
      </c>
      <c r="L88" s="39" t="s">
        <v>19</v>
      </c>
      <c r="M88" s="39">
        <v>0.1</v>
      </c>
      <c r="N88" s="39">
        <v>0.1</v>
      </c>
      <c r="O88" s="39" t="s">
        <v>19</v>
      </c>
      <c r="P88" s="39">
        <v>0.6</v>
      </c>
      <c r="Q88" s="39">
        <v>0.6</v>
      </c>
      <c r="R88" s="39" t="s">
        <v>19</v>
      </c>
      <c r="S88" s="39" t="s">
        <v>19</v>
      </c>
      <c r="T88" s="39" t="s">
        <v>19</v>
      </c>
      <c r="U88" s="39" t="s">
        <v>19</v>
      </c>
      <c r="V88" s="39" t="s">
        <v>19</v>
      </c>
      <c r="W88" s="39" t="s">
        <v>19</v>
      </c>
    </row>
    <row r="89" spans="1:23" ht="21" customHeight="1">
      <c r="A89" s="13"/>
      <c r="B89" s="41">
        <v>7</v>
      </c>
      <c r="C89" s="37">
        <v>100</v>
      </c>
      <c r="D89" s="39">
        <v>99.8</v>
      </c>
      <c r="E89" s="39">
        <v>0.2</v>
      </c>
      <c r="F89" s="39" t="s">
        <v>19</v>
      </c>
      <c r="G89" s="39">
        <v>53.3</v>
      </c>
      <c r="H89" s="39">
        <v>53.3</v>
      </c>
      <c r="I89" s="39" t="s">
        <v>19</v>
      </c>
      <c r="J89" s="39">
        <v>45.6</v>
      </c>
      <c r="K89" s="39">
        <v>45.6</v>
      </c>
      <c r="L89" s="39" t="s">
        <v>19</v>
      </c>
      <c r="M89" s="39" t="s">
        <v>19</v>
      </c>
      <c r="N89" s="39" t="s">
        <v>19</v>
      </c>
      <c r="O89" s="39" t="s">
        <v>19</v>
      </c>
      <c r="P89" s="39">
        <v>1</v>
      </c>
      <c r="Q89" s="39">
        <v>0.8</v>
      </c>
      <c r="R89" s="39">
        <v>0.2</v>
      </c>
      <c r="S89" s="39" t="s">
        <v>19</v>
      </c>
      <c r="T89" s="39" t="s">
        <v>19</v>
      </c>
      <c r="U89" s="39" t="s">
        <v>19</v>
      </c>
      <c r="V89" s="39" t="s">
        <v>19</v>
      </c>
      <c r="W89" s="39" t="s">
        <v>19</v>
      </c>
    </row>
    <row r="90" spans="1:23">
      <c r="A90" s="13"/>
      <c r="B90" s="41">
        <v>11</v>
      </c>
      <c r="C90" s="37">
        <v>100</v>
      </c>
      <c r="D90" s="39">
        <v>99.3</v>
      </c>
      <c r="E90" s="39">
        <v>0.4</v>
      </c>
      <c r="F90" s="39">
        <v>0.2</v>
      </c>
      <c r="G90" s="39">
        <v>45.7</v>
      </c>
      <c r="H90" s="39">
        <v>45.7</v>
      </c>
      <c r="I90" s="39" t="s">
        <v>19</v>
      </c>
      <c r="J90" s="39">
        <v>52</v>
      </c>
      <c r="K90" s="39">
        <v>52</v>
      </c>
      <c r="L90" s="39" t="s">
        <v>19</v>
      </c>
      <c r="M90" s="39" t="s">
        <v>19</v>
      </c>
      <c r="N90" s="39" t="s">
        <v>19</v>
      </c>
      <c r="O90" s="39" t="s">
        <v>19</v>
      </c>
      <c r="P90" s="39">
        <v>1.6</v>
      </c>
      <c r="Q90" s="39">
        <v>1.3</v>
      </c>
      <c r="R90" s="39" t="s">
        <v>19</v>
      </c>
      <c r="S90" s="39">
        <v>0.2</v>
      </c>
      <c r="T90" s="39">
        <v>0.7</v>
      </c>
      <c r="U90" s="39">
        <v>0.2</v>
      </c>
      <c r="V90" s="39">
        <v>0.4</v>
      </c>
      <c r="W90" s="39" t="s">
        <v>19</v>
      </c>
    </row>
    <row r="91" spans="1:23" ht="12.75" customHeight="1">
      <c r="A91" s="13"/>
      <c r="B91" s="41">
        <v>12</v>
      </c>
      <c r="C91" s="37">
        <v>100</v>
      </c>
      <c r="D91" s="39">
        <v>99.8</v>
      </c>
      <c r="E91" s="39" t="s">
        <v>19</v>
      </c>
      <c r="F91" s="39">
        <v>0.2</v>
      </c>
      <c r="G91" s="39">
        <v>49</v>
      </c>
      <c r="H91" s="39">
        <v>49</v>
      </c>
      <c r="I91" s="39" t="s">
        <v>19</v>
      </c>
      <c r="J91" s="39">
        <v>50</v>
      </c>
      <c r="K91" s="39">
        <v>50</v>
      </c>
      <c r="L91" s="39" t="s">
        <v>19</v>
      </c>
      <c r="M91" s="39" t="s">
        <v>19</v>
      </c>
      <c r="N91" s="39" t="s">
        <v>19</v>
      </c>
      <c r="O91" s="39" t="s">
        <v>19</v>
      </c>
      <c r="P91" s="39">
        <v>0.7</v>
      </c>
      <c r="Q91" s="39">
        <v>0.5</v>
      </c>
      <c r="R91" s="39" t="s">
        <v>19</v>
      </c>
      <c r="S91" s="39">
        <v>0.2</v>
      </c>
      <c r="T91" s="39">
        <v>0.2</v>
      </c>
      <c r="U91" s="39">
        <v>0.2</v>
      </c>
      <c r="V91" s="39" t="s">
        <v>19</v>
      </c>
      <c r="W91" s="39" t="s">
        <v>19</v>
      </c>
    </row>
    <row r="92" spans="1:23">
      <c r="A92" s="13"/>
      <c r="B92" s="41">
        <v>13</v>
      </c>
      <c r="C92" s="40">
        <v>100</v>
      </c>
      <c r="D92" s="36">
        <v>100</v>
      </c>
      <c r="E92" s="36" t="s">
        <v>19</v>
      </c>
      <c r="F92" s="36" t="s">
        <v>19</v>
      </c>
      <c r="G92" s="36">
        <v>47.1</v>
      </c>
      <c r="H92" s="36">
        <v>47.1</v>
      </c>
      <c r="I92" s="36" t="s">
        <v>19</v>
      </c>
      <c r="J92" s="36">
        <v>52</v>
      </c>
      <c r="K92" s="36">
        <v>52</v>
      </c>
      <c r="L92" s="36" t="s">
        <v>19</v>
      </c>
      <c r="M92" s="36" t="s">
        <v>19</v>
      </c>
      <c r="N92" s="36" t="s">
        <v>19</v>
      </c>
      <c r="O92" s="36" t="s">
        <v>19</v>
      </c>
      <c r="P92" s="36">
        <v>0.5</v>
      </c>
      <c r="Q92" s="36">
        <v>0.5</v>
      </c>
      <c r="R92" s="36" t="s">
        <v>19</v>
      </c>
      <c r="S92" s="36" t="s">
        <v>19</v>
      </c>
      <c r="T92" s="36">
        <v>0.5</v>
      </c>
      <c r="U92" s="36">
        <v>0.5</v>
      </c>
      <c r="V92" s="36" t="s">
        <v>19</v>
      </c>
      <c r="W92" s="36" t="s">
        <v>19</v>
      </c>
    </row>
    <row r="93" spans="1:23">
      <c r="A93" s="13"/>
      <c r="B93" s="41">
        <v>14</v>
      </c>
      <c r="C93" s="40">
        <v>100</v>
      </c>
      <c r="D93" s="36">
        <v>100</v>
      </c>
      <c r="E93" s="36" t="s">
        <v>19</v>
      </c>
      <c r="F93" s="36" t="s">
        <v>19</v>
      </c>
      <c r="G93" s="36">
        <v>51</v>
      </c>
      <c r="H93" s="36">
        <v>51</v>
      </c>
      <c r="I93" s="36" t="s">
        <v>19</v>
      </c>
      <c r="J93" s="36">
        <v>48.3</v>
      </c>
      <c r="K93" s="36">
        <v>48.3</v>
      </c>
      <c r="L93" s="36" t="s">
        <v>19</v>
      </c>
      <c r="M93" s="36" t="s">
        <v>19</v>
      </c>
      <c r="N93" s="36" t="s">
        <v>19</v>
      </c>
      <c r="O93" s="36" t="s">
        <v>19</v>
      </c>
      <c r="P93" s="36">
        <v>0.7</v>
      </c>
      <c r="Q93" s="36">
        <v>0.7</v>
      </c>
      <c r="R93" s="36" t="s">
        <v>19</v>
      </c>
      <c r="S93" s="36" t="s">
        <v>19</v>
      </c>
      <c r="T93" s="36" t="s">
        <v>19</v>
      </c>
      <c r="U93" s="36" t="s">
        <v>19</v>
      </c>
      <c r="V93" s="36" t="s">
        <v>19</v>
      </c>
      <c r="W93" s="36" t="s">
        <v>19</v>
      </c>
    </row>
    <row r="94" spans="1:23" ht="21.75" customHeight="1">
      <c r="A94" s="13"/>
      <c r="B94" s="41">
        <v>15</v>
      </c>
      <c r="C94" s="40">
        <v>100</v>
      </c>
      <c r="D94" s="36">
        <v>100</v>
      </c>
      <c r="E94" s="36" t="s">
        <v>19</v>
      </c>
      <c r="F94" s="36" t="s">
        <v>19</v>
      </c>
      <c r="G94" s="36">
        <v>45.4</v>
      </c>
      <c r="H94" s="36">
        <v>45.4</v>
      </c>
      <c r="I94" s="36" t="s">
        <v>19</v>
      </c>
      <c r="J94" s="36">
        <v>53.8</v>
      </c>
      <c r="K94" s="36">
        <v>53.8</v>
      </c>
      <c r="L94" s="36" t="s">
        <v>19</v>
      </c>
      <c r="M94" s="36">
        <v>0.3</v>
      </c>
      <c r="N94" s="36">
        <v>0.3</v>
      </c>
      <c r="O94" s="36" t="s">
        <v>19</v>
      </c>
      <c r="P94" s="36">
        <v>0.5</v>
      </c>
      <c r="Q94" s="36">
        <v>0.5</v>
      </c>
      <c r="R94" s="36" t="s">
        <v>19</v>
      </c>
      <c r="S94" s="36" t="s">
        <v>19</v>
      </c>
      <c r="T94" s="36" t="s">
        <v>19</v>
      </c>
      <c r="U94" s="36" t="s">
        <v>19</v>
      </c>
      <c r="V94" s="36" t="s">
        <v>19</v>
      </c>
      <c r="W94" s="36" t="s">
        <v>19</v>
      </c>
    </row>
    <row r="95" spans="1:23">
      <c r="A95" s="13"/>
      <c r="B95" s="41">
        <v>16</v>
      </c>
      <c r="C95" s="40">
        <v>100</v>
      </c>
      <c r="D95" s="36">
        <v>99.7</v>
      </c>
      <c r="E95" s="36">
        <v>0.3</v>
      </c>
      <c r="F95" s="36" t="s">
        <v>19</v>
      </c>
      <c r="G95" s="36">
        <v>46.6</v>
      </c>
      <c r="H95" s="36">
        <v>46.4</v>
      </c>
      <c r="I95" s="36">
        <v>0.3</v>
      </c>
      <c r="J95" s="36">
        <v>52.6</v>
      </c>
      <c r="K95" s="36">
        <v>52.6</v>
      </c>
      <c r="L95" s="36" t="s">
        <v>19</v>
      </c>
      <c r="M95" s="36" t="s">
        <v>19</v>
      </c>
      <c r="N95" s="36" t="s">
        <v>19</v>
      </c>
      <c r="O95" s="36" t="s">
        <v>19</v>
      </c>
      <c r="P95" s="36">
        <v>0.8</v>
      </c>
      <c r="Q95" s="36">
        <v>0.8</v>
      </c>
      <c r="R95" s="36" t="s">
        <v>19</v>
      </c>
      <c r="S95" s="36" t="s">
        <v>19</v>
      </c>
      <c r="T95" s="36" t="s">
        <v>19</v>
      </c>
      <c r="U95" s="36" t="s">
        <v>19</v>
      </c>
      <c r="V95" s="36" t="s">
        <v>19</v>
      </c>
      <c r="W95" s="36" t="s">
        <v>19</v>
      </c>
    </row>
    <row r="96" spans="1:23" ht="12.75" customHeight="1">
      <c r="A96" s="13"/>
      <c r="B96" s="41">
        <v>17</v>
      </c>
      <c r="C96" s="40">
        <v>100</v>
      </c>
      <c r="D96" s="36">
        <v>99.7</v>
      </c>
      <c r="E96" s="36" t="s">
        <v>158</v>
      </c>
      <c r="F96" s="36">
        <v>0.3</v>
      </c>
      <c r="G96" s="36">
        <v>53.1</v>
      </c>
      <c r="H96" s="36">
        <v>53.1</v>
      </c>
      <c r="I96" s="36" t="s">
        <v>154</v>
      </c>
      <c r="J96" s="36">
        <v>46</v>
      </c>
      <c r="K96" s="36">
        <v>46</v>
      </c>
      <c r="L96" s="36" t="s">
        <v>19</v>
      </c>
      <c r="M96" s="36" t="s">
        <v>19</v>
      </c>
      <c r="N96" s="36" t="s">
        <v>19</v>
      </c>
      <c r="O96" s="36" t="s">
        <v>19</v>
      </c>
      <c r="P96" s="36">
        <v>0.6</v>
      </c>
      <c r="Q96" s="36">
        <v>0.6</v>
      </c>
      <c r="R96" s="36" t="s">
        <v>19</v>
      </c>
      <c r="S96" s="36" t="s">
        <v>19</v>
      </c>
      <c r="T96" s="36">
        <v>0.3</v>
      </c>
      <c r="U96" s="36" t="s">
        <v>19</v>
      </c>
      <c r="V96" s="36" t="s">
        <v>19</v>
      </c>
      <c r="W96" s="36">
        <v>0.3</v>
      </c>
    </row>
    <row r="97" spans="1:24">
      <c r="A97" s="13"/>
      <c r="B97" s="41">
        <v>18</v>
      </c>
      <c r="C97" s="40">
        <v>100</v>
      </c>
      <c r="D97" s="36">
        <v>99.6</v>
      </c>
      <c r="E97" s="36" t="s">
        <v>158</v>
      </c>
      <c r="F97" s="36">
        <v>0.4</v>
      </c>
      <c r="G97" s="36">
        <v>54.6</v>
      </c>
      <c r="H97" s="36">
        <v>54.6</v>
      </c>
      <c r="I97" s="36" t="s">
        <v>154</v>
      </c>
      <c r="J97" s="36">
        <v>44</v>
      </c>
      <c r="K97" s="36">
        <v>44</v>
      </c>
      <c r="L97" s="36" t="s">
        <v>19</v>
      </c>
      <c r="M97" s="36">
        <v>0.4</v>
      </c>
      <c r="N97" s="36">
        <v>0.4</v>
      </c>
      <c r="O97" s="36" t="s">
        <v>19</v>
      </c>
      <c r="P97" s="36">
        <v>0.7</v>
      </c>
      <c r="Q97" s="36">
        <v>0.4</v>
      </c>
      <c r="R97" s="36" t="s">
        <v>19</v>
      </c>
      <c r="S97" s="36">
        <v>0.4</v>
      </c>
      <c r="T97" s="36">
        <v>0.4</v>
      </c>
      <c r="U97" s="36">
        <v>0.4</v>
      </c>
      <c r="V97" s="36" t="s">
        <v>19</v>
      </c>
      <c r="W97" s="36" t="s">
        <v>19</v>
      </c>
    </row>
    <row r="98" spans="1:24">
      <c r="A98" s="13"/>
      <c r="B98" s="41">
        <v>19</v>
      </c>
      <c r="C98" s="40">
        <v>100</v>
      </c>
      <c r="D98" s="36">
        <v>100</v>
      </c>
      <c r="E98" s="36" t="s">
        <v>158</v>
      </c>
      <c r="F98" s="36" t="s">
        <v>158</v>
      </c>
      <c r="G98" s="36">
        <v>57</v>
      </c>
      <c r="H98" s="36">
        <v>57</v>
      </c>
      <c r="I98" s="36" t="s">
        <v>154</v>
      </c>
      <c r="J98" s="36">
        <v>42.6</v>
      </c>
      <c r="K98" s="36">
        <v>42.6</v>
      </c>
      <c r="L98" s="36" t="s">
        <v>19</v>
      </c>
      <c r="M98" s="36" t="s">
        <v>19</v>
      </c>
      <c r="N98" s="36" t="s">
        <v>19</v>
      </c>
      <c r="O98" s="36" t="s">
        <v>19</v>
      </c>
      <c r="P98" s="36">
        <v>0.4</v>
      </c>
      <c r="Q98" s="36">
        <v>0.4</v>
      </c>
      <c r="R98" s="36" t="s">
        <v>19</v>
      </c>
      <c r="S98" s="36" t="s">
        <v>19</v>
      </c>
      <c r="T98" s="36" t="s">
        <v>19</v>
      </c>
      <c r="U98" s="36" t="s">
        <v>19</v>
      </c>
      <c r="V98" s="36" t="s">
        <v>19</v>
      </c>
      <c r="W98" s="36" t="s">
        <v>19</v>
      </c>
    </row>
    <row r="99" spans="1:24" ht="21.75" customHeight="1">
      <c r="A99" s="13"/>
      <c r="B99" s="41">
        <v>20</v>
      </c>
      <c r="C99" s="40">
        <v>100</v>
      </c>
      <c r="D99" s="36">
        <v>100</v>
      </c>
      <c r="E99" s="36" t="s">
        <v>158</v>
      </c>
      <c r="F99" s="36" t="s">
        <v>158</v>
      </c>
      <c r="G99" s="36">
        <v>55.3</v>
      </c>
      <c r="H99" s="36">
        <v>55.3</v>
      </c>
      <c r="I99" s="36" t="s">
        <v>154</v>
      </c>
      <c r="J99" s="36">
        <v>43.9</v>
      </c>
      <c r="K99" s="36">
        <v>43.9</v>
      </c>
      <c r="L99" s="36" t="s">
        <v>19</v>
      </c>
      <c r="M99" s="36" t="s">
        <v>19</v>
      </c>
      <c r="N99" s="36" t="s">
        <v>19</v>
      </c>
      <c r="O99" s="36" t="s">
        <v>19</v>
      </c>
      <c r="P99" s="36">
        <v>0.8</v>
      </c>
      <c r="Q99" s="36">
        <v>0.8</v>
      </c>
      <c r="R99" s="36" t="s">
        <v>19</v>
      </c>
      <c r="S99" s="36" t="s">
        <v>19</v>
      </c>
      <c r="T99" s="36" t="s">
        <v>19</v>
      </c>
      <c r="U99" s="36" t="s">
        <v>19</v>
      </c>
      <c r="V99" s="36" t="s">
        <v>19</v>
      </c>
      <c r="W99" s="36" t="s">
        <v>19</v>
      </c>
    </row>
    <row r="100" spans="1:24">
      <c r="A100" s="13"/>
      <c r="B100" s="58">
        <v>21</v>
      </c>
      <c r="C100" s="40">
        <v>100</v>
      </c>
      <c r="D100" s="36">
        <v>100</v>
      </c>
      <c r="E100" s="36" t="s">
        <v>158</v>
      </c>
      <c r="F100" s="36" t="s">
        <v>158</v>
      </c>
      <c r="G100" s="36">
        <v>55.905511811023622</v>
      </c>
      <c r="H100" s="36">
        <v>55.9</v>
      </c>
      <c r="I100" s="36" t="s">
        <v>154</v>
      </c>
      <c r="J100" s="36">
        <v>43.30708661417323</v>
      </c>
      <c r="K100" s="36">
        <v>43.3</v>
      </c>
      <c r="L100" s="36" t="s">
        <v>19</v>
      </c>
      <c r="M100" s="36" t="s">
        <v>19</v>
      </c>
      <c r="N100" s="36" t="s">
        <v>19</v>
      </c>
      <c r="O100" s="36" t="s">
        <v>19</v>
      </c>
      <c r="P100" s="36">
        <v>0.78740157480314954</v>
      </c>
      <c r="Q100" s="36">
        <v>0.8</v>
      </c>
      <c r="R100" s="36" t="s">
        <v>19</v>
      </c>
      <c r="S100" s="36" t="s">
        <v>19</v>
      </c>
      <c r="T100" s="36" t="s">
        <v>19</v>
      </c>
      <c r="U100" s="36" t="s">
        <v>19</v>
      </c>
      <c r="V100" s="36" t="s">
        <v>19</v>
      </c>
      <c r="W100" s="36" t="s">
        <v>19</v>
      </c>
    </row>
    <row r="101" spans="1:24">
      <c r="A101" s="13"/>
      <c r="B101" s="58">
        <v>22</v>
      </c>
      <c r="C101" s="40">
        <v>100</v>
      </c>
      <c r="D101" s="36">
        <v>100</v>
      </c>
      <c r="E101" s="36" t="s">
        <v>158</v>
      </c>
      <c r="F101" s="36" t="s">
        <v>158</v>
      </c>
      <c r="G101" s="36">
        <v>51.923076923076927</v>
      </c>
      <c r="H101" s="36">
        <v>51.923076923076927</v>
      </c>
      <c r="I101" s="36" t="s">
        <v>154</v>
      </c>
      <c r="J101" s="36">
        <v>47.115384615384613</v>
      </c>
      <c r="K101" s="36">
        <v>47.115384615384613</v>
      </c>
      <c r="L101" s="36" t="s">
        <v>19</v>
      </c>
      <c r="M101" s="36" t="s">
        <v>19</v>
      </c>
      <c r="N101" s="36" t="s">
        <v>19</v>
      </c>
      <c r="O101" s="36" t="s">
        <v>19</v>
      </c>
      <c r="P101" s="36">
        <v>0.96153846153846156</v>
      </c>
      <c r="Q101" s="36">
        <v>0.96153846153846156</v>
      </c>
      <c r="R101" s="36" t="s">
        <v>19</v>
      </c>
      <c r="S101" s="36" t="s">
        <v>19</v>
      </c>
      <c r="T101" s="36" t="s">
        <v>19</v>
      </c>
      <c r="U101" s="36" t="s">
        <v>19</v>
      </c>
      <c r="V101" s="36" t="s">
        <v>19</v>
      </c>
      <c r="W101" s="36" t="s">
        <v>19</v>
      </c>
    </row>
    <row r="102" spans="1:24">
      <c r="A102" s="13"/>
      <c r="B102" s="58">
        <v>23</v>
      </c>
      <c r="C102" s="40">
        <v>100</v>
      </c>
      <c r="D102" s="36">
        <v>100</v>
      </c>
      <c r="E102" s="36" t="s">
        <v>158</v>
      </c>
      <c r="F102" s="36" t="s">
        <v>158</v>
      </c>
      <c r="G102" s="36">
        <v>54.7</v>
      </c>
      <c r="H102" s="36">
        <v>54.7</v>
      </c>
      <c r="I102" s="36" t="s">
        <v>154</v>
      </c>
      <c r="J102" s="36">
        <v>42.4</v>
      </c>
      <c r="K102" s="36">
        <v>42.4</v>
      </c>
      <c r="L102" s="36" t="s">
        <v>19</v>
      </c>
      <c r="M102" s="36" t="s">
        <v>19</v>
      </c>
      <c r="N102" s="36" t="s">
        <v>19</v>
      </c>
      <c r="O102" s="36" t="s">
        <v>19</v>
      </c>
      <c r="P102" s="36">
        <v>2.5</v>
      </c>
      <c r="Q102" s="36">
        <v>2.5</v>
      </c>
      <c r="R102" s="36" t="s">
        <v>19</v>
      </c>
      <c r="S102" s="36" t="s">
        <v>19</v>
      </c>
      <c r="T102" s="36">
        <v>0.5</v>
      </c>
      <c r="U102" s="36">
        <v>0.5</v>
      </c>
      <c r="V102" s="36" t="s">
        <v>19</v>
      </c>
      <c r="W102" s="36" t="s">
        <v>19</v>
      </c>
    </row>
    <row r="103" spans="1:24">
      <c r="A103" s="13"/>
      <c r="B103" s="58">
        <v>24</v>
      </c>
      <c r="C103" s="36">
        <v>100</v>
      </c>
      <c r="D103" s="36">
        <v>100</v>
      </c>
      <c r="E103" s="36" t="s">
        <v>158</v>
      </c>
      <c r="F103" s="36" t="s">
        <v>158</v>
      </c>
      <c r="G103" s="36">
        <v>62.564102564102562</v>
      </c>
      <c r="H103" s="36">
        <v>62.564102564102562</v>
      </c>
      <c r="I103" s="36" t="s">
        <v>154</v>
      </c>
      <c r="J103" s="36">
        <v>37.435897435897438</v>
      </c>
      <c r="K103" s="36">
        <v>37.435897435897438</v>
      </c>
      <c r="L103" s="36" t="s">
        <v>19</v>
      </c>
      <c r="M103" s="36" t="s">
        <v>19</v>
      </c>
      <c r="N103" s="36" t="s">
        <v>19</v>
      </c>
      <c r="O103" s="36" t="s">
        <v>19</v>
      </c>
      <c r="P103" s="36" t="s">
        <v>19</v>
      </c>
      <c r="Q103" s="36" t="s">
        <v>19</v>
      </c>
      <c r="R103" s="36" t="s">
        <v>19</v>
      </c>
      <c r="S103" s="36" t="s">
        <v>19</v>
      </c>
      <c r="T103" s="36" t="s">
        <v>19</v>
      </c>
      <c r="U103" s="36" t="s">
        <v>19</v>
      </c>
      <c r="V103" s="36" t="s">
        <v>19</v>
      </c>
      <c r="W103" s="36" t="s">
        <v>19</v>
      </c>
    </row>
    <row r="104" spans="1:24" s="14" customFormat="1">
      <c r="A104" s="67"/>
      <c r="B104" s="58">
        <v>25</v>
      </c>
      <c r="C104" s="61">
        <v>100</v>
      </c>
      <c r="D104" s="61">
        <v>100</v>
      </c>
      <c r="E104" s="61" t="s">
        <v>16</v>
      </c>
      <c r="F104" s="61" t="s">
        <v>16</v>
      </c>
      <c r="G104" s="61">
        <v>62.146892655367239</v>
      </c>
      <c r="H104" s="61">
        <v>62.146892655367239</v>
      </c>
      <c r="I104" s="61" t="s">
        <v>16</v>
      </c>
      <c r="J104" s="61">
        <v>37.288135593220339</v>
      </c>
      <c r="K104" s="61">
        <v>37.288135593220339</v>
      </c>
      <c r="L104" s="61" t="s">
        <v>16</v>
      </c>
      <c r="M104" s="61" t="s">
        <v>16</v>
      </c>
      <c r="N104" s="61" t="s">
        <v>16</v>
      </c>
      <c r="O104" s="61" t="s">
        <v>16</v>
      </c>
      <c r="P104" s="61" t="s">
        <v>16</v>
      </c>
      <c r="Q104" s="61" t="s">
        <v>16</v>
      </c>
      <c r="R104" s="61" t="s">
        <v>16</v>
      </c>
      <c r="S104" s="61" t="s">
        <v>16</v>
      </c>
      <c r="T104" s="61">
        <v>0.56497175141242939</v>
      </c>
      <c r="U104" s="61">
        <v>0.56497175141242939</v>
      </c>
      <c r="V104" s="61" t="s">
        <v>16</v>
      </c>
      <c r="W104" s="61" t="s">
        <v>16</v>
      </c>
    </row>
    <row r="105" spans="1:24" s="14" customFormat="1">
      <c r="A105" s="67"/>
      <c r="B105" s="58">
        <v>26</v>
      </c>
      <c r="C105" s="61">
        <v>100</v>
      </c>
      <c r="D105" s="61">
        <v>99.431818181818173</v>
      </c>
      <c r="E105" s="61" t="s">
        <v>16</v>
      </c>
      <c r="F105" s="61">
        <v>0.56818181818181823</v>
      </c>
      <c r="G105" s="61">
        <v>60.79545454545454</v>
      </c>
      <c r="H105" s="61">
        <v>60.79545454545454</v>
      </c>
      <c r="I105" s="61" t="s">
        <v>16</v>
      </c>
      <c r="J105" s="61">
        <v>38.06818181818182</v>
      </c>
      <c r="K105" s="61">
        <v>38.06818181818182</v>
      </c>
      <c r="L105" s="61" t="s">
        <v>16</v>
      </c>
      <c r="M105" s="61" t="s">
        <v>16</v>
      </c>
      <c r="N105" s="61" t="s">
        <v>16</v>
      </c>
      <c r="O105" s="61" t="s">
        <v>16</v>
      </c>
      <c r="P105" s="61">
        <v>1.1363636363636365</v>
      </c>
      <c r="Q105" s="61">
        <v>0.56818181818181823</v>
      </c>
      <c r="R105" s="61" t="s">
        <v>16</v>
      </c>
      <c r="S105" s="61">
        <v>0.56818181818181823</v>
      </c>
      <c r="T105" s="61" t="s">
        <v>16</v>
      </c>
      <c r="U105" s="61" t="s">
        <v>16</v>
      </c>
      <c r="V105" s="61" t="s">
        <v>16</v>
      </c>
      <c r="W105" s="61" t="s">
        <v>16</v>
      </c>
    </row>
    <row r="106" spans="1:24" s="67" customFormat="1">
      <c r="B106" s="58">
        <v>27</v>
      </c>
      <c r="C106" s="61">
        <v>100</v>
      </c>
      <c r="D106" s="61">
        <v>100</v>
      </c>
      <c r="E106" s="61" t="s">
        <v>16</v>
      </c>
      <c r="F106" s="61" t="s">
        <v>16</v>
      </c>
      <c r="G106" s="61">
        <v>69.182389937106919</v>
      </c>
      <c r="H106" s="61">
        <v>69.182389937106919</v>
      </c>
      <c r="I106" s="61" t="s">
        <v>16</v>
      </c>
      <c r="J106" s="61">
        <v>30.817610062893081</v>
      </c>
      <c r="K106" s="61">
        <v>30.817610062893081</v>
      </c>
      <c r="L106" s="61" t="s">
        <v>16</v>
      </c>
      <c r="M106" s="61" t="s">
        <v>16</v>
      </c>
      <c r="N106" s="61" t="s">
        <v>16</v>
      </c>
      <c r="O106" s="61" t="s">
        <v>16</v>
      </c>
      <c r="P106" s="61" t="s">
        <v>16</v>
      </c>
      <c r="Q106" s="61" t="s">
        <v>16</v>
      </c>
      <c r="R106" s="61" t="s">
        <v>16</v>
      </c>
      <c r="S106" s="61" t="s">
        <v>16</v>
      </c>
      <c r="T106" s="61" t="s">
        <v>16</v>
      </c>
      <c r="U106" s="61" t="s">
        <v>16</v>
      </c>
      <c r="V106" s="61" t="s">
        <v>16</v>
      </c>
      <c r="W106" s="61" t="s">
        <v>16</v>
      </c>
      <c r="X106" s="14"/>
    </row>
    <row r="107" spans="1:24">
      <c r="A107" s="13"/>
      <c r="B107" s="58">
        <v>28</v>
      </c>
      <c r="C107" s="36">
        <v>100</v>
      </c>
      <c r="D107" s="36">
        <v>100</v>
      </c>
      <c r="E107" s="36" t="s">
        <v>16</v>
      </c>
      <c r="F107" s="36" t="s">
        <v>16</v>
      </c>
      <c r="G107" s="36">
        <v>63.358778625954194</v>
      </c>
      <c r="H107" s="36">
        <v>63.358778625954194</v>
      </c>
      <c r="I107" s="36" t="s">
        <v>16</v>
      </c>
      <c r="J107" s="36">
        <v>35.114503816793892</v>
      </c>
      <c r="K107" s="36">
        <v>35.114503816793892</v>
      </c>
      <c r="L107" s="36" t="s">
        <v>16</v>
      </c>
      <c r="M107" s="36" t="s">
        <v>16</v>
      </c>
      <c r="N107" s="36" t="s">
        <v>16</v>
      </c>
      <c r="O107" s="36" t="s">
        <v>16</v>
      </c>
      <c r="P107" s="36">
        <v>1.5267175572519083</v>
      </c>
      <c r="Q107" s="36">
        <v>1.5267175572519083</v>
      </c>
      <c r="R107" s="36" t="s">
        <v>16</v>
      </c>
      <c r="S107" s="36" t="s">
        <v>16</v>
      </c>
      <c r="T107" s="36" t="s">
        <v>16</v>
      </c>
      <c r="U107" s="36" t="s">
        <v>16</v>
      </c>
      <c r="V107" s="36" t="s">
        <v>16</v>
      </c>
      <c r="W107" s="36" t="s">
        <v>16</v>
      </c>
    </row>
    <row r="108" spans="1:24">
      <c r="A108" s="13"/>
      <c r="B108" s="58">
        <v>29</v>
      </c>
      <c r="C108" s="36">
        <v>100</v>
      </c>
      <c r="D108" s="36">
        <v>100</v>
      </c>
      <c r="E108" s="36" t="s">
        <v>16</v>
      </c>
      <c r="F108" s="36" t="s">
        <v>16</v>
      </c>
      <c r="G108" s="36">
        <v>77.857142857142861</v>
      </c>
      <c r="H108" s="36">
        <v>77.857142857142861</v>
      </c>
      <c r="I108" s="36" t="s">
        <v>16</v>
      </c>
      <c r="J108" s="36">
        <v>21.428571428571427</v>
      </c>
      <c r="K108" s="36">
        <v>21.428571428571427</v>
      </c>
      <c r="L108" s="36" t="s">
        <v>16</v>
      </c>
      <c r="M108" s="36" t="s">
        <v>16</v>
      </c>
      <c r="N108" s="36" t="s">
        <v>16</v>
      </c>
      <c r="O108" s="36" t="s">
        <v>16</v>
      </c>
      <c r="P108" s="36">
        <v>0.7142857142857143</v>
      </c>
      <c r="Q108" s="36">
        <v>0.7142857142857143</v>
      </c>
      <c r="R108" s="36" t="s">
        <v>16</v>
      </c>
      <c r="S108" s="36" t="s">
        <v>16</v>
      </c>
      <c r="T108" s="36" t="s">
        <v>16</v>
      </c>
      <c r="U108" s="36" t="s">
        <v>16</v>
      </c>
      <c r="V108" s="36" t="s">
        <v>16</v>
      </c>
      <c r="W108" s="36" t="s">
        <v>16</v>
      </c>
    </row>
    <row r="109" spans="1:24" s="13" customFormat="1">
      <c r="B109" s="67">
        <v>30</v>
      </c>
      <c r="C109" s="68">
        <v>100</v>
      </c>
      <c r="D109" s="36">
        <v>100</v>
      </c>
      <c r="E109" s="36" t="s">
        <v>16</v>
      </c>
      <c r="F109" s="36" t="s">
        <v>16</v>
      </c>
      <c r="G109" s="36">
        <v>67.883211678832112</v>
      </c>
      <c r="H109" s="36">
        <v>67.883211678832112</v>
      </c>
      <c r="I109" s="36" t="s">
        <v>16</v>
      </c>
      <c r="J109" s="36">
        <v>30.656934306569344</v>
      </c>
      <c r="K109" s="36">
        <v>30.656934306569344</v>
      </c>
      <c r="L109" s="36" t="s">
        <v>16</v>
      </c>
      <c r="M109" s="36" t="s">
        <v>16</v>
      </c>
      <c r="N109" s="36" t="s">
        <v>16</v>
      </c>
      <c r="O109" s="36" t="s">
        <v>16</v>
      </c>
      <c r="P109" s="36">
        <v>1.4598540145985401</v>
      </c>
      <c r="Q109" s="36">
        <v>1.4598540145985401</v>
      </c>
      <c r="R109" s="36" t="s">
        <v>16</v>
      </c>
      <c r="S109" s="36" t="s">
        <v>16</v>
      </c>
      <c r="T109" s="36" t="s">
        <v>16</v>
      </c>
      <c r="U109" s="36" t="s">
        <v>16</v>
      </c>
      <c r="V109" s="36" t="s">
        <v>16</v>
      </c>
      <c r="W109" s="36" t="s">
        <v>16</v>
      </c>
    </row>
    <row r="110" spans="1:24" s="13" customFormat="1">
      <c r="A110" s="13" t="s">
        <v>174</v>
      </c>
      <c r="B110" s="67">
        <v>1</v>
      </c>
      <c r="C110" s="68">
        <v>100</v>
      </c>
      <c r="D110" s="36">
        <v>100</v>
      </c>
      <c r="E110" s="36" t="s">
        <v>16</v>
      </c>
      <c r="F110" s="36" t="s">
        <v>16</v>
      </c>
      <c r="G110" s="36">
        <v>77.876106194690266</v>
      </c>
      <c r="H110" s="36">
        <v>77.876106194690266</v>
      </c>
      <c r="I110" s="36" t="s">
        <v>16</v>
      </c>
      <c r="J110" s="36">
        <v>22.123893805309734</v>
      </c>
      <c r="K110" s="36">
        <v>22.123893805309734</v>
      </c>
      <c r="L110" s="36" t="s">
        <v>16</v>
      </c>
      <c r="M110" s="36" t="s">
        <v>16</v>
      </c>
      <c r="N110" s="36" t="s">
        <v>16</v>
      </c>
      <c r="O110" s="36" t="s">
        <v>16</v>
      </c>
      <c r="P110" s="36" t="s">
        <v>16</v>
      </c>
      <c r="Q110" s="36" t="s">
        <v>16</v>
      </c>
      <c r="R110" s="36" t="s">
        <v>16</v>
      </c>
      <c r="S110" s="36" t="s">
        <v>16</v>
      </c>
      <c r="T110" s="36" t="s">
        <v>16</v>
      </c>
      <c r="U110" s="36" t="s">
        <v>16</v>
      </c>
      <c r="V110" s="36" t="s">
        <v>16</v>
      </c>
      <c r="W110" s="36" t="s">
        <v>16</v>
      </c>
    </row>
    <row r="111" spans="1:24" s="13" customFormat="1">
      <c r="B111" s="67">
        <v>2</v>
      </c>
      <c r="C111" s="68">
        <v>100</v>
      </c>
      <c r="D111" s="36">
        <v>100</v>
      </c>
      <c r="E111" s="36" t="s">
        <v>16</v>
      </c>
      <c r="F111" s="36" t="s">
        <v>16</v>
      </c>
      <c r="G111" s="36">
        <v>71.287128712871279</v>
      </c>
      <c r="H111" s="36">
        <v>71.287128712871279</v>
      </c>
      <c r="I111" s="36" t="s">
        <v>16</v>
      </c>
      <c r="J111" s="36">
        <v>27.722772277227726</v>
      </c>
      <c r="K111" s="36">
        <v>27.722772277227726</v>
      </c>
      <c r="L111" s="36" t="s">
        <v>16</v>
      </c>
      <c r="M111" s="36" t="s">
        <v>16</v>
      </c>
      <c r="N111" s="36" t="s">
        <v>16</v>
      </c>
      <c r="O111" s="36" t="s">
        <v>16</v>
      </c>
      <c r="P111" s="36">
        <v>0.99009900990099009</v>
      </c>
      <c r="Q111" s="36">
        <v>0.99009900990099009</v>
      </c>
      <c r="R111" s="36" t="s">
        <v>16</v>
      </c>
      <c r="S111" s="36" t="s">
        <v>16</v>
      </c>
      <c r="T111" s="36" t="s">
        <v>16</v>
      </c>
      <c r="U111" s="36" t="s">
        <v>16</v>
      </c>
      <c r="V111" s="36" t="s">
        <v>16</v>
      </c>
      <c r="W111" s="36" t="s">
        <v>16</v>
      </c>
    </row>
    <row r="112" spans="1:24" s="13" customFormat="1">
      <c r="A112" s="93"/>
      <c r="B112" s="163">
        <v>3</v>
      </c>
      <c r="C112" s="164">
        <v>100</v>
      </c>
      <c r="D112" s="165">
        <v>100</v>
      </c>
      <c r="E112" s="165" t="s">
        <v>16</v>
      </c>
      <c r="F112" s="165" t="s">
        <v>16</v>
      </c>
      <c r="G112" s="165">
        <v>71.084337349397586</v>
      </c>
      <c r="H112" s="165">
        <v>71.084337349397586</v>
      </c>
      <c r="I112" s="165" t="s">
        <v>16</v>
      </c>
      <c r="J112" s="165">
        <v>26.506024096385545</v>
      </c>
      <c r="K112" s="165">
        <v>26.506024096385545</v>
      </c>
      <c r="L112" s="165" t="s">
        <v>16</v>
      </c>
      <c r="M112" s="165" t="s">
        <v>16</v>
      </c>
      <c r="N112" s="165" t="s">
        <v>16</v>
      </c>
      <c r="O112" s="165" t="s">
        <v>16</v>
      </c>
      <c r="P112" s="165">
        <v>2.4096385542168677</v>
      </c>
      <c r="Q112" s="165">
        <v>2.4096385542168677</v>
      </c>
      <c r="R112" s="165" t="s">
        <v>16</v>
      </c>
      <c r="S112" s="165" t="s">
        <v>16</v>
      </c>
      <c r="T112" s="165" t="s">
        <v>16</v>
      </c>
      <c r="U112" s="165" t="s">
        <v>16</v>
      </c>
      <c r="V112" s="165" t="s">
        <v>16</v>
      </c>
      <c r="W112" s="165" t="s">
        <v>16</v>
      </c>
    </row>
    <row r="113" spans="2:2">
      <c r="B113" s="1" t="s">
        <v>76</v>
      </c>
    </row>
  </sheetData>
  <mergeCells count="9">
    <mergeCell ref="B2:V2"/>
    <mergeCell ref="V3:W3"/>
    <mergeCell ref="T4:W4"/>
    <mergeCell ref="A4:B5"/>
    <mergeCell ref="C4:F4"/>
    <mergeCell ref="G4:I4"/>
    <mergeCell ref="J4:L4"/>
    <mergeCell ref="M4:O4"/>
    <mergeCell ref="P4:S4"/>
  </mergeCells>
  <phoneticPr fontId="7"/>
  <printOptions horizontalCentered="1"/>
  <pageMargins left="0.39370078740157483" right="0.39370078740157483" top="0.59055118110236227" bottom="0.59055118110236227" header="0.51181102362204722" footer="0.51181102362204722"/>
  <pageSetup paperSize="8" scale="51" pageOrder="overThenDown" orientation="landscape" r:id="rId1"/>
  <headerFooter alignWithMargins="0"/>
  <colBreaks count="1" manualBreakCount="1">
    <brk id="12" max="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16"/>
  <sheetViews>
    <sheetView view="pageBreakPreview" zoomScale="60" zoomScaleNormal="70" workbookViewId="0">
      <selection activeCell="R37" sqref="R37"/>
    </sheetView>
  </sheetViews>
  <sheetFormatPr defaultColWidth="9" defaultRowHeight="13.5"/>
  <cols>
    <col min="1" max="2" width="4.375" style="1" customWidth="1"/>
    <col min="3" max="12" width="11.25" style="1" customWidth="1"/>
    <col min="13" max="13" width="9" style="1"/>
    <col min="14" max="23" width="11.25" style="1" customWidth="1"/>
    <col min="24" max="16384" width="9" style="1"/>
  </cols>
  <sheetData>
    <row r="2" spans="1:22" ht="24">
      <c r="B2" s="242" t="s">
        <v>189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</row>
    <row r="3" spans="1:22">
      <c r="U3" s="243" t="s">
        <v>0</v>
      </c>
      <c r="V3" s="243"/>
    </row>
    <row r="4" spans="1:22">
      <c r="A4" s="207" t="s">
        <v>77</v>
      </c>
      <c r="B4" s="208"/>
      <c r="C4" s="208" t="s">
        <v>64</v>
      </c>
      <c r="D4" s="166" t="s">
        <v>78</v>
      </c>
      <c r="E4" s="166" t="s">
        <v>79</v>
      </c>
      <c r="F4" s="166" t="s">
        <v>80</v>
      </c>
      <c r="G4" s="166" t="s">
        <v>81</v>
      </c>
      <c r="H4" s="166" t="s">
        <v>82</v>
      </c>
      <c r="I4" s="166" t="s">
        <v>83</v>
      </c>
      <c r="J4" s="166" t="s">
        <v>84</v>
      </c>
      <c r="K4" s="167" t="s">
        <v>85</v>
      </c>
      <c r="L4" s="168" t="s">
        <v>86</v>
      </c>
      <c r="M4" s="208" t="s">
        <v>7</v>
      </c>
      <c r="N4" s="166" t="s">
        <v>78</v>
      </c>
      <c r="O4" s="166" t="s">
        <v>79</v>
      </c>
      <c r="P4" s="166" t="s">
        <v>80</v>
      </c>
      <c r="Q4" s="166" t="s">
        <v>81</v>
      </c>
      <c r="R4" s="166" t="s">
        <v>82</v>
      </c>
      <c r="S4" s="166" t="s">
        <v>83</v>
      </c>
      <c r="T4" s="166" t="s">
        <v>84</v>
      </c>
      <c r="U4" s="167" t="s">
        <v>85</v>
      </c>
      <c r="V4" s="168" t="s">
        <v>86</v>
      </c>
    </row>
    <row r="5" spans="1:22">
      <c r="A5" s="209"/>
      <c r="B5" s="210"/>
      <c r="C5" s="210"/>
      <c r="D5" s="169" t="s">
        <v>87</v>
      </c>
      <c r="E5" s="169" t="s">
        <v>87</v>
      </c>
      <c r="F5" s="169" t="s">
        <v>87</v>
      </c>
      <c r="G5" s="169" t="s">
        <v>87</v>
      </c>
      <c r="H5" s="169" t="s">
        <v>87</v>
      </c>
      <c r="I5" s="169" t="s">
        <v>87</v>
      </c>
      <c r="J5" s="169" t="s">
        <v>87</v>
      </c>
      <c r="K5" s="169"/>
      <c r="L5" s="170" t="s">
        <v>88</v>
      </c>
      <c r="M5" s="210"/>
      <c r="N5" s="169" t="s">
        <v>87</v>
      </c>
      <c r="O5" s="169" t="s">
        <v>87</v>
      </c>
      <c r="P5" s="169" t="s">
        <v>87</v>
      </c>
      <c r="Q5" s="169" t="s">
        <v>87</v>
      </c>
      <c r="R5" s="169" t="s">
        <v>87</v>
      </c>
      <c r="S5" s="169" t="s">
        <v>87</v>
      </c>
      <c r="T5" s="169" t="s">
        <v>87</v>
      </c>
      <c r="U5" s="169"/>
      <c r="V5" s="170" t="s">
        <v>88</v>
      </c>
    </row>
    <row r="6" spans="1:22">
      <c r="A6" s="244"/>
      <c r="B6" s="245"/>
      <c r="C6" s="245"/>
      <c r="D6" s="171" t="s">
        <v>89</v>
      </c>
      <c r="E6" s="171" t="s">
        <v>90</v>
      </c>
      <c r="F6" s="171" t="s">
        <v>91</v>
      </c>
      <c r="G6" s="171" t="s">
        <v>92</v>
      </c>
      <c r="H6" s="171" t="s">
        <v>93</v>
      </c>
      <c r="I6" s="171" t="s">
        <v>94</v>
      </c>
      <c r="J6" s="171" t="s">
        <v>95</v>
      </c>
      <c r="K6" s="85" t="s">
        <v>96</v>
      </c>
      <c r="L6" s="86" t="s">
        <v>97</v>
      </c>
      <c r="M6" s="245"/>
      <c r="N6" s="171" t="s">
        <v>89</v>
      </c>
      <c r="O6" s="171" t="s">
        <v>90</v>
      </c>
      <c r="P6" s="171" t="s">
        <v>91</v>
      </c>
      <c r="Q6" s="171" t="s">
        <v>92</v>
      </c>
      <c r="R6" s="171" t="s">
        <v>93</v>
      </c>
      <c r="S6" s="171" t="s">
        <v>94</v>
      </c>
      <c r="T6" s="171" t="s">
        <v>95</v>
      </c>
      <c r="U6" s="85" t="s">
        <v>96</v>
      </c>
      <c r="V6" s="86" t="s">
        <v>97</v>
      </c>
    </row>
    <row r="7" spans="1:22" ht="7.5" customHeight="1">
      <c r="A7" s="23"/>
      <c r="B7" s="172"/>
      <c r="C7" s="23"/>
      <c r="D7" s="117"/>
      <c r="E7" s="117"/>
      <c r="F7" s="117"/>
      <c r="G7" s="117"/>
      <c r="H7" s="117"/>
      <c r="I7" s="117"/>
      <c r="J7" s="117"/>
      <c r="K7" s="23"/>
      <c r="L7" s="23"/>
      <c r="M7" s="23"/>
      <c r="N7" s="117"/>
      <c r="O7" s="117"/>
      <c r="P7" s="117"/>
      <c r="Q7" s="117"/>
      <c r="R7" s="117"/>
      <c r="S7" s="117"/>
      <c r="T7" s="117"/>
      <c r="U7" s="23"/>
      <c r="V7" s="23"/>
    </row>
    <row r="8" spans="1:22" ht="14.25">
      <c r="B8" s="41"/>
      <c r="C8" s="42"/>
      <c r="D8" s="42"/>
      <c r="E8" s="42"/>
      <c r="F8" s="173" t="s">
        <v>98</v>
      </c>
      <c r="G8" s="173"/>
      <c r="H8" s="173"/>
      <c r="I8" s="173" t="s">
        <v>99</v>
      </c>
      <c r="J8" s="42"/>
      <c r="K8" s="42"/>
      <c r="L8" s="42"/>
      <c r="P8" s="247" t="s">
        <v>100</v>
      </c>
      <c r="Q8" s="247"/>
      <c r="R8" s="247"/>
      <c r="S8" s="247"/>
    </row>
    <row r="9" spans="1:22" ht="7.5" customHeight="1">
      <c r="B9" s="41"/>
      <c r="C9" s="42"/>
      <c r="D9" s="42"/>
      <c r="E9" s="42"/>
      <c r="F9" s="173"/>
      <c r="G9" s="173"/>
      <c r="H9" s="173"/>
      <c r="I9" s="173"/>
      <c r="J9" s="42"/>
      <c r="K9" s="42"/>
      <c r="L9" s="42"/>
      <c r="P9" s="174"/>
      <c r="Q9" s="174"/>
      <c r="R9" s="174"/>
      <c r="S9" s="174"/>
    </row>
    <row r="10" spans="1:22" ht="16.5" customHeight="1">
      <c r="A10" s="1" t="s">
        <v>52</v>
      </c>
      <c r="B10" s="41">
        <v>25</v>
      </c>
      <c r="C10" s="42">
        <v>11449</v>
      </c>
      <c r="D10" s="42">
        <v>1734</v>
      </c>
      <c r="E10" s="42">
        <v>2750</v>
      </c>
      <c r="F10" s="42">
        <v>1984</v>
      </c>
      <c r="G10" s="42">
        <v>1174</v>
      </c>
      <c r="H10" s="42">
        <v>834</v>
      </c>
      <c r="I10" s="42">
        <v>727</v>
      </c>
      <c r="J10" s="42">
        <v>2200</v>
      </c>
      <c r="K10" s="42">
        <v>46</v>
      </c>
      <c r="L10" s="175" t="s">
        <v>101</v>
      </c>
      <c r="M10" s="44">
        <v>100</v>
      </c>
      <c r="N10" s="44">
        <v>15.145427548257489</v>
      </c>
      <c r="O10" s="44">
        <v>24.01956502751332</v>
      </c>
      <c r="P10" s="44">
        <v>17.329024368940519</v>
      </c>
      <c r="Q10" s="44">
        <v>10.254170669927506</v>
      </c>
      <c r="R10" s="44">
        <v>7.2844789937985848</v>
      </c>
      <c r="S10" s="44">
        <v>6.3498995545462487</v>
      </c>
      <c r="T10" s="44">
        <v>19.215652022010659</v>
      </c>
      <c r="U10" s="44">
        <v>0.40178181500567739</v>
      </c>
      <c r="V10" s="176" t="s">
        <v>51</v>
      </c>
    </row>
    <row r="11" spans="1:22" ht="16.5" customHeight="1">
      <c r="B11" s="41">
        <v>30</v>
      </c>
      <c r="C11" s="42">
        <v>10827</v>
      </c>
      <c r="D11" s="42">
        <v>1506</v>
      </c>
      <c r="E11" s="42">
        <v>3122</v>
      </c>
      <c r="F11" s="42">
        <v>2342</v>
      </c>
      <c r="G11" s="42">
        <v>1164</v>
      </c>
      <c r="H11" s="42">
        <v>535</v>
      </c>
      <c r="I11" s="42">
        <v>439</v>
      </c>
      <c r="J11" s="42">
        <v>1704</v>
      </c>
      <c r="K11" s="42">
        <v>15</v>
      </c>
      <c r="L11" s="175" t="s">
        <v>101</v>
      </c>
      <c r="M11" s="44">
        <v>100</v>
      </c>
      <c r="N11" s="44">
        <v>13.909670268772514</v>
      </c>
      <c r="O11" s="44">
        <v>28.835319109633321</v>
      </c>
      <c r="P11" s="44">
        <v>21.631107416643577</v>
      </c>
      <c r="Q11" s="44">
        <v>10.750900526461624</v>
      </c>
      <c r="R11" s="44">
        <v>4.9413503278839936</v>
      </c>
      <c r="S11" s="44">
        <v>4.0546781195160246</v>
      </c>
      <c r="T11" s="44">
        <v>15.73843169853145</v>
      </c>
      <c r="U11" s="44">
        <v>0.13854253255749516</v>
      </c>
      <c r="V11" s="176" t="s">
        <v>51</v>
      </c>
    </row>
    <row r="12" spans="1:22" ht="16.5" customHeight="1">
      <c r="B12" s="41">
        <v>35</v>
      </c>
      <c r="C12" s="42">
        <v>11866</v>
      </c>
      <c r="D12" s="42">
        <v>1413</v>
      </c>
      <c r="E12" s="42">
        <v>3350</v>
      </c>
      <c r="F12" s="42">
        <v>2891</v>
      </c>
      <c r="G12" s="42">
        <v>1529</v>
      </c>
      <c r="H12" s="42">
        <v>513</v>
      </c>
      <c r="I12" s="42">
        <v>382</v>
      </c>
      <c r="J12" s="42">
        <v>1766</v>
      </c>
      <c r="K12" s="42">
        <v>22</v>
      </c>
      <c r="L12" s="175" t="s">
        <v>101</v>
      </c>
      <c r="M12" s="44">
        <v>100</v>
      </c>
      <c r="N12" s="44">
        <v>11.90797235799764</v>
      </c>
      <c r="O12" s="44">
        <v>28.231923141749537</v>
      </c>
      <c r="P12" s="44">
        <v>24.363728299342661</v>
      </c>
      <c r="Q12" s="44">
        <v>12.885555368279118</v>
      </c>
      <c r="R12" s="44">
        <v>4.3232765885723916</v>
      </c>
      <c r="S12" s="44">
        <v>3.2192819821338281</v>
      </c>
      <c r="T12" s="44">
        <v>14.882858587561099</v>
      </c>
      <c r="U12" s="44">
        <v>0.18540367436372829</v>
      </c>
      <c r="V12" s="176" t="s">
        <v>51</v>
      </c>
    </row>
    <row r="13" spans="1:22" ht="16.5" customHeight="1">
      <c r="B13" s="41">
        <v>40</v>
      </c>
      <c r="C13" s="42">
        <v>11167</v>
      </c>
      <c r="D13" s="42">
        <v>1692</v>
      </c>
      <c r="E13" s="42">
        <v>3351</v>
      </c>
      <c r="F13" s="42">
        <v>2731</v>
      </c>
      <c r="G13" s="42">
        <v>1462</v>
      </c>
      <c r="H13" s="42">
        <v>392</v>
      </c>
      <c r="I13" s="42">
        <v>324</v>
      </c>
      <c r="J13" s="42">
        <v>1198</v>
      </c>
      <c r="K13" s="42">
        <v>17</v>
      </c>
      <c r="L13" s="175" t="s">
        <v>101</v>
      </c>
      <c r="M13" s="44">
        <v>100</v>
      </c>
      <c r="N13" s="44">
        <v>15.151786513835408</v>
      </c>
      <c r="O13" s="44">
        <v>30.008059460911614</v>
      </c>
      <c r="P13" s="44">
        <v>24.455986388466016</v>
      </c>
      <c r="Q13" s="44">
        <v>13.092146503089461</v>
      </c>
      <c r="R13" s="44">
        <v>3.510342974836572</v>
      </c>
      <c r="S13" s="44">
        <v>2.9014059281812483</v>
      </c>
      <c r="T13" s="44">
        <v>10.728037969015851</v>
      </c>
      <c r="U13" s="44">
        <v>0.15223426166383092</v>
      </c>
      <c r="V13" s="176" t="s">
        <v>51</v>
      </c>
    </row>
    <row r="14" spans="1:22" ht="16.5" customHeight="1">
      <c r="B14" s="41">
        <v>45</v>
      </c>
      <c r="C14" s="42">
        <v>9914</v>
      </c>
      <c r="D14" s="42">
        <v>2036</v>
      </c>
      <c r="E14" s="42">
        <v>3133</v>
      </c>
      <c r="F14" s="42">
        <v>2228</v>
      </c>
      <c r="G14" s="42">
        <v>1219</v>
      </c>
      <c r="H14" s="42">
        <v>276</v>
      </c>
      <c r="I14" s="42">
        <v>243</v>
      </c>
      <c r="J14" s="42">
        <v>770</v>
      </c>
      <c r="K14" s="42">
        <v>9</v>
      </c>
      <c r="L14" s="175" t="s">
        <v>102</v>
      </c>
      <c r="M14" s="44">
        <v>100</v>
      </c>
      <c r="N14" s="44">
        <v>20.536614888037118</v>
      </c>
      <c r="O14" s="44">
        <v>31.60177526729877</v>
      </c>
      <c r="P14" s="44">
        <v>22.473270123058299</v>
      </c>
      <c r="Q14" s="44">
        <v>12.295743393181361</v>
      </c>
      <c r="R14" s="44">
        <v>2.7839419003429495</v>
      </c>
      <c r="S14" s="44">
        <v>2.4510792818236835</v>
      </c>
      <c r="T14" s="44">
        <v>7.7667944321161988</v>
      </c>
      <c r="U14" s="44">
        <v>9.0780714141617924E-2</v>
      </c>
      <c r="V14" s="176" t="s">
        <v>51</v>
      </c>
    </row>
    <row r="15" spans="1:22" ht="16.5" customHeight="1">
      <c r="B15" s="41">
        <v>50</v>
      </c>
      <c r="C15" s="42">
        <v>7272</v>
      </c>
      <c r="D15" s="42">
        <v>2227</v>
      </c>
      <c r="E15" s="42">
        <v>1973</v>
      </c>
      <c r="F15" s="42">
        <v>1496</v>
      </c>
      <c r="G15" s="42">
        <v>731</v>
      </c>
      <c r="H15" s="42">
        <v>195</v>
      </c>
      <c r="I15" s="42">
        <v>158</v>
      </c>
      <c r="J15" s="42">
        <v>483</v>
      </c>
      <c r="K15" s="42">
        <v>9</v>
      </c>
      <c r="L15" s="175" t="s">
        <v>102</v>
      </c>
      <c r="M15" s="44">
        <v>100</v>
      </c>
      <c r="N15" s="44">
        <v>30.624312431243123</v>
      </c>
      <c r="O15" s="44">
        <v>27.131463146314633</v>
      </c>
      <c r="P15" s="44">
        <v>20.572057205720572</v>
      </c>
      <c r="Q15" s="44">
        <v>10.052255225522552</v>
      </c>
      <c r="R15" s="44">
        <v>2.6815181518151814</v>
      </c>
      <c r="S15" s="44">
        <v>2.1727172717271728</v>
      </c>
      <c r="T15" s="44">
        <v>6.6419141914191417</v>
      </c>
      <c r="U15" s="44">
        <v>0.12376237623762376</v>
      </c>
      <c r="V15" s="176" t="s">
        <v>51</v>
      </c>
    </row>
    <row r="16" spans="1:22" ht="16.5" customHeight="1">
      <c r="B16" s="41">
        <v>55</v>
      </c>
      <c r="C16" s="42">
        <v>5790</v>
      </c>
      <c r="D16" s="42">
        <v>1892</v>
      </c>
      <c r="E16" s="42">
        <v>1685</v>
      </c>
      <c r="F16" s="42">
        <v>1414</v>
      </c>
      <c r="G16" s="42">
        <v>241</v>
      </c>
      <c r="H16" s="42">
        <v>150</v>
      </c>
      <c r="I16" s="42">
        <v>141</v>
      </c>
      <c r="J16" s="42">
        <v>171</v>
      </c>
      <c r="K16" s="42">
        <v>96</v>
      </c>
      <c r="L16" s="42">
        <v>1515</v>
      </c>
      <c r="M16" s="44">
        <v>100</v>
      </c>
      <c r="N16" s="44">
        <v>32.677029360967182</v>
      </c>
      <c r="O16" s="44">
        <v>29.101899827288431</v>
      </c>
      <c r="P16" s="44">
        <v>24.421416234887737</v>
      </c>
      <c r="Q16" s="44">
        <v>4.1623488773747841</v>
      </c>
      <c r="R16" s="44">
        <v>2.5906735751295336</v>
      </c>
      <c r="S16" s="44">
        <v>2.4352331606217614</v>
      </c>
      <c r="T16" s="44">
        <v>2.9533678756476682</v>
      </c>
      <c r="U16" s="44">
        <v>1.6580310880829014</v>
      </c>
      <c r="V16" s="44">
        <v>26.165803108808287</v>
      </c>
    </row>
    <row r="17" spans="1:22" ht="16.5" customHeight="1">
      <c r="B17" s="41">
        <v>60</v>
      </c>
      <c r="C17" s="42">
        <v>4988</v>
      </c>
      <c r="D17" s="42">
        <v>1905</v>
      </c>
      <c r="E17" s="42">
        <v>1408</v>
      </c>
      <c r="F17" s="42">
        <v>1154</v>
      </c>
      <c r="G17" s="42">
        <v>158</v>
      </c>
      <c r="H17" s="42">
        <v>106</v>
      </c>
      <c r="I17" s="42">
        <v>87</v>
      </c>
      <c r="J17" s="42">
        <v>116</v>
      </c>
      <c r="K17" s="42">
        <v>54</v>
      </c>
      <c r="L17" s="42">
        <v>1087</v>
      </c>
      <c r="M17" s="44">
        <v>100</v>
      </c>
      <c r="N17" s="44">
        <v>38.191659983961507</v>
      </c>
      <c r="O17" s="44">
        <v>28.22774659182037</v>
      </c>
      <c r="P17" s="44">
        <v>23.135525260625499</v>
      </c>
      <c r="Q17" s="44">
        <v>3.1676022453889332</v>
      </c>
      <c r="R17" s="44">
        <v>2.1251002405773858</v>
      </c>
      <c r="S17" s="44">
        <v>1.7441860465116279</v>
      </c>
      <c r="T17" s="44">
        <v>2.3255813953488373</v>
      </c>
      <c r="U17" s="44">
        <v>1.0825982357658379</v>
      </c>
      <c r="V17" s="44">
        <v>21.792301523656775</v>
      </c>
    </row>
    <row r="18" spans="1:22" ht="16.5" customHeight="1">
      <c r="A18" s="1" t="s">
        <v>54</v>
      </c>
      <c r="B18" s="41">
        <v>2</v>
      </c>
      <c r="C18" s="42">
        <v>3489</v>
      </c>
      <c r="D18" s="42">
        <v>1483</v>
      </c>
      <c r="E18" s="42">
        <v>967</v>
      </c>
      <c r="F18" s="42">
        <v>730</v>
      </c>
      <c r="G18" s="42">
        <v>112</v>
      </c>
      <c r="H18" s="42">
        <v>61</v>
      </c>
      <c r="I18" s="42">
        <v>59</v>
      </c>
      <c r="J18" s="42">
        <v>59</v>
      </c>
      <c r="K18" s="42">
        <v>25</v>
      </c>
      <c r="L18" s="42">
        <v>647</v>
      </c>
      <c r="M18" s="44">
        <v>100</v>
      </c>
      <c r="N18" s="44">
        <v>42.505015763829178</v>
      </c>
      <c r="O18" s="44">
        <v>27.715677844654628</v>
      </c>
      <c r="P18" s="44">
        <v>20.922900544568645</v>
      </c>
      <c r="Q18" s="44">
        <v>3.2100888506735452</v>
      </c>
      <c r="R18" s="44">
        <v>1.7483519633132703</v>
      </c>
      <c r="S18" s="44">
        <v>1.6910289481226712</v>
      </c>
      <c r="T18" s="44">
        <v>1.6910289481226712</v>
      </c>
      <c r="U18" s="44">
        <v>0.71653768988248789</v>
      </c>
      <c r="V18" s="44">
        <v>18.543995414158783</v>
      </c>
    </row>
    <row r="19" spans="1:22" ht="16.5" customHeight="1">
      <c r="B19" s="41">
        <v>7</v>
      </c>
      <c r="C19" s="42">
        <v>2139</v>
      </c>
      <c r="D19" s="42">
        <v>842</v>
      </c>
      <c r="E19" s="42">
        <v>707</v>
      </c>
      <c r="F19" s="42">
        <v>370</v>
      </c>
      <c r="G19" s="42">
        <v>62</v>
      </c>
      <c r="H19" s="42">
        <v>47</v>
      </c>
      <c r="I19" s="42">
        <v>48</v>
      </c>
      <c r="J19" s="42">
        <v>44</v>
      </c>
      <c r="K19" s="42">
        <v>14</v>
      </c>
      <c r="L19" s="42">
        <v>278</v>
      </c>
      <c r="M19" s="44">
        <v>100</v>
      </c>
      <c r="N19" s="44">
        <v>39.364188873305281</v>
      </c>
      <c r="O19" s="44">
        <v>33.052828424497427</v>
      </c>
      <c r="P19" s="44">
        <v>17.297802711547451</v>
      </c>
      <c r="Q19" s="44">
        <v>2.8985507246376812</v>
      </c>
      <c r="R19" s="44">
        <v>2.1972884525479195</v>
      </c>
      <c r="S19" s="44">
        <v>2.244039270687237</v>
      </c>
      <c r="T19" s="44">
        <v>2.0570359981299675</v>
      </c>
      <c r="U19" s="44">
        <v>0.65451145395044419</v>
      </c>
      <c r="V19" s="44">
        <v>12.996727442730247</v>
      </c>
    </row>
    <row r="20" spans="1:22" ht="16.5" customHeight="1">
      <c r="B20" s="41">
        <v>11</v>
      </c>
      <c r="C20" s="42">
        <v>2053</v>
      </c>
      <c r="D20" s="42">
        <v>852</v>
      </c>
      <c r="E20" s="42">
        <v>641</v>
      </c>
      <c r="F20" s="42">
        <v>378</v>
      </c>
      <c r="G20" s="42">
        <v>54</v>
      </c>
      <c r="H20" s="42">
        <v>32</v>
      </c>
      <c r="I20" s="42">
        <v>45</v>
      </c>
      <c r="J20" s="42">
        <v>45</v>
      </c>
      <c r="K20" s="42">
        <v>6</v>
      </c>
      <c r="L20" s="42">
        <v>246</v>
      </c>
      <c r="M20" s="44">
        <v>100</v>
      </c>
      <c r="N20" s="44">
        <v>41.500243546030205</v>
      </c>
      <c r="O20" s="44">
        <v>31.222601071602536</v>
      </c>
      <c r="P20" s="44">
        <v>18.412079883097906</v>
      </c>
      <c r="Q20" s="44">
        <v>2.6302971261568433</v>
      </c>
      <c r="R20" s="44">
        <v>1.5586945932781295</v>
      </c>
      <c r="S20" s="44">
        <v>2.1919142717973696</v>
      </c>
      <c r="T20" s="44">
        <v>2.1919142717973696</v>
      </c>
      <c r="U20" s="44">
        <v>0.29225523623964927</v>
      </c>
      <c r="V20" s="44">
        <v>11.982464685825621</v>
      </c>
    </row>
    <row r="21" spans="1:22" ht="16.5" customHeight="1">
      <c r="B21" s="41">
        <v>12</v>
      </c>
      <c r="C21" s="42">
        <v>2069</v>
      </c>
      <c r="D21" s="42">
        <v>887</v>
      </c>
      <c r="E21" s="42">
        <v>623</v>
      </c>
      <c r="F21" s="42">
        <v>401</v>
      </c>
      <c r="G21" s="42">
        <v>52</v>
      </c>
      <c r="H21" s="42">
        <v>32</v>
      </c>
      <c r="I21" s="42">
        <v>32</v>
      </c>
      <c r="J21" s="42">
        <v>34</v>
      </c>
      <c r="K21" s="42">
        <v>8</v>
      </c>
      <c r="L21" s="42">
        <v>208</v>
      </c>
      <c r="M21" s="44">
        <v>100</v>
      </c>
      <c r="N21" s="44">
        <v>42.870952150797486</v>
      </c>
      <c r="O21" s="44">
        <v>30.111164813919768</v>
      </c>
      <c r="P21" s="44">
        <v>19.381343644272594</v>
      </c>
      <c r="Q21" s="44">
        <v>2.5132914451425807</v>
      </c>
      <c r="R21" s="44">
        <v>1.5466408893185113</v>
      </c>
      <c r="S21" s="44">
        <v>1.5466408893185113</v>
      </c>
      <c r="T21" s="44">
        <v>1.6433059449009184</v>
      </c>
      <c r="U21" s="44">
        <v>0.38666022232962782</v>
      </c>
      <c r="V21" s="44">
        <v>10.053165780570323</v>
      </c>
    </row>
    <row r="22" spans="1:22" ht="16.5" customHeight="1">
      <c r="B22" s="41">
        <v>13</v>
      </c>
      <c r="C22" s="42">
        <v>2047</v>
      </c>
      <c r="D22" s="42">
        <v>884</v>
      </c>
      <c r="E22" s="42">
        <v>631</v>
      </c>
      <c r="F22" s="42">
        <v>368</v>
      </c>
      <c r="G22" s="42">
        <v>40</v>
      </c>
      <c r="H22" s="42">
        <v>30</v>
      </c>
      <c r="I22" s="42">
        <v>43</v>
      </c>
      <c r="J22" s="42">
        <v>42</v>
      </c>
      <c r="K22" s="42">
        <v>9</v>
      </c>
      <c r="L22" s="42">
        <v>197</v>
      </c>
      <c r="M22" s="44">
        <v>100</v>
      </c>
      <c r="N22" s="44">
        <v>43.185148998534437</v>
      </c>
      <c r="O22" s="44">
        <v>30.825598436736691</v>
      </c>
      <c r="P22" s="44">
        <v>17.977528089887642</v>
      </c>
      <c r="Q22" s="44">
        <v>1.9540791402051783</v>
      </c>
      <c r="R22" s="44">
        <v>1.4655593551538837</v>
      </c>
      <c r="S22" s="44">
        <v>2.1006350757205667</v>
      </c>
      <c r="T22" s="44">
        <v>2.0517830972154369</v>
      </c>
      <c r="U22" s="44">
        <v>0.43966780654616511</v>
      </c>
      <c r="V22" s="44">
        <v>9.6238397655105032</v>
      </c>
    </row>
    <row r="23" spans="1:22" ht="16.5" customHeight="1">
      <c r="B23" s="41">
        <v>14</v>
      </c>
      <c r="C23" s="42">
        <v>1913</v>
      </c>
      <c r="D23" s="42">
        <v>822</v>
      </c>
      <c r="E23" s="42">
        <v>599</v>
      </c>
      <c r="F23" s="42">
        <v>343</v>
      </c>
      <c r="G23" s="42">
        <v>40</v>
      </c>
      <c r="H23" s="42">
        <v>29</v>
      </c>
      <c r="I23" s="42">
        <v>38</v>
      </c>
      <c r="J23" s="42">
        <v>36</v>
      </c>
      <c r="K23" s="42">
        <v>6</v>
      </c>
      <c r="L23" s="42">
        <v>164</v>
      </c>
      <c r="M23" s="44">
        <v>100</v>
      </c>
      <c r="N23" s="44">
        <v>42.969158389963411</v>
      </c>
      <c r="O23" s="44">
        <v>31.312075274438055</v>
      </c>
      <c r="P23" s="44">
        <v>17.929952953476217</v>
      </c>
      <c r="Q23" s="44">
        <v>2.0909566126502876</v>
      </c>
      <c r="R23" s="44">
        <v>1.5159435441714584</v>
      </c>
      <c r="S23" s="44">
        <v>1.9864087820177729</v>
      </c>
      <c r="T23" s="44">
        <v>1.8818609513852589</v>
      </c>
      <c r="U23" s="44">
        <v>0.31364349189754315</v>
      </c>
      <c r="V23" s="44">
        <v>8.5729221118661787</v>
      </c>
    </row>
    <row r="24" spans="1:22" ht="16.5" customHeight="1">
      <c r="B24" s="41">
        <v>15</v>
      </c>
      <c r="C24" s="42">
        <v>1829</v>
      </c>
      <c r="D24" s="42">
        <v>792</v>
      </c>
      <c r="E24" s="42">
        <v>549</v>
      </c>
      <c r="F24" s="42">
        <v>339</v>
      </c>
      <c r="G24" s="42">
        <v>38</v>
      </c>
      <c r="H24" s="42">
        <v>42</v>
      </c>
      <c r="I24" s="42">
        <v>29</v>
      </c>
      <c r="J24" s="42">
        <v>26</v>
      </c>
      <c r="K24" s="42">
        <v>14</v>
      </c>
      <c r="L24" s="42">
        <v>197</v>
      </c>
      <c r="M24" s="44">
        <v>100</v>
      </c>
      <c r="N24" s="44">
        <v>43.3</v>
      </c>
      <c r="O24" s="44">
        <v>30</v>
      </c>
      <c r="P24" s="44">
        <v>18.5</v>
      </c>
      <c r="Q24" s="44">
        <v>2.1</v>
      </c>
      <c r="R24" s="44">
        <v>2.2999999999999998</v>
      </c>
      <c r="S24" s="44">
        <v>1.6</v>
      </c>
      <c r="T24" s="44">
        <v>1.4</v>
      </c>
      <c r="U24" s="44">
        <v>0.8</v>
      </c>
      <c r="V24" s="44">
        <v>10.8</v>
      </c>
    </row>
    <row r="25" spans="1:22" ht="16.5" customHeight="1">
      <c r="B25" s="41">
        <v>16</v>
      </c>
      <c r="C25" s="42">
        <v>1780</v>
      </c>
      <c r="D25" s="42">
        <v>782</v>
      </c>
      <c r="E25" s="42">
        <v>539</v>
      </c>
      <c r="F25" s="42">
        <v>324</v>
      </c>
      <c r="G25" s="42">
        <v>46</v>
      </c>
      <c r="H25" s="42">
        <v>21</v>
      </c>
      <c r="I25" s="42">
        <v>25</v>
      </c>
      <c r="J25" s="42">
        <v>37</v>
      </c>
      <c r="K25" s="42">
        <v>6</v>
      </c>
      <c r="L25" s="42">
        <v>170</v>
      </c>
      <c r="M25" s="44">
        <v>100</v>
      </c>
      <c r="N25" s="44">
        <v>43.9</v>
      </c>
      <c r="O25" s="44">
        <v>30.3</v>
      </c>
      <c r="P25" s="44">
        <v>18.2</v>
      </c>
      <c r="Q25" s="44">
        <v>2.6</v>
      </c>
      <c r="R25" s="44">
        <v>1.2</v>
      </c>
      <c r="S25" s="44">
        <v>1.4</v>
      </c>
      <c r="T25" s="44">
        <v>2.1</v>
      </c>
      <c r="U25" s="44">
        <v>0.3</v>
      </c>
      <c r="V25" s="44">
        <v>9.6</v>
      </c>
    </row>
    <row r="26" spans="1:22" ht="16.5" customHeight="1">
      <c r="B26" s="41">
        <v>17</v>
      </c>
      <c r="C26" s="42">
        <v>1664</v>
      </c>
      <c r="D26" s="42">
        <v>786</v>
      </c>
      <c r="E26" s="42">
        <v>462</v>
      </c>
      <c r="F26" s="42">
        <v>299</v>
      </c>
      <c r="G26" s="42">
        <v>31</v>
      </c>
      <c r="H26" s="42">
        <v>24</v>
      </c>
      <c r="I26" s="42">
        <v>24</v>
      </c>
      <c r="J26" s="42">
        <v>28</v>
      </c>
      <c r="K26" s="42">
        <v>10</v>
      </c>
      <c r="L26" s="42">
        <v>166</v>
      </c>
      <c r="M26" s="44">
        <v>100</v>
      </c>
      <c r="N26" s="44">
        <v>47.2</v>
      </c>
      <c r="O26" s="44">
        <v>27.8</v>
      </c>
      <c r="P26" s="44">
        <v>18</v>
      </c>
      <c r="Q26" s="44">
        <v>1.9</v>
      </c>
      <c r="R26" s="44">
        <v>1.4</v>
      </c>
      <c r="S26" s="44">
        <v>1.4</v>
      </c>
      <c r="T26" s="44">
        <v>1.7</v>
      </c>
      <c r="U26" s="44">
        <v>0.6</v>
      </c>
      <c r="V26" s="44">
        <v>10</v>
      </c>
    </row>
    <row r="27" spans="1:22" ht="16.5" customHeight="1">
      <c r="B27" s="41">
        <v>18</v>
      </c>
      <c r="C27" s="42">
        <v>1552</v>
      </c>
      <c r="D27" s="42">
        <v>686</v>
      </c>
      <c r="E27" s="42">
        <v>456</v>
      </c>
      <c r="F27" s="42">
        <v>284</v>
      </c>
      <c r="G27" s="42">
        <v>45</v>
      </c>
      <c r="H27" s="42">
        <v>30</v>
      </c>
      <c r="I27" s="42">
        <v>23</v>
      </c>
      <c r="J27" s="42">
        <v>20</v>
      </c>
      <c r="K27" s="42">
        <v>8</v>
      </c>
      <c r="L27" s="42">
        <v>175</v>
      </c>
      <c r="M27" s="44">
        <v>100</v>
      </c>
      <c r="N27" s="44">
        <v>44.2</v>
      </c>
      <c r="O27" s="44">
        <v>29.4</v>
      </c>
      <c r="P27" s="44">
        <v>18.3</v>
      </c>
      <c r="Q27" s="44">
        <v>2.9</v>
      </c>
      <c r="R27" s="44">
        <v>1.9</v>
      </c>
      <c r="S27" s="44">
        <v>1.5</v>
      </c>
      <c r="T27" s="44">
        <v>1.3</v>
      </c>
      <c r="U27" s="44">
        <v>0.5</v>
      </c>
      <c r="V27" s="44">
        <v>11.3</v>
      </c>
    </row>
    <row r="28" spans="1:22" ht="16.5" customHeight="1">
      <c r="B28" s="41">
        <v>19</v>
      </c>
      <c r="C28" s="42">
        <v>1481</v>
      </c>
      <c r="D28" s="42">
        <v>663</v>
      </c>
      <c r="E28" s="42">
        <v>435</v>
      </c>
      <c r="F28" s="42">
        <v>260</v>
      </c>
      <c r="G28" s="42">
        <v>34</v>
      </c>
      <c r="H28" s="42">
        <v>24</v>
      </c>
      <c r="I28" s="42">
        <v>22</v>
      </c>
      <c r="J28" s="42">
        <v>32</v>
      </c>
      <c r="K28" s="42">
        <v>11</v>
      </c>
      <c r="L28" s="42">
        <v>152</v>
      </c>
      <c r="M28" s="44">
        <v>100</v>
      </c>
      <c r="N28" s="44">
        <v>44.8</v>
      </c>
      <c r="O28" s="44">
        <v>29.4</v>
      </c>
      <c r="P28" s="44">
        <v>17.600000000000001</v>
      </c>
      <c r="Q28" s="44">
        <v>2.2999999999999998</v>
      </c>
      <c r="R28" s="44">
        <v>1.6</v>
      </c>
      <c r="S28" s="44">
        <v>1.5</v>
      </c>
      <c r="T28" s="44">
        <v>2.2000000000000002</v>
      </c>
      <c r="U28" s="44">
        <v>0.7</v>
      </c>
      <c r="V28" s="44">
        <v>10.3</v>
      </c>
    </row>
    <row r="29" spans="1:22" ht="16.5" customHeight="1">
      <c r="B29" s="41">
        <v>20</v>
      </c>
      <c r="C29" s="42">
        <v>1412</v>
      </c>
      <c r="D29" s="42">
        <v>609</v>
      </c>
      <c r="E29" s="42">
        <v>427</v>
      </c>
      <c r="F29" s="42">
        <v>253</v>
      </c>
      <c r="G29" s="42">
        <v>33</v>
      </c>
      <c r="H29" s="42">
        <v>27</v>
      </c>
      <c r="I29" s="42">
        <v>30</v>
      </c>
      <c r="J29" s="42">
        <v>27</v>
      </c>
      <c r="K29" s="42">
        <v>6</v>
      </c>
      <c r="L29" s="42">
        <v>160</v>
      </c>
      <c r="M29" s="44">
        <v>100</v>
      </c>
      <c r="N29" s="44">
        <v>43.1</v>
      </c>
      <c r="O29" s="44">
        <v>30.2</v>
      </c>
      <c r="P29" s="44">
        <v>17.899999999999999</v>
      </c>
      <c r="Q29" s="44">
        <v>2.2999999999999998</v>
      </c>
      <c r="R29" s="44">
        <v>1.9</v>
      </c>
      <c r="S29" s="44">
        <v>2.1</v>
      </c>
      <c r="T29" s="44">
        <v>1.9</v>
      </c>
      <c r="U29" s="44">
        <v>0.4</v>
      </c>
      <c r="V29" s="44">
        <v>11.3</v>
      </c>
    </row>
    <row r="30" spans="1:22" ht="16.5" customHeight="1">
      <c r="B30" s="41">
        <v>21</v>
      </c>
      <c r="C30" s="42">
        <v>1361</v>
      </c>
      <c r="D30" s="42">
        <v>551</v>
      </c>
      <c r="E30" s="42">
        <v>427</v>
      </c>
      <c r="F30" s="42">
        <v>274</v>
      </c>
      <c r="G30" s="42">
        <v>39</v>
      </c>
      <c r="H30" s="42">
        <v>13</v>
      </c>
      <c r="I30" s="42">
        <v>16</v>
      </c>
      <c r="J30" s="42">
        <v>34</v>
      </c>
      <c r="K30" s="42">
        <v>7</v>
      </c>
      <c r="L30" s="42">
        <v>147</v>
      </c>
      <c r="M30" s="44">
        <v>100</v>
      </c>
      <c r="N30" s="44">
        <v>40.484937545922115</v>
      </c>
      <c r="O30" s="44">
        <v>31.373989713445994</v>
      </c>
      <c r="P30" s="44">
        <v>20.132255694342398</v>
      </c>
      <c r="Q30" s="44">
        <v>2.8655400440852312</v>
      </c>
      <c r="R30" s="44">
        <v>0.95518001469507718</v>
      </c>
      <c r="S30" s="44">
        <v>1.1756061719324025</v>
      </c>
      <c r="T30" s="44">
        <v>2.4981631153563555</v>
      </c>
      <c r="U30" s="44">
        <v>0.51432770022042618</v>
      </c>
      <c r="V30" s="44">
        <v>10.800881704628949</v>
      </c>
    </row>
    <row r="31" spans="1:22" ht="16.5" customHeight="1">
      <c r="B31" s="41">
        <v>22</v>
      </c>
      <c r="C31" s="42">
        <v>1260</v>
      </c>
      <c r="D31" s="42">
        <v>550</v>
      </c>
      <c r="E31" s="42">
        <v>371</v>
      </c>
      <c r="F31" s="42">
        <v>240</v>
      </c>
      <c r="G31" s="42">
        <v>28</v>
      </c>
      <c r="H31" s="42">
        <v>18</v>
      </c>
      <c r="I31" s="42">
        <v>17</v>
      </c>
      <c r="J31" s="42">
        <v>31</v>
      </c>
      <c r="K31" s="42">
        <v>5</v>
      </c>
      <c r="L31" s="42">
        <v>138</v>
      </c>
      <c r="M31" s="44">
        <v>100</v>
      </c>
      <c r="N31" s="44">
        <v>43.650793650793652</v>
      </c>
      <c r="O31" s="44">
        <v>29.444444444444446</v>
      </c>
      <c r="P31" s="44">
        <v>19.047619047619047</v>
      </c>
      <c r="Q31" s="44">
        <v>2.2222222222222223</v>
      </c>
      <c r="R31" s="44">
        <v>1.4285714285714286</v>
      </c>
      <c r="S31" s="44">
        <v>1.3492063492063493</v>
      </c>
      <c r="T31" s="44">
        <v>2.4603174603174605</v>
      </c>
      <c r="U31" s="44">
        <v>0.3968253968253968</v>
      </c>
      <c r="V31" s="44">
        <v>10.952380952380953</v>
      </c>
    </row>
    <row r="32" spans="1:22" ht="16.5" customHeight="1">
      <c r="B32" s="41">
        <v>23</v>
      </c>
      <c r="C32" s="42">
        <v>1309</v>
      </c>
      <c r="D32" s="42">
        <v>585</v>
      </c>
      <c r="E32" s="42">
        <v>376</v>
      </c>
      <c r="F32" s="42">
        <v>238</v>
      </c>
      <c r="G32" s="42">
        <v>28</v>
      </c>
      <c r="H32" s="42">
        <v>24</v>
      </c>
      <c r="I32" s="42">
        <v>22</v>
      </c>
      <c r="J32" s="42">
        <v>27</v>
      </c>
      <c r="K32" s="42">
        <v>9</v>
      </c>
      <c r="L32" s="43">
        <v>138</v>
      </c>
      <c r="M32" s="44">
        <v>100</v>
      </c>
      <c r="N32" s="44">
        <v>44.690603514132924</v>
      </c>
      <c r="O32" s="44">
        <v>28.724216959511079</v>
      </c>
      <c r="P32" s="44">
        <v>18.181818181818183</v>
      </c>
      <c r="Q32" s="44">
        <v>2.1390374331550799</v>
      </c>
      <c r="R32" s="44">
        <v>1.8334606569900689</v>
      </c>
      <c r="S32" s="44">
        <v>1.680672268907563</v>
      </c>
      <c r="T32" s="44">
        <v>2.0626432391138274</v>
      </c>
      <c r="U32" s="44">
        <v>0.6875477463712758</v>
      </c>
      <c r="V32" s="44">
        <v>10.542398777692895</v>
      </c>
    </row>
    <row r="33" spans="1:22" ht="16.5" customHeight="1">
      <c r="B33" s="41">
        <v>24</v>
      </c>
      <c r="C33" s="42">
        <v>1177</v>
      </c>
      <c r="D33" s="42">
        <v>508</v>
      </c>
      <c r="E33" s="42">
        <v>371</v>
      </c>
      <c r="F33" s="42">
        <v>194</v>
      </c>
      <c r="G33" s="42">
        <v>27</v>
      </c>
      <c r="H33" s="42">
        <v>25</v>
      </c>
      <c r="I33" s="42">
        <v>23</v>
      </c>
      <c r="J33" s="42">
        <v>22</v>
      </c>
      <c r="K33" s="42">
        <v>7</v>
      </c>
      <c r="L33" s="43">
        <v>130</v>
      </c>
      <c r="M33" s="44">
        <v>100</v>
      </c>
      <c r="N33" s="44">
        <v>43.16057774001699</v>
      </c>
      <c r="O33" s="44">
        <v>31.520815632965167</v>
      </c>
      <c r="P33" s="44">
        <v>16.482582837723026</v>
      </c>
      <c r="Q33" s="44">
        <v>2.2939677145284625</v>
      </c>
      <c r="R33" s="44">
        <v>2.1240441801189465</v>
      </c>
      <c r="S33" s="44">
        <v>1.9541206457094309</v>
      </c>
      <c r="T33" s="44">
        <v>1.8691588785046727</v>
      </c>
      <c r="U33" s="44">
        <v>0.59473237043330507</v>
      </c>
      <c r="V33" s="44">
        <v>11.04502973661852</v>
      </c>
    </row>
    <row r="34" spans="1:22" ht="16.5" customHeight="1">
      <c r="B34" s="41">
        <v>25</v>
      </c>
      <c r="C34" s="42">
        <v>1134</v>
      </c>
      <c r="D34" s="42">
        <v>503</v>
      </c>
      <c r="E34" s="42">
        <v>346</v>
      </c>
      <c r="F34" s="42">
        <v>207</v>
      </c>
      <c r="G34" s="42">
        <v>24</v>
      </c>
      <c r="H34" s="42">
        <v>17</v>
      </c>
      <c r="I34" s="42">
        <v>12</v>
      </c>
      <c r="J34" s="42">
        <v>19</v>
      </c>
      <c r="K34" s="42">
        <v>6</v>
      </c>
      <c r="L34" s="43">
        <v>104</v>
      </c>
      <c r="M34" s="44">
        <v>100</v>
      </c>
      <c r="N34" s="44">
        <v>44.35626102292769</v>
      </c>
      <c r="O34" s="44">
        <v>30.511463844797177</v>
      </c>
      <c r="P34" s="44">
        <v>18.253968253968253</v>
      </c>
      <c r="Q34" s="44">
        <v>2.1164021164021163</v>
      </c>
      <c r="R34" s="44">
        <v>1.4991181657848323</v>
      </c>
      <c r="S34" s="44">
        <v>1.0582010582010581</v>
      </c>
      <c r="T34" s="44">
        <v>1.6754850088183422</v>
      </c>
      <c r="U34" s="44">
        <v>0.52910052910052907</v>
      </c>
      <c r="V34" s="44">
        <v>9.171075837742503</v>
      </c>
    </row>
    <row r="35" spans="1:22" ht="16.5" customHeight="1">
      <c r="B35" s="41">
        <v>26</v>
      </c>
      <c r="C35" s="42">
        <v>1101</v>
      </c>
      <c r="D35" s="42">
        <v>485</v>
      </c>
      <c r="E35" s="42">
        <v>329</v>
      </c>
      <c r="F35" s="42">
        <v>194</v>
      </c>
      <c r="G35" s="42">
        <v>33</v>
      </c>
      <c r="H35" s="42">
        <v>21</v>
      </c>
      <c r="I35" s="42">
        <v>20</v>
      </c>
      <c r="J35" s="42">
        <v>17</v>
      </c>
      <c r="K35" s="42">
        <v>1</v>
      </c>
      <c r="L35" s="43">
        <v>123</v>
      </c>
      <c r="M35" s="44">
        <v>100</v>
      </c>
      <c r="N35" s="44">
        <v>44.050862851952772</v>
      </c>
      <c r="O35" s="44">
        <v>29.881925522252502</v>
      </c>
      <c r="P35" s="44">
        <v>17.620345140781108</v>
      </c>
      <c r="Q35" s="44">
        <v>2.9972752043596729</v>
      </c>
      <c r="R35" s="44">
        <v>1.9073569482288828</v>
      </c>
      <c r="S35" s="44">
        <v>1.8165304268846505</v>
      </c>
      <c r="T35" s="44">
        <v>1.5440508628519529</v>
      </c>
      <c r="U35" s="44">
        <v>9.0826521344232511E-2</v>
      </c>
      <c r="V35" s="44">
        <v>11.1716621253406</v>
      </c>
    </row>
    <row r="36" spans="1:22" ht="16.5" customHeight="1">
      <c r="B36" s="41">
        <v>27</v>
      </c>
      <c r="C36" s="42">
        <v>1057</v>
      </c>
      <c r="D36" s="42">
        <v>430</v>
      </c>
      <c r="E36" s="42">
        <v>333</v>
      </c>
      <c r="F36" s="42">
        <v>200</v>
      </c>
      <c r="G36" s="42">
        <v>34</v>
      </c>
      <c r="H36" s="42">
        <v>19</v>
      </c>
      <c r="I36" s="42">
        <v>16</v>
      </c>
      <c r="J36" s="42">
        <v>16</v>
      </c>
      <c r="K36" s="42">
        <v>9</v>
      </c>
      <c r="L36" s="43">
        <v>126</v>
      </c>
      <c r="M36" s="44">
        <v>100</v>
      </c>
      <c r="N36" s="44">
        <v>40.681173131504252</v>
      </c>
      <c r="O36" s="44">
        <v>31.504257332071901</v>
      </c>
      <c r="P36" s="44">
        <v>18.921475875118261</v>
      </c>
      <c r="Q36" s="44">
        <v>3.2166508987701041</v>
      </c>
      <c r="R36" s="44">
        <v>1.7975402081362346</v>
      </c>
      <c r="S36" s="44">
        <v>1.5137180700094608</v>
      </c>
      <c r="T36" s="44">
        <v>1.5137180700094608</v>
      </c>
      <c r="U36" s="44">
        <v>0.85146641438032178</v>
      </c>
      <c r="V36" s="44">
        <v>11.920529801324504</v>
      </c>
    </row>
    <row r="37" spans="1:22" ht="16.5" customHeight="1">
      <c r="B37" s="41">
        <v>28</v>
      </c>
      <c r="C37" s="42">
        <v>901</v>
      </c>
      <c r="D37" s="42">
        <v>396</v>
      </c>
      <c r="E37" s="42">
        <v>252</v>
      </c>
      <c r="F37" s="42">
        <v>182</v>
      </c>
      <c r="G37" s="42">
        <v>21</v>
      </c>
      <c r="H37" s="42">
        <v>13</v>
      </c>
      <c r="I37" s="42">
        <v>11</v>
      </c>
      <c r="J37" s="42">
        <v>22</v>
      </c>
      <c r="K37" s="42">
        <v>4</v>
      </c>
      <c r="L37" s="43">
        <v>89</v>
      </c>
      <c r="M37" s="44">
        <v>100.00000000000001</v>
      </c>
      <c r="N37" s="44">
        <v>43.951165371809104</v>
      </c>
      <c r="O37" s="44">
        <v>27.968923418423973</v>
      </c>
      <c r="P37" s="44">
        <v>20.199778024417313</v>
      </c>
      <c r="Q37" s="44">
        <v>2.3307436182019976</v>
      </c>
      <c r="R37" s="44">
        <v>1.4428412874583796</v>
      </c>
      <c r="S37" s="44">
        <v>1.2208657047724751</v>
      </c>
      <c r="T37" s="44">
        <v>2.4417314095449503</v>
      </c>
      <c r="U37" s="44">
        <v>0.44395116537180912</v>
      </c>
      <c r="V37" s="44">
        <v>9.8779134295227529</v>
      </c>
    </row>
    <row r="38" spans="1:22" ht="16.5" customHeight="1">
      <c r="A38" s="13"/>
      <c r="B38" s="13">
        <v>29</v>
      </c>
      <c r="C38" s="62">
        <v>560</v>
      </c>
      <c r="D38" s="45">
        <v>244</v>
      </c>
      <c r="E38" s="45">
        <v>194</v>
      </c>
      <c r="F38" s="45">
        <v>122</v>
      </c>
      <c r="G38" s="43" t="s">
        <v>16</v>
      </c>
      <c r="H38" s="43" t="s">
        <v>16</v>
      </c>
      <c r="I38" s="43" t="s">
        <v>16</v>
      </c>
      <c r="J38" s="43" t="s">
        <v>16</v>
      </c>
      <c r="K38" s="43" t="s">
        <v>16</v>
      </c>
      <c r="L38" s="43" t="s">
        <v>16</v>
      </c>
      <c r="M38" s="46">
        <v>100</v>
      </c>
      <c r="N38" s="46">
        <v>43.571428571428569</v>
      </c>
      <c r="O38" s="46">
        <v>34.642857142857139</v>
      </c>
      <c r="P38" s="46">
        <v>21.785714285714285</v>
      </c>
      <c r="Q38" s="47" t="s">
        <v>71</v>
      </c>
      <c r="R38" s="47" t="s">
        <v>71</v>
      </c>
      <c r="S38" s="47" t="s">
        <v>169</v>
      </c>
      <c r="T38" s="47" t="s">
        <v>71</v>
      </c>
      <c r="U38" s="47" t="s">
        <v>71</v>
      </c>
      <c r="V38" s="47" t="s">
        <v>170</v>
      </c>
    </row>
    <row r="39" spans="1:22" ht="16.5" customHeight="1">
      <c r="A39" s="13"/>
      <c r="B39" s="41">
        <v>30</v>
      </c>
      <c r="C39" s="45">
        <v>881</v>
      </c>
      <c r="D39" s="45">
        <v>353</v>
      </c>
      <c r="E39" s="45">
        <v>281</v>
      </c>
      <c r="F39" s="45">
        <v>182</v>
      </c>
      <c r="G39" s="45">
        <v>20</v>
      </c>
      <c r="H39" s="45">
        <v>8</v>
      </c>
      <c r="I39" s="45">
        <v>14</v>
      </c>
      <c r="J39" s="45">
        <v>17</v>
      </c>
      <c r="K39" s="45">
        <v>5</v>
      </c>
      <c r="L39" s="43">
        <v>95</v>
      </c>
      <c r="M39" s="69">
        <v>100</v>
      </c>
      <c r="N39" s="46">
        <v>40.068104426787741</v>
      </c>
      <c r="O39" s="46">
        <v>31.8955732122588</v>
      </c>
      <c r="P39" s="46">
        <v>20.658342792281498</v>
      </c>
      <c r="Q39" s="46">
        <v>2.2701475595913734</v>
      </c>
      <c r="R39" s="46">
        <v>0.90805902383654935</v>
      </c>
      <c r="S39" s="46">
        <v>1.5891032917139614</v>
      </c>
      <c r="T39" s="46">
        <v>1.9296254256526675</v>
      </c>
      <c r="U39" s="46">
        <v>0.56753688989784334</v>
      </c>
      <c r="V39" s="46">
        <v>10.783200908059024</v>
      </c>
    </row>
    <row r="40" spans="1:22" s="13" customFormat="1" ht="16.5" customHeight="1">
      <c r="A40" s="13" t="s">
        <v>174</v>
      </c>
      <c r="B40" s="41">
        <v>1</v>
      </c>
      <c r="C40" s="45">
        <v>852</v>
      </c>
      <c r="D40" s="45">
        <v>331</v>
      </c>
      <c r="E40" s="45">
        <v>284</v>
      </c>
      <c r="F40" s="45">
        <v>174</v>
      </c>
      <c r="G40" s="45">
        <v>19</v>
      </c>
      <c r="H40" s="45">
        <v>13</v>
      </c>
      <c r="I40" s="45">
        <v>15</v>
      </c>
      <c r="J40" s="45">
        <v>14</v>
      </c>
      <c r="K40" s="45">
        <v>2</v>
      </c>
      <c r="L40" s="43">
        <v>91</v>
      </c>
      <c r="M40" s="69">
        <v>100</v>
      </c>
      <c r="N40" s="46">
        <v>38.84976525821596</v>
      </c>
      <c r="O40" s="46">
        <v>33.333333333333329</v>
      </c>
      <c r="P40" s="46">
        <v>20.422535211267608</v>
      </c>
      <c r="Q40" s="46">
        <v>2.2300469483568075</v>
      </c>
      <c r="R40" s="46">
        <v>1.5258215962441315</v>
      </c>
      <c r="S40" s="46">
        <v>1.7605633802816902</v>
      </c>
      <c r="T40" s="46">
        <v>1.643192488262911</v>
      </c>
      <c r="U40" s="46">
        <v>0.23474178403755869</v>
      </c>
      <c r="V40" s="46">
        <v>10.68075117370892</v>
      </c>
    </row>
    <row r="41" spans="1:22" s="13" customFormat="1" ht="16.5" customHeight="1">
      <c r="B41" s="41">
        <v>2</v>
      </c>
      <c r="C41" s="45">
        <v>728</v>
      </c>
      <c r="D41" s="45">
        <v>279</v>
      </c>
      <c r="E41" s="45">
        <v>244</v>
      </c>
      <c r="F41" s="45">
        <v>144</v>
      </c>
      <c r="G41" s="45">
        <v>24</v>
      </c>
      <c r="H41" s="45">
        <v>13</v>
      </c>
      <c r="I41" s="45">
        <v>12</v>
      </c>
      <c r="J41" s="45">
        <v>12</v>
      </c>
      <c r="K41" s="45" t="s">
        <v>16</v>
      </c>
      <c r="L41" s="43">
        <v>75</v>
      </c>
      <c r="M41" s="69">
        <v>100</v>
      </c>
      <c r="N41" s="46">
        <v>38.324175824175825</v>
      </c>
      <c r="O41" s="46">
        <v>33.516483516483511</v>
      </c>
      <c r="P41" s="46">
        <v>19.780219780219781</v>
      </c>
      <c r="Q41" s="46">
        <v>3.296703296703297</v>
      </c>
      <c r="R41" s="46">
        <v>1.7857142857142856</v>
      </c>
      <c r="S41" s="46">
        <v>1.6483516483516485</v>
      </c>
      <c r="T41" s="46">
        <v>1.6483516483516485</v>
      </c>
      <c r="U41" s="46" t="s">
        <v>71</v>
      </c>
      <c r="V41" s="46">
        <v>10.302197802197801</v>
      </c>
    </row>
    <row r="42" spans="1:22" s="13" customFormat="1" ht="16.5" customHeight="1">
      <c r="A42" s="93"/>
      <c r="B42" s="177">
        <v>3</v>
      </c>
      <c r="C42" s="178">
        <v>646</v>
      </c>
      <c r="D42" s="178">
        <v>240</v>
      </c>
      <c r="E42" s="178">
        <v>192</v>
      </c>
      <c r="F42" s="178">
        <v>139</v>
      </c>
      <c r="G42" s="178">
        <v>22</v>
      </c>
      <c r="H42" s="178">
        <v>24</v>
      </c>
      <c r="I42" s="178">
        <v>7</v>
      </c>
      <c r="J42" s="178">
        <v>20</v>
      </c>
      <c r="K42" s="178">
        <v>2</v>
      </c>
      <c r="L42" s="179">
        <v>92</v>
      </c>
      <c r="M42" s="180">
        <v>100</v>
      </c>
      <c r="N42" s="181">
        <v>37.151702786377712</v>
      </c>
      <c r="O42" s="181">
        <v>29.721362229102166</v>
      </c>
      <c r="P42" s="181">
        <v>21.517027863777088</v>
      </c>
      <c r="Q42" s="181">
        <v>3.4055727554179565</v>
      </c>
      <c r="R42" s="181">
        <v>3.7151702786377707</v>
      </c>
      <c r="S42" s="181">
        <v>1.0835913312693499</v>
      </c>
      <c r="T42" s="181">
        <v>3.0959752321981426</v>
      </c>
      <c r="U42" s="181">
        <v>0.30959752321981426</v>
      </c>
      <c r="V42" s="181">
        <v>14.241486068111456</v>
      </c>
    </row>
    <row r="43" spans="1:22" ht="7.5" customHeigh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182"/>
      <c r="N43" s="182"/>
      <c r="O43" s="182"/>
      <c r="P43" s="182"/>
      <c r="Q43" s="182"/>
      <c r="R43" s="182"/>
      <c r="S43" s="182"/>
      <c r="T43" s="182"/>
      <c r="U43" s="182"/>
      <c r="V43" s="182"/>
    </row>
    <row r="44" spans="1:22" ht="14.25">
      <c r="B44" s="41"/>
      <c r="C44" s="42"/>
      <c r="D44" s="42"/>
      <c r="E44" s="42"/>
      <c r="F44" s="173" t="s">
        <v>104</v>
      </c>
      <c r="G44" s="173" t="s">
        <v>105</v>
      </c>
      <c r="H44" s="173" t="s">
        <v>106</v>
      </c>
      <c r="I44" s="173" t="s">
        <v>107</v>
      </c>
      <c r="J44" s="42"/>
      <c r="K44" s="42"/>
      <c r="L44" s="42"/>
      <c r="P44" s="17" t="s">
        <v>108</v>
      </c>
      <c r="Q44" s="17" t="s">
        <v>109</v>
      </c>
      <c r="R44" s="17" t="s">
        <v>106</v>
      </c>
      <c r="S44" s="17" t="s">
        <v>107</v>
      </c>
    </row>
    <row r="45" spans="1:22" ht="6.75" customHeight="1">
      <c r="B45" s="41"/>
      <c r="C45" s="42"/>
      <c r="D45" s="42"/>
      <c r="E45" s="42"/>
      <c r="F45" s="173"/>
      <c r="G45" s="173"/>
      <c r="H45" s="173"/>
      <c r="I45" s="173"/>
      <c r="J45" s="42"/>
      <c r="K45" s="42"/>
      <c r="L45" s="42"/>
      <c r="P45" s="17"/>
      <c r="Q45" s="17"/>
      <c r="R45" s="17"/>
      <c r="S45" s="17"/>
    </row>
    <row r="46" spans="1:22" ht="16.5" customHeight="1">
      <c r="A46" s="1" t="s">
        <v>52</v>
      </c>
      <c r="B46" s="41">
        <v>25</v>
      </c>
      <c r="C46" s="42">
        <v>5239</v>
      </c>
      <c r="D46" s="42">
        <v>243</v>
      </c>
      <c r="E46" s="42">
        <v>496</v>
      </c>
      <c r="F46" s="42">
        <v>503</v>
      </c>
      <c r="G46" s="42">
        <v>531</v>
      </c>
      <c r="H46" s="42">
        <v>676</v>
      </c>
      <c r="I46" s="42">
        <v>670</v>
      </c>
      <c r="J46" s="42">
        <v>2077</v>
      </c>
      <c r="K46" s="42">
        <v>43</v>
      </c>
      <c r="L46" s="175" t="s">
        <v>101</v>
      </c>
      <c r="M46" s="44">
        <v>100</v>
      </c>
      <c r="N46" s="44">
        <v>4.638289749952281</v>
      </c>
      <c r="O46" s="44">
        <v>9.4674556213017755</v>
      </c>
      <c r="P46" s="44">
        <v>9.6010689062798242</v>
      </c>
      <c r="Q46" s="44">
        <v>10.135522046192023</v>
      </c>
      <c r="R46" s="44">
        <v>12.903225806451612</v>
      </c>
      <c r="S46" s="44">
        <v>12.788700133613284</v>
      </c>
      <c r="T46" s="44">
        <v>39.644970414201183</v>
      </c>
      <c r="U46" s="44">
        <v>0.82076732200801683</v>
      </c>
      <c r="V46" s="59" t="s">
        <v>51</v>
      </c>
    </row>
    <row r="47" spans="1:22" ht="16.5" customHeight="1">
      <c r="B47" s="41">
        <v>30</v>
      </c>
      <c r="C47" s="42">
        <v>4088</v>
      </c>
      <c r="D47" s="42">
        <v>178</v>
      </c>
      <c r="E47" s="42">
        <v>473</v>
      </c>
      <c r="F47" s="42">
        <v>490</v>
      </c>
      <c r="G47" s="42">
        <v>444</v>
      </c>
      <c r="H47" s="42">
        <v>459</v>
      </c>
      <c r="I47" s="42">
        <v>411</v>
      </c>
      <c r="J47" s="42">
        <v>1620</v>
      </c>
      <c r="K47" s="42">
        <v>13</v>
      </c>
      <c r="L47" s="175" t="s">
        <v>101</v>
      </c>
      <c r="M47" s="44">
        <v>100</v>
      </c>
      <c r="N47" s="44">
        <v>4.3542074363992169</v>
      </c>
      <c r="O47" s="44">
        <v>11.570450097847358</v>
      </c>
      <c r="P47" s="44">
        <v>11.986301369863012</v>
      </c>
      <c r="Q47" s="44">
        <v>10.861056751467709</v>
      </c>
      <c r="R47" s="44">
        <v>11.227984344422701</v>
      </c>
      <c r="S47" s="44">
        <v>10.053816046966732</v>
      </c>
      <c r="T47" s="44">
        <v>39.628180039138947</v>
      </c>
      <c r="U47" s="44">
        <v>0.31800391389432481</v>
      </c>
      <c r="V47" s="59" t="s">
        <v>51</v>
      </c>
    </row>
    <row r="48" spans="1:22" ht="16.5" customHeight="1">
      <c r="B48" s="41">
        <v>35</v>
      </c>
      <c r="C48" s="42">
        <v>4776</v>
      </c>
      <c r="D48" s="42">
        <v>288</v>
      </c>
      <c r="E48" s="42">
        <v>652</v>
      </c>
      <c r="F48" s="42">
        <v>714</v>
      </c>
      <c r="G48" s="42">
        <v>567</v>
      </c>
      <c r="H48" s="42">
        <v>446</v>
      </c>
      <c r="I48" s="42">
        <v>369</v>
      </c>
      <c r="J48" s="42">
        <v>1719</v>
      </c>
      <c r="K48" s="42">
        <v>21</v>
      </c>
      <c r="L48" s="175" t="s">
        <v>101</v>
      </c>
      <c r="M48" s="44">
        <v>100</v>
      </c>
      <c r="N48" s="44">
        <v>6.0301507537688437</v>
      </c>
      <c r="O48" s="44">
        <v>13.651591289782244</v>
      </c>
      <c r="P48" s="44">
        <v>14.949748743718594</v>
      </c>
      <c r="Q48" s="44">
        <v>11.871859296482413</v>
      </c>
      <c r="R48" s="44">
        <v>9.3383584589614745</v>
      </c>
      <c r="S48" s="44">
        <v>7.7261306532663321</v>
      </c>
      <c r="T48" s="44">
        <v>35.992462311557787</v>
      </c>
      <c r="U48" s="44">
        <v>0.43969849246231157</v>
      </c>
      <c r="V48" s="59" t="s">
        <v>51</v>
      </c>
    </row>
    <row r="49" spans="1:22" ht="16.5" customHeight="1">
      <c r="B49" s="41">
        <v>40</v>
      </c>
      <c r="C49" s="42">
        <v>4700</v>
      </c>
      <c r="D49" s="42">
        <v>466</v>
      </c>
      <c r="E49" s="42">
        <v>900</v>
      </c>
      <c r="F49" s="42">
        <v>853</v>
      </c>
      <c r="G49" s="42">
        <v>596</v>
      </c>
      <c r="H49" s="42">
        <v>369</v>
      </c>
      <c r="I49" s="42">
        <v>316</v>
      </c>
      <c r="J49" s="42">
        <v>1183</v>
      </c>
      <c r="K49" s="42">
        <v>17</v>
      </c>
      <c r="L49" s="175" t="s">
        <v>101</v>
      </c>
      <c r="M49" s="44">
        <v>100</v>
      </c>
      <c r="N49" s="44">
        <v>9.914893617021276</v>
      </c>
      <c r="O49" s="44">
        <v>19.148936170212767</v>
      </c>
      <c r="P49" s="44">
        <v>18.148936170212764</v>
      </c>
      <c r="Q49" s="44">
        <v>12.680851063829786</v>
      </c>
      <c r="R49" s="44">
        <v>7.8510638297872344</v>
      </c>
      <c r="S49" s="44">
        <v>6.7234042553191484</v>
      </c>
      <c r="T49" s="44">
        <v>25.170212765957444</v>
      </c>
      <c r="U49" s="44">
        <v>0.36170212765957449</v>
      </c>
      <c r="V49" s="59" t="s">
        <v>51</v>
      </c>
    </row>
    <row r="50" spans="1:22" ht="16.5" customHeight="1">
      <c r="B50" s="41">
        <v>45</v>
      </c>
      <c r="C50" s="42">
        <v>4382</v>
      </c>
      <c r="D50" s="42">
        <v>641</v>
      </c>
      <c r="E50" s="42">
        <v>1114</v>
      </c>
      <c r="F50" s="42">
        <v>824</v>
      </c>
      <c r="G50" s="42">
        <v>539</v>
      </c>
      <c r="H50" s="42">
        <v>262</v>
      </c>
      <c r="I50" s="42">
        <v>238</v>
      </c>
      <c r="J50" s="42">
        <v>755</v>
      </c>
      <c r="K50" s="42">
        <v>9</v>
      </c>
      <c r="L50" s="175" t="s">
        <v>101</v>
      </c>
      <c r="M50" s="44">
        <v>100</v>
      </c>
      <c r="N50" s="44">
        <v>14.628023733455041</v>
      </c>
      <c r="O50" s="44">
        <v>25.422181652213599</v>
      </c>
      <c r="P50" s="44">
        <v>18.804198995892289</v>
      </c>
      <c r="Q50" s="44">
        <v>12.300319488817891</v>
      </c>
      <c r="R50" s="44">
        <v>5.9790050205385672</v>
      </c>
      <c r="S50" s="44">
        <v>5.4313099041533546</v>
      </c>
      <c r="T50" s="44">
        <v>17.229575536284802</v>
      </c>
      <c r="U50" s="44">
        <v>0.20538566864445459</v>
      </c>
      <c r="V50" s="59" t="s">
        <v>51</v>
      </c>
    </row>
    <row r="51" spans="1:22" ht="16.5" customHeight="1">
      <c r="B51" s="41">
        <v>50</v>
      </c>
      <c r="C51" s="42">
        <v>3704</v>
      </c>
      <c r="D51" s="42">
        <v>1020</v>
      </c>
      <c r="E51" s="42">
        <v>828</v>
      </c>
      <c r="F51" s="42">
        <v>619</v>
      </c>
      <c r="G51" s="42">
        <v>397</v>
      </c>
      <c r="H51" s="42">
        <v>193</v>
      </c>
      <c r="I51" s="42">
        <v>156</v>
      </c>
      <c r="J51" s="42">
        <v>482</v>
      </c>
      <c r="K51" s="42">
        <v>9</v>
      </c>
      <c r="L51" s="175" t="s">
        <v>101</v>
      </c>
      <c r="M51" s="44">
        <v>100</v>
      </c>
      <c r="N51" s="44">
        <v>27.5377969762419</v>
      </c>
      <c r="O51" s="44">
        <v>22.354211663066955</v>
      </c>
      <c r="P51" s="44">
        <v>16.711663066954642</v>
      </c>
      <c r="Q51" s="44">
        <v>10.718142548596113</v>
      </c>
      <c r="R51" s="44">
        <v>5.2105831533477325</v>
      </c>
      <c r="S51" s="44">
        <v>4.2116630669546433</v>
      </c>
      <c r="T51" s="44">
        <v>13.012958963282935</v>
      </c>
      <c r="U51" s="44">
        <v>0.24298056155507558</v>
      </c>
      <c r="V51" s="59" t="s">
        <v>51</v>
      </c>
    </row>
    <row r="52" spans="1:22" ht="16.5" customHeight="1">
      <c r="B52" s="41">
        <v>55</v>
      </c>
      <c r="C52" s="42">
        <v>2797</v>
      </c>
      <c r="D52" s="42">
        <v>809</v>
      </c>
      <c r="E52" s="42">
        <v>655</v>
      </c>
      <c r="F52" s="42">
        <v>541</v>
      </c>
      <c r="G52" s="42">
        <v>237</v>
      </c>
      <c r="H52" s="42">
        <v>148</v>
      </c>
      <c r="I52" s="42">
        <v>139</v>
      </c>
      <c r="J52" s="42">
        <v>171</v>
      </c>
      <c r="K52" s="42">
        <v>96</v>
      </c>
      <c r="L52" s="175" t="s">
        <v>101</v>
      </c>
      <c r="M52" s="44">
        <v>100</v>
      </c>
      <c r="N52" s="44">
        <v>28.923846978905971</v>
      </c>
      <c r="O52" s="44">
        <v>23.41794780121559</v>
      </c>
      <c r="P52" s="44">
        <v>19.342152306042188</v>
      </c>
      <c r="Q52" s="44">
        <v>8.47336431891312</v>
      </c>
      <c r="R52" s="44">
        <v>5.291383625312835</v>
      </c>
      <c r="S52" s="44">
        <v>4.9696102967465139</v>
      </c>
      <c r="T52" s="44">
        <v>6.1136932427601005</v>
      </c>
      <c r="U52" s="44">
        <v>3.4322488380407581</v>
      </c>
      <c r="V52" s="59" t="s">
        <v>51</v>
      </c>
    </row>
    <row r="53" spans="1:22" ht="16.5" customHeight="1">
      <c r="B53" s="41">
        <v>60</v>
      </c>
      <c r="C53" s="42">
        <v>1766</v>
      </c>
      <c r="D53" s="42">
        <v>535</v>
      </c>
      <c r="E53" s="42">
        <v>385</v>
      </c>
      <c r="F53" s="42">
        <v>328</v>
      </c>
      <c r="G53" s="42">
        <v>157</v>
      </c>
      <c r="H53" s="42">
        <v>104</v>
      </c>
      <c r="I53" s="42">
        <v>87</v>
      </c>
      <c r="J53" s="42">
        <v>116</v>
      </c>
      <c r="K53" s="42">
        <v>54</v>
      </c>
      <c r="L53" s="175" t="s">
        <v>101</v>
      </c>
      <c r="M53" s="44">
        <v>100</v>
      </c>
      <c r="N53" s="44">
        <v>30.294450736126837</v>
      </c>
      <c r="O53" s="44">
        <v>21.800679501698756</v>
      </c>
      <c r="P53" s="44">
        <v>18.573046432616081</v>
      </c>
      <c r="Q53" s="44">
        <v>8.8901472253680627</v>
      </c>
      <c r="R53" s="44">
        <v>5.8890147225368059</v>
      </c>
      <c r="S53" s="44">
        <v>4.9263873159682898</v>
      </c>
      <c r="T53" s="44">
        <v>6.5685164212910525</v>
      </c>
      <c r="U53" s="44">
        <v>3.057757644394111</v>
      </c>
      <c r="V53" s="59" t="s">
        <v>51</v>
      </c>
    </row>
    <row r="54" spans="1:22" ht="16.5" customHeight="1">
      <c r="A54" s="1" t="s">
        <v>54</v>
      </c>
      <c r="B54" s="41">
        <v>2</v>
      </c>
      <c r="C54" s="42">
        <v>1210</v>
      </c>
      <c r="D54" s="42">
        <v>332</v>
      </c>
      <c r="E54" s="42">
        <v>312</v>
      </c>
      <c r="F54" s="42">
        <v>249</v>
      </c>
      <c r="G54" s="42">
        <v>112</v>
      </c>
      <c r="H54" s="42">
        <v>60</v>
      </c>
      <c r="I54" s="42">
        <v>59</v>
      </c>
      <c r="J54" s="42">
        <v>59</v>
      </c>
      <c r="K54" s="42">
        <v>25</v>
      </c>
      <c r="L54" s="175" t="s">
        <v>101</v>
      </c>
      <c r="M54" s="44">
        <v>100</v>
      </c>
      <c r="N54" s="44">
        <v>27.438016528925619</v>
      </c>
      <c r="O54" s="44">
        <v>25.785123966942148</v>
      </c>
      <c r="P54" s="44">
        <v>20.578512396694215</v>
      </c>
      <c r="Q54" s="44">
        <v>9.2561983471074374</v>
      </c>
      <c r="R54" s="44">
        <v>4.9586776859504136</v>
      </c>
      <c r="S54" s="44">
        <v>4.8760330578512399</v>
      </c>
      <c r="T54" s="44">
        <v>4.8760330578512399</v>
      </c>
      <c r="U54" s="44">
        <v>2.0661157024793391</v>
      </c>
      <c r="V54" s="59" t="s">
        <v>51</v>
      </c>
    </row>
    <row r="55" spans="1:22" ht="16.5" customHeight="1">
      <c r="B55" s="41">
        <v>7</v>
      </c>
      <c r="C55" s="42">
        <v>852</v>
      </c>
      <c r="D55" s="42">
        <v>219</v>
      </c>
      <c r="E55" s="42">
        <v>252</v>
      </c>
      <c r="F55" s="42">
        <v>166</v>
      </c>
      <c r="G55" s="42">
        <v>61</v>
      </c>
      <c r="H55" s="42">
        <v>46</v>
      </c>
      <c r="I55" s="42">
        <v>45</v>
      </c>
      <c r="J55" s="42">
        <v>44</v>
      </c>
      <c r="K55" s="42">
        <v>14</v>
      </c>
      <c r="L55" s="42">
        <v>272</v>
      </c>
      <c r="M55" s="44">
        <v>100</v>
      </c>
      <c r="N55" s="44">
        <v>25.704225352112676</v>
      </c>
      <c r="O55" s="44">
        <v>29.577464788732392</v>
      </c>
      <c r="P55" s="44">
        <v>19.483568075117372</v>
      </c>
      <c r="Q55" s="44">
        <v>7.1596244131455409</v>
      </c>
      <c r="R55" s="44">
        <v>5.39906103286385</v>
      </c>
      <c r="S55" s="44">
        <v>5.28169014084507</v>
      </c>
      <c r="T55" s="44">
        <v>5.164319248826291</v>
      </c>
      <c r="U55" s="44">
        <v>1.643192488262911</v>
      </c>
      <c r="V55" s="44">
        <v>31.92488262910798</v>
      </c>
    </row>
    <row r="56" spans="1:22" ht="16.5" customHeight="1">
      <c r="B56" s="41">
        <v>11</v>
      </c>
      <c r="C56" s="42">
        <v>780</v>
      </c>
      <c r="D56" s="42">
        <v>197</v>
      </c>
      <c r="E56" s="42">
        <v>229</v>
      </c>
      <c r="F56" s="42">
        <v>172</v>
      </c>
      <c r="G56" s="42">
        <v>54</v>
      </c>
      <c r="H56" s="42">
        <v>32</v>
      </c>
      <c r="I56" s="42">
        <v>45</v>
      </c>
      <c r="J56" s="42">
        <v>45</v>
      </c>
      <c r="K56" s="42">
        <v>6</v>
      </c>
      <c r="L56" s="42">
        <v>245</v>
      </c>
      <c r="M56" s="44">
        <v>100</v>
      </c>
      <c r="N56" s="44">
        <v>25.256410256410255</v>
      </c>
      <c r="O56" s="44">
        <v>29.358974358974361</v>
      </c>
      <c r="P56" s="44">
        <v>22.051282051282051</v>
      </c>
      <c r="Q56" s="44">
        <v>6.9230769230769234</v>
      </c>
      <c r="R56" s="44">
        <v>4.1025641025641022</v>
      </c>
      <c r="S56" s="44">
        <v>5.7692307692307692</v>
      </c>
      <c r="T56" s="44">
        <v>5.7692307692307692</v>
      </c>
      <c r="U56" s="44">
        <v>0.76923076923076927</v>
      </c>
      <c r="V56" s="44">
        <v>31.410256410256409</v>
      </c>
    </row>
    <row r="57" spans="1:22" ht="16.5" customHeight="1">
      <c r="B57" s="41">
        <v>12</v>
      </c>
      <c r="C57" s="42">
        <v>750</v>
      </c>
      <c r="D57" s="42">
        <v>187</v>
      </c>
      <c r="E57" s="42">
        <v>244</v>
      </c>
      <c r="F57" s="42">
        <v>161</v>
      </c>
      <c r="G57" s="42">
        <v>52</v>
      </c>
      <c r="H57" s="42">
        <v>32</v>
      </c>
      <c r="I57" s="42">
        <v>32</v>
      </c>
      <c r="J57" s="42">
        <v>34</v>
      </c>
      <c r="K57" s="42">
        <v>8</v>
      </c>
      <c r="L57" s="42">
        <v>208</v>
      </c>
      <c r="M57" s="44">
        <v>100</v>
      </c>
      <c r="N57" s="44">
        <v>24.933333333333334</v>
      </c>
      <c r="O57" s="44">
        <v>32.533333333333331</v>
      </c>
      <c r="P57" s="44">
        <v>21.466666666666669</v>
      </c>
      <c r="Q57" s="44">
        <v>6.9333333333333327</v>
      </c>
      <c r="R57" s="44">
        <v>4.2666666666666666</v>
      </c>
      <c r="S57" s="44">
        <v>4.2666666666666666</v>
      </c>
      <c r="T57" s="44">
        <v>4.5333333333333332</v>
      </c>
      <c r="U57" s="44">
        <v>1.0666666666666667</v>
      </c>
      <c r="V57" s="44">
        <v>27.733333333333331</v>
      </c>
    </row>
    <row r="58" spans="1:22" ht="16.5" customHeight="1">
      <c r="B58" s="41">
        <v>13</v>
      </c>
      <c r="C58" s="42">
        <v>740</v>
      </c>
      <c r="D58" s="42">
        <v>206</v>
      </c>
      <c r="E58" s="42">
        <v>234</v>
      </c>
      <c r="F58" s="42">
        <v>136</v>
      </c>
      <c r="G58" s="42">
        <v>40</v>
      </c>
      <c r="H58" s="42">
        <v>30</v>
      </c>
      <c r="I58" s="42">
        <v>43</v>
      </c>
      <c r="J58" s="42">
        <v>42</v>
      </c>
      <c r="K58" s="42">
        <v>9</v>
      </c>
      <c r="L58" s="42">
        <v>197</v>
      </c>
      <c r="M58" s="44">
        <v>100</v>
      </c>
      <c r="N58" s="44">
        <v>27.837837837837835</v>
      </c>
      <c r="O58" s="44">
        <v>31.621621621621621</v>
      </c>
      <c r="P58" s="44">
        <v>18.378378378378379</v>
      </c>
      <c r="Q58" s="44">
        <v>5.4054054054054053</v>
      </c>
      <c r="R58" s="44">
        <v>4.0540540540540544</v>
      </c>
      <c r="S58" s="44">
        <v>5.8108108108108114</v>
      </c>
      <c r="T58" s="44">
        <v>5.6756756756756763</v>
      </c>
      <c r="U58" s="44">
        <v>1.2162162162162162</v>
      </c>
      <c r="V58" s="44">
        <v>26.621621621621621</v>
      </c>
    </row>
    <row r="59" spans="1:22" ht="16.5" customHeight="1">
      <c r="B59" s="41">
        <v>14</v>
      </c>
      <c r="C59" s="42">
        <v>691</v>
      </c>
      <c r="D59" s="42">
        <v>193</v>
      </c>
      <c r="E59" s="42">
        <v>207</v>
      </c>
      <c r="F59" s="42">
        <v>142</v>
      </c>
      <c r="G59" s="42">
        <v>40</v>
      </c>
      <c r="H59" s="42">
        <v>29</v>
      </c>
      <c r="I59" s="42">
        <v>38</v>
      </c>
      <c r="J59" s="42">
        <v>36</v>
      </c>
      <c r="K59" s="42">
        <v>6</v>
      </c>
      <c r="L59" s="42">
        <v>163</v>
      </c>
      <c r="M59" s="44">
        <v>100</v>
      </c>
      <c r="N59" s="44">
        <v>27.930535455861072</v>
      </c>
      <c r="O59" s="44">
        <v>29.956584659913172</v>
      </c>
      <c r="P59" s="44">
        <v>20.549927641099856</v>
      </c>
      <c r="Q59" s="44">
        <v>5.7887120115774238</v>
      </c>
      <c r="R59" s="44">
        <v>4.1968162083936322</v>
      </c>
      <c r="S59" s="44">
        <v>5.4992764109985526</v>
      </c>
      <c r="T59" s="44">
        <v>5.2098408104196814</v>
      </c>
      <c r="U59" s="44">
        <v>0.86830680173661368</v>
      </c>
      <c r="V59" s="44">
        <v>23.589001447178003</v>
      </c>
    </row>
    <row r="60" spans="1:22" ht="16.5" customHeight="1">
      <c r="B60" s="41">
        <v>15</v>
      </c>
      <c r="C60" s="42">
        <v>644</v>
      </c>
      <c r="D60" s="42">
        <v>195</v>
      </c>
      <c r="E60" s="42">
        <v>164</v>
      </c>
      <c r="F60" s="42">
        <v>137</v>
      </c>
      <c r="G60" s="42">
        <v>37</v>
      </c>
      <c r="H60" s="42">
        <v>42</v>
      </c>
      <c r="I60" s="42">
        <v>29</v>
      </c>
      <c r="J60" s="42">
        <v>26</v>
      </c>
      <c r="K60" s="42">
        <v>14</v>
      </c>
      <c r="L60" s="42">
        <v>196</v>
      </c>
      <c r="M60" s="44">
        <v>100</v>
      </c>
      <c r="N60" s="44">
        <v>30.3</v>
      </c>
      <c r="O60" s="44">
        <v>25.5</v>
      </c>
      <c r="P60" s="44">
        <v>21.3</v>
      </c>
      <c r="Q60" s="44">
        <v>5.7</v>
      </c>
      <c r="R60" s="44">
        <v>6.5</v>
      </c>
      <c r="S60" s="44">
        <v>4.5</v>
      </c>
      <c r="T60" s="44">
        <v>4</v>
      </c>
      <c r="U60" s="44">
        <v>2.2000000000000002</v>
      </c>
      <c r="V60" s="44">
        <v>30.4</v>
      </c>
    </row>
    <row r="61" spans="1:22" ht="16.5" customHeight="1">
      <c r="B61" s="41">
        <v>16</v>
      </c>
      <c r="C61" s="42">
        <v>665</v>
      </c>
      <c r="D61" s="42">
        <v>197</v>
      </c>
      <c r="E61" s="42">
        <v>199</v>
      </c>
      <c r="F61" s="42">
        <v>134</v>
      </c>
      <c r="G61" s="42">
        <v>46</v>
      </c>
      <c r="H61" s="42">
        <v>21</v>
      </c>
      <c r="I61" s="42">
        <v>25</v>
      </c>
      <c r="J61" s="42">
        <v>37</v>
      </c>
      <c r="K61" s="42">
        <v>6</v>
      </c>
      <c r="L61" s="42">
        <v>170</v>
      </c>
      <c r="M61" s="44">
        <v>100</v>
      </c>
      <c r="N61" s="44">
        <v>29.6</v>
      </c>
      <c r="O61" s="44">
        <v>29.9</v>
      </c>
      <c r="P61" s="44">
        <v>20.2</v>
      </c>
      <c r="Q61" s="44">
        <v>6.9</v>
      </c>
      <c r="R61" s="44">
        <v>3.2</v>
      </c>
      <c r="S61" s="44">
        <v>3.8</v>
      </c>
      <c r="T61" s="44">
        <v>5.6</v>
      </c>
      <c r="U61" s="44">
        <v>0.9</v>
      </c>
      <c r="V61" s="44">
        <v>25.6</v>
      </c>
    </row>
    <row r="62" spans="1:22" ht="16.5" customHeight="1">
      <c r="B62" s="41">
        <v>17</v>
      </c>
      <c r="C62" s="42">
        <v>604</v>
      </c>
      <c r="D62" s="42">
        <v>194</v>
      </c>
      <c r="E62" s="42">
        <v>167</v>
      </c>
      <c r="F62" s="42">
        <v>126</v>
      </c>
      <c r="G62" s="42">
        <v>31</v>
      </c>
      <c r="H62" s="42">
        <v>24</v>
      </c>
      <c r="I62" s="42">
        <v>24</v>
      </c>
      <c r="J62" s="42">
        <v>28</v>
      </c>
      <c r="K62" s="42">
        <v>10</v>
      </c>
      <c r="L62" s="42">
        <v>166</v>
      </c>
      <c r="M62" s="44">
        <v>100</v>
      </c>
      <c r="N62" s="44">
        <v>32.1</v>
      </c>
      <c r="O62" s="44">
        <v>27.6</v>
      </c>
      <c r="P62" s="44">
        <v>20.9</v>
      </c>
      <c r="Q62" s="44">
        <v>5.0999999999999996</v>
      </c>
      <c r="R62" s="44">
        <v>4</v>
      </c>
      <c r="S62" s="44">
        <v>4</v>
      </c>
      <c r="T62" s="44">
        <v>4.5999999999999996</v>
      </c>
      <c r="U62" s="44">
        <v>1.7</v>
      </c>
      <c r="V62" s="44">
        <v>27.5</v>
      </c>
    </row>
    <row r="63" spans="1:22" ht="16.5" customHeight="1">
      <c r="B63" s="41">
        <v>18</v>
      </c>
      <c r="C63" s="42">
        <v>612</v>
      </c>
      <c r="D63" s="42">
        <v>177</v>
      </c>
      <c r="E63" s="42">
        <v>175</v>
      </c>
      <c r="F63" s="42">
        <v>134</v>
      </c>
      <c r="G63" s="42">
        <v>45</v>
      </c>
      <c r="H63" s="42">
        <v>30</v>
      </c>
      <c r="I63" s="42">
        <v>23</v>
      </c>
      <c r="J63" s="42">
        <v>20</v>
      </c>
      <c r="K63" s="42">
        <v>8</v>
      </c>
      <c r="L63" s="42">
        <v>175</v>
      </c>
      <c r="M63" s="44">
        <v>100</v>
      </c>
      <c r="N63" s="44">
        <v>28.9</v>
      </c>
      <c r="O63" s="44">
        <v>28.6</v>
      </c>
      <c r="P63" s="44">
        <v>21.9</v>
      </c>
      <c r="Q63" s="44">
        <v>7.4</v>
      </c>
      <c r="R63" s="44">
        <v>4.9000000000000004</v>
      </c>
      <c r="S63" s="44">
        <v>3.8</v>
      </c>
      <c r="T63" s="44">
        <v>3.3</v>
      </c>
      <c r="U63" s="44">
        <v>1.3</v>
      </c>
      <c r="V63" s="44">
        <v>28.6</v>
      </c>
    </row>
    <row r="64" spans="1:22" ht="16.5" customHeight="1">
      <c r="B64" s="41">
        <v>19</v>
      </c>
      <c r="C64" s="42">
        <v>598</v>
      </c>
      <c r="D64" s="42">
        <v>196</v>
      </c>
      <c r="E64" s="42">
        <v>167</v>
      </c>
      <c r="F64" s="42">
        <v>112</v>
      </c>
      <c r="G64" s="42">
        <v>34</v>
      </c>
      <c r="H64" s="42">
        <v>24</v>
      </c>
      <c r="I64" s="42">
        <v>22</v>
      </c>
      <c r="J64" s="42">
        <v>32</v>
      </c>
      <c r="K64" s="42">
        <v>11</v>
      </c>
      <c r="L64" s="42">
        <v>152</v>
      </c>
      <c r="M64" s="44">
        <v>100</v>
      </c>
      <c r="N64" s="44">
        <v>32.799999999999997</v>
      </c>
      <c r="O64" s="44">
        <v>27.9</v>
      </c>
      <c r="P64" s="44">
        <v>18.7</v>
      </c>
      <c r="Q64" s="44">
        <v>5.7</v>
      </c>
      <c r="R64" s="44">
        <v>4</v>
      </c>
      <c r="S64" s="44">
        <v>3.7</v>
      </c>
      <c r="T64" s="44">
        <v>5.4</v>
      </c>
      <c r="U64" s="44">
        <v>1.8</v>
      </c>
      <c r="V64" s="44">
        <v>25.4</v>
      </c>
    </row>
    <row r="65" spans="1:22" ht="16.5" customHeight="1">
      <c r="B65" s="41">
        <v>20</v>
      </c>
      <c r="C65" s="42">
        <v>569</v>
      </c>
      <c r="D65" s="42">
        <v>175</v>
      </c>
      <c r="E65" s="42">
        <v>165</v>
      </c>
      <c r="F65" s="42">
        <v>106</v>
      </c>
      <c r="G65" s="42">
        <v>33</v>
      </c>
      <c r="H65" s="42">
        <v>27</v>
      </c>
      <c r="I65" s="42">
        <v>30</v>
      </c>
      <c r="J65" s="42">
        <v>27</v>
      </c>
      <c r="K65" s="42">
        <v>6</v>
      </c>
      <c r="L65" s="42">
        <v>160</v>
      </c>
      <c r="M65" s="44">
        <v>100</v>
      </c>
      <c r="N65" s="44">
        <v>30.8</v>
      </c>
      <c r="O65" s="44">
        <v>29</v>
      </c>
      <c r="P65" s="44">
        <v>18.600000000000001</v>
      </c>
      <c r="Q65" s="44">
        <v>5.8</v>
      </c>
      <c r="R65" s="44">
        <v>4.7</v>
      </c>
      <c r="S65" s="44">
        <v>5.3</v>
      </c>
      <c r="T65" s="44">
        <v>4.7</v>
      </c>
      <c r="U65" s="44">
        <v>1.1000000000000001</v>
      </c>
      <c r="V65" s="44">
        <v>28.1</v>
      </c>
    </row>
    <row r="66" spans="1:22" ht="16.5" customHeight="1">
      <c r="B66" s="41">
        <v>21</v>
      </c>
      <c r="C66" s="42">
        <v>569</v>
      </c>
      <c r="D66" s="42">
        <v>171</v>
      </c>
      <c r="E66" s="42">
        <v>173</v>
      </c>
      <c r="F66" s="42">
        <v>117</v>
      </c>
      <c r="G66" s="42">
        <v>38</v>
      </c>
      <c r="H66" s="42">
        <v>13</v>
      </c>
      <c r="I66" s="42">
        <v>16</v>
      </c>
      <c r="J66" s="42">
        <v>34</v>
      </c>
      <c r="K66" s="42">
        <v>7</v>
      </c>
      <c r="L66" s="42">
        <v>146</v>
      </c>
      <c r="M66" s="44">
        <v>100</v>
      </c>
      <c r="N66" s="44">
        <v>30.052724077328648</v>
      </c>
      <c r="O66" s="44">
        <v>30.404217926186295</v>
      </c>
      <c r="P66" s="44">
        <v>20.562390158172231</v>
      </c>
      <c r="Q66" s="44">
        <v>6.6783831282952555</v>
      </c>
      <c r="R66" s="44">
        <v>2.2847100175746924</v>
      </c>
      <c r="S66" s="44">
        <v>2.8119507908611596</v>
      </c>
      <c r="T66" s="44">
        <v>5.9753954305799644</v>
      </c>
      <c r="U66" s="44">
        <v>1.2302284710017575</v>
      </c>
      <c r="V66" s="44">
        <v>25.659050966608081</v>
      </c>
    </row>
    <row r="67" spans="1:22" ht="16.5" customHeight="1">
      <c r="B67" s="41">
        <v>22</v>
      </c>
      <c r="C67" s="42">
        <v>512</v>
      </c>
      <c r="D67" s="42">
        <v>163</v>
      </c>
      <c r="E67" s="42">
        <v>156</v>
      </c>
      <c r="F67" s="42">
        <v>95</v>
      </c>
      <c r="G67" s="42">
        <v>27</v>
      </c>
      <c r="H67" s="42">
        <v>18</v>
      </c>
      <c r="I67" s="42">
        <v>17</v>
      </c>
      <c r="J67" s="42">
        <v>31</v>
      </c>
      <c r="K67" s="42">
        <v>5</v>
      </c>
      <c r="L67" s="42">
        <v>137</v>
      </c>
      <c r="M67" s="44">
        <v>100</v>
      </c>
      <c r="N67" s="44">
        <v>31.8359375</v>
      </c>
      <c r="O67" s="44">
        <v>30.46875</v>
      </c>
      <c r="P67" s="44">
        <v>18.5546875</v>
      </c>
      <c r="Q67" s="44">
        <v>5.2734375</v>
      </c>
      <c r="R67" s="44">
        <v>3.515625</v>
      </c>
      <c r="S67" s="44">
        <v>3.3203125</v>
      </c>
      <c r="T67" s="44">
        <v>6.0546875</v>
      </c>
      <c r="U67" s="44">
        <v>0.9765625</v>
      </c>
      <c r="V67" s="44">
        <v>26.7578125</v>
      </c>
    </row>
    <row r="68" spans="1:22" ht="16.5" customHeight="1">
      <c r="B68" s="41">
        <v>23</v>
      </c>
      <c r="C68" s="42">
        <v>513</v>
      </c>
      <c r="D68" s="42">
        <v>167</v>
      </c>
      <c r="E68" s="42">
        <v>142</v>
      </c>
      <c r="F68" s="42">
        <v>94</v>
      </c>
      <c r="G68" s="42">
        <v>28</v>
      </c>
      <c r="H68" s="42">
        <v>24</v>
      </c>
      <c r="I68" s="42">
        <v>22</v>
      </c>
      <c r="J68" s="42">
        <v>27</v>
      </c>
      <c r="K68" s="42">
        <v>9</v>
      </c>
      <c r="L68" s="43" t="s">
        <v>103</v>
      </c>
      <c r="M68" s="44">
        <v>100</v>
      </c>
      <c r="N68" s="44">
        <v>32.553606237816766</v>
      </c>
      <c r="O68" s="44">
        <v>27.680311890838205</v>
      </c>
      <c r="P68" s="44">
        <v>18.323586744639375</v>
      </c>
      <c r="Q68" s="44">
        <v>5.4580896686159841</v>
      </c>
      <c r="R68" s="44">
        <v>4.6783625730994149</v>
      </c>
      <c r="S68" s="44">
        <v>4.2884990253411299</v>
      </c>
      <c r="T68" s="44">
        <v>5.2631578947368416</v>
      </c>
      <c r="U68" s="44">
        <v>1.7543859649122806</v>
      </c>
      <c r="V68" s="82" t="s">
        <v>154</v>
      </c>
    </row>
    <row r="69" spans="1:22" ht="16.5" customHeight="1">
      <c r="B69" s="41">
        <v>24</v>
      </c>
      <c r="C69" s="42">
        <v>473</v>
      </c>
      <c r="D69" s="42">
        <v>157</v>
      </c>
      <c r="E69" s="42">
        <v>137</v>
      </c>
      <c r="F69" s="42">
        <v>75</v>
      </c>
      <c r="G69" s="42">
        <v>27</v>
      </c>
      <c r="H69" s="42">
        <v>25</v>
      </c>
      <c r="I69" s="42">
        <v>23</v>
      </c>
      <c r="J69" s="42">
        <v>22</v>
      </c>
      <c r="K69" s="42">
        <v>7</v>
      </c>
      <c r="L69" s="43">
        <v>130</v>
      </c>
      <c r="M69" s="44">
        <v>100</v>
      </c>
      <c r="N69" s="44">
        <v>33.192389006342495</v>
      </c>
      <c r="O69" s="44">
        <v>28.964059196617338</v>
      </c>
      <c r="P69" s="44">
        <v>15.856236786469344</v>
      </c>
      <c r="Q69" s="44">
        <v>5.7082452431289639</v>
      </c>
      <c r="R69" s="44">
        <v>5.2854122621564485</v>
      </c>
      <c r="S69" s="44">
        <v>4.8625792811839323</v>
      </c>
      <c r="T69" s="44">
        <v>4.6511627906976747</v>
      </c>
      <c r="U69" s="44">
        <v>1.4799154334038054</v>
      </c>
      <c r="V69" s="44">
        <v>27.484143763213531</v>
      </c>
    </row>
    <row r="70" spans="1:22" ht="16.5" customHeight="1">
      <c r="B70" s="41">
        <v>25</v>
      </c>
      <c r="C70" s="42">
        <v>398</v>
      </c>
      <c r="D70" s="42">
        <v>123</v>
      </c>
      <c r="E70" s="42">
        <v>125</v>
      </c>
      <c r="F70" s="42">
        <v>72</v>
      </c>
      <c r="G70" s="42">
        <v>24</v>
      </c>
      <c r="H70" s="42">
        <v>17</v>
      </c>
      <c r="I70" s="42">
        <v>12</v>
      </c>
      <c r="J70" s="42">
        <v>19</v>
      </c>
      <c r="K70" s="42">
        <v>6</v>
      </c>
      <c r="L70" s="43">
        <v>104</v>
      </c>
      <c r="M70" s="44">
        <v>100</v>
      </c>
      <c r="N70" s="44">
        <v>30.904522613065328</v>
      </c>
      <c r="O70" s="44">
        <v>31.4070351758794</v>
      </c>
      <c r="P70" s="44">
        <v>18.090452261306535</v>
      </c>
      <c r="Q70" s="44">
        <v>6.0301507537688437</v>
      </c>
      <c r="R70" s="44">
        <v>4.2713567839195976</v>
      </c>
      <c r="S70" s="44">
        <v>3.0150753768844218</v>
      </c>
      <c r="T70" s="44">
        <v>4.7738693467336679</v>
      </c>
      <c r="U70" s="44">
        <v>1.5075376884422109</v>
      </c>
      <c r="V70" s="44">
        <v>26.13065326633166</v>
      </c>
    </row>
    <row r="71" spans="1:22" ht="16.5" customHeight="1">
      <c r="B71" s="41">
        <v>26</v>
      </c>
      <c r="C71" s="42">
        <v>460</v>
      </c>
      <c r="D71" s="42">
        <v>151</v>
      </c>
      <c r="E71" s="42">
        <v>135</v>
      </c>
      <c r="F71" s="42">
        <v>81</v>
      </c>
      <c r="G71" s="42">
        <v>33</v>
      </c>
      <c r="H71" s="42">
        <v>21</v>
      </c>
      <c r="I71" s="42">
        <v>20</v>
      </c>
      <c r="J71" s="42">
        <v>17</v>
      </c>
      <c r="K71" s="42">
        <v>1</v>
      </c>
      <c r="L71" s="43">
        <v>123</v>
      </c>
      <c r="M71" s="44">
        <v>100</v>
      </c>
      <c r="N71" s="44">
        <v>32.826086956521735</v>
      </c>
      <c r="O71" s="44">
        <v>29.347826086956523</v>
      </c>
      <c r="P71" s="44">
        <v>17.608695652173914</v>
      </c>
      <c r="Q71" s="44">
        <v>7.1739130434782608</v>
      </c>
      <c r="R71" s="44">
        <v>4.5652173913043477</v>
      </c>
      <c r="S71" s="44">
        <v>4.3478260869565215</v>
      </c>
      <c r="T71" s="44">
        <v>3.6956521739130435</v>
      </c>
      <c r="U71" s="44">
        <v>0.21739130434782608</v>
      </c>
      <c r="V71" s="44">
        <v>26.739130434782609</v>
      </c>
    </row>
    <row r="72" spans="1:22" ht="16.5" customHeight="1">
      <c r="B72" s="41">
        <v>27</v>
      </c>
      <c r="C72" s="42">
        <v>420</v>
      </c>
      <c r="D72" s="42">
        <v>130</v>
      </c>
      <c r="E72" s="42">
        <v>122</v>
      </c>
      <c r="F72" s="42">
        <v>74</v>
      </c>
      <c r="G72" s="42">
        <v>34</v>
      </c>
      <c r="H72" s="42">
        <v>19</v>
      </c>
      <c r="I72" s="42">
        <v>16</v>
      </c>
      <c r="J72" s="42">
        <v>16</v>
      </c>
      <c r="K72" s="42">
        <v>9</v>
      </c>
      <c r="L72" s="43">
        <v>126</v>
      </c>
      <c r="M72" s="44">
        <v>100</v>
      </c>
      <c r="N72" s="44">
        <v>30.952380952380953</v>
      </c>
      <c r="O72" s="44">
        <v>29.047619047619051</v>
      </c>
      <c r="P72" s="44">
        <v>17.61904761904762</v>
      </c>
      <c r="Q72" s="44">
        <v>8.0952380952380949</v>
      </c>
      <c r="R72" s="44">
        <v>4.5238095238095237</v>
      </c>
      <c r="S72" s="44">
        <v>3.8095238095238098</v>
      </c>
      <c r="T72" s="44">
        <v>3.8095238095238098</v>
      </c>
      <c r="U72" s="44">
        <v>2.1428571428571428</v>
      </c>
      <c r="V72" s="44">
        <v>30</v>
      </c>
    </row>
    <row r="73" spans="1:22" ht="16.5" customHeight="1">
      <c r="B73" s="41">
        <v>28</v>
      </c>
      <c r="C73" s="42">
        <v>345</v>
      </c>
      <c r="D73" s="42">
        <v>124</v>
      </c>
      <c r="E73" s="42">
        <v>86</v>
      </c>
      <c r="F73" s="42">
        <v>64</v>
      </c>
      <c r="G73" s="42">
        <v>21</v>
      </c>
      <c r="H73" s="42">
        <v>13</v>
      </c>
      <c r="I73" s="42">
        <v>11</v>
      </c>
      <c r="J73" s="42">
        <v>22</v>
      </c>
      <c r="K73" s="42">
        <v>4</v>
      </c>
      <c r="L73" s="43">
        <v>89</v>
      </c>
      <c r="M73" s="44">
        <v>100.00000000000001</v>
      </c>
      <c r="N73" s="44">
        <v>35.94202898550725</v>
      </c>
      <c r="O73" s="44">
        <v>24.927536231884059</v>
      </c>
      <c r="P73" s="44">
        <v>18.55072463768116</v>
      </c>
      <c r="Q73" s="44">
        <v>6.0869565217391308</v>
      </c>
      <c r="R73" s="44">
        <v>3.7681159420289858</v>
      </c>
      <c r="S73" s="44">
        <v>3.1884057971014492</v>
      </c>
      <c r="T73" s="44">
        <v>6.3768115942028984</v>
      </c>
      <c r="U73" s="44">
        <v>1.1594202898550725</v>
      </c>
      <c r="V73" s="44">
        <v>25.79710144927536</v>
      </c>
    </row>
    <row r="74" spans="1:22" ht="16.5" customHeight="1">
      <c r="B74" s="41">
        <v>29</v>
      </c>
      <c r="C74" s="42">
        <v>430</v>
      </c>
      <c r="D74" s="42">
        <v>141</v>
      </c>
      <c r="E74" s="42">
        <v>132</v>
      </c>
      <c r="F74" s="42">
        <v>59</v>
      </c>
      <c r="G74" s="42">
        <v>32</v>
      </c>
      <c r="H74" s="42">
        <v>15</v>
      </c>
      <c r="I74" s="42">
        <v>22</v>
      </c>
      <c r="J74" s="42">
        <v>24</v>
      </c>
      <c r="K74" s="42">
        <v>5</v>
      </c>
      <c r="L74" s="43">
        <v>120</v>
      </c>
      <c r="M74" s="44">
        <v>100.00000000000001</v>
      </c>
      <c r="N74" s="44">
        <v>32.79069767441861</v>
      </c>
      <c r="O74" s="44">
        <v>30.697674418604652</v>
      </c>
      <c r="P74" s="44">
        <v>13.720930232558141</v>
      </c>
      <c r="Q74" s="44">
        <v>7.441860465116279</v>
      </c>
      <c r="R74" s="44">
        <v>3.4883720930232558</v>
      </c>
      <c r="S74" s="44">
        <v>5.1162790697674421</v>
      </c>
      <c r="T74" s="44">
        <v>5.5813953488372094</v>
      </c>
      <c r="U74" s="44">
        <v>1.1627906976744187</v>
      </c>
      <c r="V74" s="44">
        <v>27.906976744186046</v>
      </c>
    </row>
    <row r="75" spans="1:22" ht="16.5" customHeight="1">
      <c r="B75" s="41">
        <v>30</v>
      </c>
      <c r="C75" s="42">
        <v>388</v>
      </c>
      <c r="D75" s="42">
        <v>133</v>
      </c>
      <c r="E75" s="42">
        <v>115</v>
      </c>
      <c r="F75" s="42">
        <v>75</v>
      </c>
      <c r="G75" s="42">
        <v>20</v>
      </c>
      <c r="H75" s="42">
        <v>8</v>
      </c>
      <c r="I75" s="42">
        <v>14</v>
      </c>
      <c r="J75" s="42">
        <v>17</v>
      </c>
      <c r="K75" s="42">
        <v>5</v>
      </c>
      <c r="L75" s="43">
        <v>95</v>
      </c>
      <c r="M75" s="70">
        <v>100</v>
      </c>
      <c r="N75" s="44">
        <v>34.27835051546392</v>
      </c>
      <c r="O75" s="44">
        <v>29.63917525773196</v>
      </c>
      <c r="P75" s="44">
        <v>19.329896907216497</v>
      </c>
      <c r="Q75" s="44">
        <v>5.1546391752577314</v>
      </c>
      <c r="R75" s="44">
        <v>2.0618556701030926</v>
      </c>
      <c r="S75" s="44">
        <v>3.608247422680412</v>
      </c>
      <c r="T75" s="44">
        <v>4.3814432989690717</v>
      </c>
      <c r="U75" s="44">
        <v>1.2886597938144329</v>
      </c>
      <c r="V75" s="44">
        <v>24.484536082474225</v>
      </c>
    </row>
    <row r="76" spans="1:22" ht="16.5" customHeight="1">
      <c r="A76" s="1" t="s">
        <v>174</v>
      </c>
      <c r="B76" s="41">
        <v>1</v>
      </c>
      <c r="C76" s="42">
        <v>370</v>
      </c>
      <c r="D76" s="42">
        <v>123</v>
      </c>
      <c r="E76" s="42">
        <v>114</v>
      </c>
      <c r="F76" s="42">
        <v>70</v>
      </c>
      <c r="G76" s="42">
        <v>19</v>
      </c>
      <c r="H76" s="42">
        <v>13</v>
      </c>
      <c r="I76" s="42">
        <v>15</v>
      </c>
      <c r="J76" s="42">
        <v>14</v>
      </c>
      <c r="K76" s="42">
        <v>2</v>
      </c>
      <c r="L76" s="43">
        <v>91</v>
      </c>
      <c r="M76" s="70">
        <v>100</v>
      </c>
      <c r="N76" s="44">
        <v>33.243243243243242</v>
      </c>
      <c r="O76" s="44">
        <v>30.810810810810814</v>
      </c>
      <c r="P76" s="44">
        <v>18.918918918918919</v>
      </c>
      <c r="Q76" s="44">
        <v>5.1351351351351351</v>
      </c>
      <c r="R76" s="44">
        <v>3.5135135135135136</v>
      </c>
      <c r="S76" s="44">
        <v>4.0540540540540544</v>
      </c>
      <c r="T76" s="44">
        <v>3.7837837837837842</v>
      </c>
      <c r="U76" s="44">
        <v>0.54054054054054057</v>
      </c>
      <c r="V76" s="44">
        <v>24.594594594594597</v>
      </c>
    </row>
    <row r="77" spans="1:22" ht="16.5" customHeight="1">
      <c r="B77" s="41">
        <v>2</v>
      </c>
      <c r="C77" s="42">
        <v>304</v>
      </c>
      <c r="D77" s="42">
        <v>93</v>
      </c>
      <c r="E77" s="42">
        <v>103</v>
      </c>
      <c r="F77" s="42">
        <v>47</v>
      </c>
      <c r="G77" s="42">
        <v>24</v>
      </c>
      <c r="H77" s="42">
        <v>13</v>
      </c>
      <c r="I77" s="42">
        <v>12</v>
      </c>
      <c r="J77" s="42">
        <v>12</v>
      </c>
      <c r="K77" s="42" t="s">
        <v>16</v>
      </c>
      <c r="L77" s="43">
        <v>75</v>
      </c>
      <c r="M77" s="70">
        <v>100</v>
      </c>
      <c r="N77" s="44">
        <v>30.592105263157894</v>
      </c>
      <c r="O77" s="44">
        <v>33.881578947368425</v>
      </c>
      <c r="P77" s="44">
        <v>15.460526315789474</v>
      </c>
      <c r="Q77" s="44">
        <v>7.8947368421052628</v>
      </c>
      <c r="R77" s="44">
        <v>4.2763157894736841</v>
      </c>
      <c r="S77" s="44">
        <v>3.9473684210526314</v>
      </c>
      <c r="T77" s="44">
        <v>3.9473684210526314</v>
      </c>
      <c r="U77" s="44" t="s">
        <v>179</v>
      </c>
      <c r="V77" s="44">
        <v>24.671052631578945</v>
      </c>
    </row>
    <row r="78" spans="1:22" ht="16.5" customHeight="1">
      <c r="B78" s="41">
        <v>3</v>
      </c>
      <c r="C78" s="42">
        <v>307</v>
      </c>
      <c r="D78" s="42">
        <v>104</v>
      </c>
      <c r="E78" s="42">
        <v>75</v>
      </c>
      <c r="F78" s="42">
        <v>53</v>
      </c>
      <c r="G78" s="42">
        <v>22</v>
      </c>
      <c r="H78" s="42">
        <v>24</v>
      </c>
      <c r="I78" s="42">
        <v>7</v>
      </c>
      <c r="J78" s="42">
        <v>20</v>
      </c>
      <c r="K78" s="42">
        <v>2</v>
      </c>
      <c r="L78" s="43">
        <v>92</v>
      </c>
      <c r="M78" s="70">
        <v>100</v>
      </c>
      <c r="N78" s="44">
        <v>33.876221498371336</v>
      </c>
      <c r="O78" s="44">
        <v>24.429967426710096</v>
      </c>
      <c r="P78" s="44">
        <v>17.263843648208468</v>
      </c>
      <c r="Q78" s="44">
        <v>7.1661237785016292</v>
      </c>
      <c r="R78" s="44">
        <v>7.8175895765472303</v>
      </c>
      <c r="S78" s="44">
        <v>2.2801302931596092</v>
      </c>
      <c r="T78" s="44">
        <v>6.5146579804560263</v>
      </c>
      <c r="U78" s="44">
        <v>0.65146579804560267</v>
      </c>
      <c r="V78" s="44">
        <v>29.967426710097723</v>
      </c>
    </row>
    <row r="79" spans="1:22" ht="7.5" customHeight="1"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44"/>
      <c r="N79" s="182"/>
      <c r="O79" s="182"/>
      <c r="P79" s="182"/>
      <c r="Q79" s="182"/>
      <c r="R79" s="182"/>
      <c r="S79" s="182"/>
      <c r="T79" s="182"/>
      <c r="U79" s="182"/>
      <c r="V79" s="182"/>
    </row>
    <row r="80" spans="1:22" ht="14.25">
      <c r="B80" s="41"/>
      <c r="C80" s="42"/>
      <c r="D80" s="42"/>
      <c r="E80" s="42"/>
      <c r="F80" s="173" t="s">
        <v>110</v>
      </c>
      <c r="G80" s="173" t="s">
        <v>111</v>
      </c>
      <c r="H80" s="173" t="s">
        <v>106</v>
      </c>
      <c r="I80" s="173" t="s">
        <v>107</v>
      </c>
      <c r="J80" s="42"/>
      <c r="K80" s="42"/>
      <c r="L80" s="42"/>
      <c r="P80" s="17" t="s">
        <v>112</v>
      </c>
      <c r="Q80" s="17" t="s">
        <v>113</v>
      </c>
      <c r="R80" s="17" t="s">
        <v>106</v>
      </c>
      <c r="S80" s="17" t="s">
        <v>107</v>
      </c>
    </row>
    <row r="81" spans="1:22" ht="7.5" customHeight="1">
      <c r="B81" s="41"/>
      <c r="C81" s="42"/>
      <c r="D81" s="42"/>
      <c r="E81" s="42"/>
      <c r="F81" s="173"/>
      <c r="G81" s="173"/>
      <c r="H81" s="173"/>
      <c r="I81" s="173"/>
      <c r="J81" s="42"/>
      <c r="K81" s="42"/>
      <c r="L81" s="42"/>
      <c r="P81" s="17"/>
      <c r="Q81" s="17"/>
      <c r="R81" s="17"/>
      <c r="S81" s="17"/>
    </row>
    <row r="82" spans="1:22" ht="16.5" customHeight="1">
      <c r="A82" s="1" t="s">
        <v>52</v>
      </c>
      <c r="B82" s="41">
        <v>25</v>
      </c>
      <c r="C82" s="42">
        <v>6210</v>
      </c>
      <c r="D82" s="42">
        <v>1491</v>
      </c>
      <c r="E82" s="42">
        <v>2254</v>
      </c>
      <c r="F82" s="42">
        <v>1481</v>
      </c>
      <c r="G82" s="42">
        <v>643</v>
      </c>
      <c r="H82" s="42">
        <v>158</v>
      </c>
      <c r="I82" s="42">
        <v>57</v>
      </c>
      <c r="J82" s="42">
        <v>123</v>
      </c>
      <c r="K82" s="42">
        <v>3</v>
      </c>
      <c r="L82" s="175" t="s">
        <v>101</v>
      </c>
      <c r="M82" s="44">
        <v>100</v>
      </c>
      <c r="N82" s="44">
        <v>24.009661835748791</v>
      </c>
      <c r="O82" s="44">
        <v>36.296296296296298</v>
      </c>
      <c r="P82" s="44">
        <v>23.848631239935589</v>
      </c>
      <c r="Q82" s="44">
        <v>10.35426731078905</v>
      </c>
      <c r="R82" s="44">
        <v>2.5442834138486314</v>
      </c>
      <c r="S82" s="44">
        <v>0.91787439613526567</v>
      </c>
      <c r="T82" s="44">
        <v>1.9806763285024156</v>
      </c>
      <c r="U82" s="44">
        <v>4.8309178743961352E-2</v>
      </c>
      <c r="V82" s="82" t="s">
        <v>51</v>
      </c>
    </row>
    <row r="83" spans="1:22" ht="16.5" customHeight="1">
      <c r="B83" s="41">
        <v>30</v>
      </c>
      <c r="C83" s="42">
        <v>6739</v>
      </c>
      <c r="D83" s="42">
        <v>1328</v>
      </c>
      <c r="E83" s="42">
        <v>2649</v>
      </c>
      <c r="F83" s="42">
        <v>1852</v>
      </c>
      <c r="G83" s="42">
        <v>720</v>
      </c>
      <c r="H83" s="42">
        <v>76</v>
      </c>
      <c r="I83" s="42">
        <v>28</v>
      </c>
      <c r="J83" s="42">
        <v>84</v>
      </c>
      <c r="K83" s="42">
        <v>2</v>
      </c>
      <c r="L83" s="175" t="s">
        <v>101</v>
      </c>
      <c r="M83" s="44">
        <v>100</v>
      </c>
      <c r="N83" s="44">
        <v>19.706187861700549</v>
      </c>
      <c r="O83" s="44">
        <v>39.308502745214426</v>
      </c>
      <c r="P83" s="44">
        <v>27.481822228817332</v>
      </c>
      <c r="Q83" s="44">
        <v>10.684077756343671</v>
      </c>
      <c r="R83" s="44">
        <v>1.1277637631696096</v>
      </c>
      <c r="S83" s="44">
        <v>0.41549191274669833</v>
      </c>
      <c r="T83" s="44">
        <v>1.2464757382400948</v>
      </c>
      <c r="U83" s="44">
        <v>2.967799376762131E-2</v>
      </c>
      <c r="V83" s="82" t="s">
        <v>51</v>
      </c>
    </row>
    <row r="84" spans="1:22" ht="16.5" customHeight="1">
      <c r="B84" s="41">
        <v>35</v>
      </c>
      <c r="C84" s="42">
        <v>7090</v>
      </c>
      <c r="D84" s="42">
        <v>1125</v>
      </c>
      <c r="E84" s="42">
        <v>2698</v>
      </c>
      <c r="F84" s="42">
        <v>2177</v>
      </c>
      <c r="G84" s="42">
        <v>962</v>
      </c>
      <c r="H84" s="42">
        <v>67</v>
      </c>
      <c r="I84" s="42">
        <v>13</v>
      </c>
      <c r="J84" s="42">
        <v>47</v>
      </c>
      <c r="K84" s="42">
        <v>1</v>
      </c>
      <c r="L84" s="175" t="s">
        <v>101</v>
      </c>
      <c r="M84" s="44">
        <v>100</v>
      </c>
      <c r="N84" s="44">
        <v>15.867418899858956</v>
      </c>
      <c r="O84" s="44">
        <v>38.053596614950635</v>
      </c>
      <c r="P84" s="44">
        <v>30.705218617771507</v>
      </c>
      <c r="Q84" s="44">
        <v>13.568406205923836</v>
      </c>
      <c r="R84" s="44">
        <v>0.94499294781382226</v>
      </c>
      <c r="S84" s="44">
        <v>0.18335684062059238</v>
      </c>
      <c r="T84" s="44">
        <v>0.66290550070521859</v>
      </c>
      <c r="U84" s="44">
        <v>1.4104372355430182E-2</v>
      </c>
      <c r="V84" s="82" t="s">
        <v>51</v>
      </c>
    </row>
    <row r="85" spans="1:22" ht="16.5" customHeight="1">
      <c r="B85" s="41">
        <v>40</v>
      </c>
      <c r="C85" s="42">
        <v>6467</v>
      </c>
      <c r="D85" s="42">
        <v>1226</v>
      </c>
      <c r="E85" s="42">
        <v>2451</v>
      </c>
      <c r="F85" s="42">
        <v>1878</v>
      </c>
      <c r="G85" s="42">
        <v>866</v>
      </c>
      <c r="H85" s="42">
        <v>23</v>
      </c>
      <c r="I85" s="42">
        <v>8</v>
      </c>
      <c r="J85" s="42">
        <v>15</v>
      </c>
      <c r="K85" s="175" t="s">
        <v>71</v>
      </c>
      <c r="L85" s="175" t="s">
        <v>101</v>
      </c>
      <c r="M85" s="44">
        <v>100</v>
      </c>
      <c r="N85" s="44">
        <v>18.957785681150458</v>
      </c>
      <c r="O85" s="44">
        <v>37.900108241843206</v>
      </c>
      <c r="P85" s="44">
        <v>29.039740219576309</v>
      </c>
      <c r="Q85" s="44">
        <v>13.391062316375443</v>
      </c>
      <c r="R85" s="44">
        <v>0.35565177052729241</v>
      </c>
      <c r="S85" s="44">
        <v>0.12370496366166692</v>
      </c>
      <c r="T85" s="44">
        <v>0.23194680686562549</v>
      </c>
      <c r="U85" s="82" t="s">
        <v>71</v>
      </c>
      <c r="V85" s="82" t="s">
        <v>51</v>
      </c>
    </row>
    <row r="86" spans="1:22" ht="16.5" customHeight="1">
      <c r="B86" s="41">
        <v>45</v>
      </c>
      <c r="C86" s="42">
        <v>5532</v>
      </c>
      <c r="D86" s="42">
        <v>1395</v>
      </c>
      <c r="E86" s="42">
        <v>2019</v>
      </c>
      <c r="F86" s="42">
        <v>1404</v>
      </c>
      <c r="G86" s="42">
        <v>680</v>
      </c>
      <c r="H86" s="42">
        <v>14</v>
      </c>
      <c r="I86" s="42">
        <v>5</v>
      </c>
      <c r="J86" s="42">
        <v>15</v>
      </c>
      <c r="K86" s="175" t="s">
        <v>71</v>
      </c>
      <c r="L86" s="175" t="s">
        <v>101</v>
      </c>
      <c r="M86" s="44">
        <v>100</v>
      </c>
      <c r="N86" s="44">
        <v>25.216919739696316</v>
      </c>
      <c r="O86" s="44">
        <v>36.496746203904557</v>
      </c>
      <c r="P86" s="44">
        <v>25.379609544468547</v>
      </c>
      <c r="Q86" s="44">
        <v>12.292118582791034</v>
      </c>
      <c r="R86" s="44">
        <v>0.25307302964569778</v>
      </c>
      <c r="S86" s="44">
        <v>9.038322487346348E-2</v>
      </c>
      <c r="T86" s="44">
        <v>0.27114967462039047</v>
      </c>
      <c r="U86" s="82" t="s">
        <v>71</v>
      </c>
      <c r="V86" s="82" t="s">
        <v>51</v>
      </c>
    </row>
    <row r="87" spans="1:22" ht="16.5" customHeight="1">
      <c r="B87" s="41">
        <v>50</v>
      </c>
      <c r="C87" s="42">
        <v>3568</v>
      </c>
      <c r="D87" s="42">
        <v>1207</v>
      </c>
      <c r="E87" s="42">
        <v>1145</v>
      </c>
      <c r="F87" s="42">
        <v>877</v>
      </c>
      <c r="G87" s="42">
        <v>334</v>
      </c>
      <c r="H87" s="42">
        <v>2</v>
      </c>
      <c r="I87" s="42">
        <v>2</v>
      </c>
      <c r="J87" s="42">
        <v>1</v>
      </c>
      <c r="K87" s="175" t="s">
        <v>71</v>
      </c>
      <c r="L87" s="175" t="s">
        <v>101</v>
      </c>
      <c r="M87" s="44">
        <v>100</v>
      </c>
      <c r="N87" s="44">
        <v>33.828475336322875</v>
      </c>
      <c r="O87" s="44">
        <v>32.090807174887892</v>
      </c>
      <c r="P87" s="44">
        <v>24.579596412556054</v>
      </c>
      <c r="Q87" s="44">
        <v>9.3609865470852025</v>
      </c>
      <c r="R87" s="44">
        <v>5.6053811659192827E-2</v>
      </c>
      <c r="S87" s="44">
        <v>5.6053811659192827E-2</v>
      </c>
      <c r="T87" s="44">
        <v>2.8026905829596414E-2</v>
      </c>
      <c r="U87" s="82" t="s">
        <v>71</v>
      </c>
      <c r="V87" s="82" t="s">
        <v>51</v>
      </c>
    </row>
    <row r="88" spans="1:22" ht="16.5" customHeight="1">
      <c r="B88" s="41">
        <v>55</v>
      </c>
      <c r="C88" s="42">
        <v>2993</v>
      </c>
      <c r="D88" s="42">
        <v>1083</v>
      </c>
      <c r="E88" s="42">
        <v>1029</v>
      </c>
      <c r="F88" s="42">
        <v>873</v>
      </c>
      <c r="G88" s="42">
        <v>4</v>
      </c>
      <c r="H88" s="42">
        <v>2</v>
      </c>
      <c r="I88" s="42">
        <v>2</v>
      </c>
      <c r="J88" s="175" t="s">
        <v>71</v>
      </c>
      <c r="K88" s="175" t="s">
        <v>71</v>
      </c>
      <c r="L88" s="175" t="s">
        <v>101</v>
      </c>
      <c r="M88" s="44">
        <v>100</v>
      </c>
      <c r="N88" s="44">
        <v>36.18443033745406</v>
      </c>
      <c r="O88" s="44">
        <v>34.38022051453391</v>
      </c>
      <c r="P88" s="44">
        <v>29.168058803875713</v>
      </c>
      <c r="Q88" s="44">
        <v>0.13364517206815904</v>
      </c>
      <c r="R88" s="44">
        <v>6.682258603407952E-2</v>
      </c>
      <c r="S88" s="44">
        <v>6.682258603407952E-2</v>
      </c>
      <c r="T88" s="82" t="s">
        <v>71</v>
      </c>
      <c r="U88" s="82" t="s">
        <v>71</v>
      </c>
      <c r="V88" s="82" t="s">
        <v>51</v>
      </c>
    </row>
    <row r="89" spans="1:22" ht="16.5" customHeight="1">
      <c r="B89" s="41">
        <v>60</v>
      </c>
      <c r="C89" s="42">
        <v>3222</v>
      </c>
      <c r="D89" s="42">
        <v>1370</v>
      </c>
      <c r="E89" s="42">
        <v>1023</v>
      </c>
      <c r="F89" s="42">
        <v>826</v>
      </c>
      <c r="G89" s="42">
        <v>1</v>
      </c>
      <c r="H89" s="42">
        <v>2</v>
      </c>
      <c r="I89" s="175" t="s">
        <v>71</v>
      </c>
      <c r="J89" s="175" t="s">
        <v>71</v>
      </c>
      <c r="K89" s="175" t="s">
        <v>71</v>
      </c>
      <c r="L89" s="175" t="s">
        <v>101</v>
      </c>
      <c r="M89" s="44">
        <v>100</v>
      </c>
      <c r="N89" s="44">
        <v>42.520173805090003</v>
      </c>
      <c r="O89" s="44">
        <v>31.750465549348235</v>
      </c>
      <c r="P89" s="44">
        <v>25.636250775915581</v>
      </c>
      <c r="Q89" s="44">
        <v>3.1036623215394164E-2</v>
      </c>
      <c r="R89" s="44">
        <v>6.2073246430788327E-2</v>
      </c>
      <c r="S89" s="82" t="s">
        <v>71</v>
      </c>
      <c r="T89" s="82" t="s">
        <v>71</v>
      </c>
      <c r="U89" s="82" t="s">
        <v>71</v>
      </c>
      <c r="V89" s="82" t="s">
        <v>51</v>
      </c>
    </row>
    <row r="90" spans="1:22" ht="16.5" customHeight="1">
      <c r="A90" s="1" t="s">
        <v>54</v>
      </c>
      <c r="B90" s="41">
        <v>2</v>
      </c>
      <c r="C90" s="42">
        <v>2288</v>
      </c>
      <c r="D90" s="42">
        <v>1151</v>
      </c>
      <c r="E90" s="42">
        <v>655</v>
      </c>
      <c r="F90" s="42">
        <v>481</v>
      </c>
      <c r="G90" s="175" t="s">
        <v>71</v>
      </c>
      <c r="H90" s="42">
        <v>1</v>
      </c>
      <c r="I90" s="175" t="s">
        <v>71</v>
      </c>
      <c r="J90" s="175" t="s">
        <v>71</v>
      </c>
      <c r="K90" s="175" t="s">
        <v>71</v>
      </c>
      <c r="L90" s="175" t="s">
        <v>101</v>
      </c>
      <c r="M90" s="44">
        <v>100</v>
      </c>
      <c r="N90" s="44">
        <v>50.305944055944053</v>
      </c>
      <c r="O90" s="44">
        <v>28.62762237762238</v>
      </c>
      <c r="P90" s="44">
        <v>21.022727272727273</v>
      </c>
      <c r="Q90" s="82" t="s">
        <v>71</v>
      </c>
      <c r="R90" s="44">
        <v>4.3706293706293704E-2</v>
      </c>
      <c r="S90" s="82" t="s">
        <v>71</v>
      </c>
      <c r="T90" s="82" t="s">
        <v>71</v>
      </c>
      <c r="U90" s="82" t="s">
        <v>71</v>
      </c>
      <c r="V90" s="82" t="s">
        <v>51</v>
      </c>
    </row>
    <row r="91" spans="1:22" ht="16.5" customHeight="1">
      <c r="B91" s="41">
        <v>7</v>
      </c>
      <c r="C91" s="42">
        <v>1287</v>
      </c>
      <c r="D91" s="42">
        <v>623</v>
      </c>
      <c r="E91" s="42">
        <v>455</v>
      </c>
      <c r="F91" s="42">
        <v>204</v>
      </c>
      <c r="G91" s="42">
        <v>1</v>
      </c>
      <c r="H91" s="42">
        <v>1</v>
      </c>
      <c r="I91" s="42">
        <v>3</v>
      </c>
      <c r="J91" s="175" t="s">
        <v>71</v>
      </c>
      <c r="K91" s="175" t="s">
        <v>71</v>
      </c>
      <c r="L91" s="42">
        <v>6</v>
      </c>
      <c r="M91" s="44">
        <v>100</v>
      </c>
      <c r="N91" s="44">
        <v>48.407148407148412</v>
      </c>
      <c r="O91" s="44">
        <v>35.353535353535356</v>
      </c>
      <c r="P91" s="44">
        <v>15.850815850815851</v>
      </c>
      <c r="Q91" s="44">
        <v>7.7700077700077697E-2</v>
      </c>
      <c r="R91" s="44">
        <v>7.7700077700077697E-2</v>
      </c>
      <c r="S91" s="44">
        <v>0.23310023310023309</v>
      </c>
      <c r="T91" s="82" t="s">
        <v>71</v>
      </c>
      <c r="U91" s="82" t="s">
        <v>71</v>
      </c>
      <c r="V91" s="44">
        <v>0.46620046620046618</v>
      </c>
    </row>
    <row r="92" spans="1:22" ht="16.5" customHeight="1">
      <c r="B92" s="41">
        <v>11</v>
      </c>
      <c r="C92" s="42">
        <v>1273</v>
      </c>
      <c r="D92" s="42">
        <v>655</v>
      </c>
      <c r="E92" s="42">
        <v>412</v>
      </c>
      <c r="F92" s="42">
        <v>206</v>
      </c>
      <c r="G92" s="175" t="s">
        <v>71</v>
      </c>
      <c r="H92" s="175" t="s">
        <v>71</v>
      </c>
      <c r="I92" s="175" t="s">
        <v>71</v>
      </c>
      <c r="J92" s="175" t="s">
        <v>71</v>
      </c>
      <c r="K92" s="175" t="s">
        <v>71</v>
      </c>
      <c r="L92" s="42">
        <v>1</v>
      </c>
      <c r="M92" s="44">
        <v>100</v>
      </c>
      <c r="N92" s="44">
        <v>51.453260015710924</v>
      </c>
      <c r="O92" s="44">
        <v>32.364493322859389</v>
      </c>
      <c r="P92" s="44">
        <v>16.182246661429694</v>
      </c>
      <c r="Q92" s="82" t="s">
        <v>71</v>
      </c>
      <c r="R92" s="82" t="s">
        <v>71</v>
      </c>
      <c r="S92" s="82" t="s">
        <v>71</v>
      </c>
      <c r="T92" s="82" t="s">
        <v>71</v>
      </c>
      <c r="U92" s="82" t="s">
        <v>71</v>
      </c>
      <c r="V92" s="44">
        <v>7.8554595443833475E-2</v>
      </c>
    </row>
    <row r="93" spans="1:22" ht="16.5" customHeight="1">
      <c r="B93" s="41">
        <v>12</v>
      </c>
      <c r="C93" s="42">
        <v>1319</v>
      </c>
      <c r="D93" s="42">
        <v>700</v>
      </c>
      <c r="E93" s="42">
        <v>379</v>
      </c>
      <c r="F93" s="42">
        <v>240</v>
      </c>
      <c r="G93" s="175" t="s">
        <v>71</v>
      </c>
      <c r="H93" s="175" t="s">
        <v>71</v>
      </c>
      <c r="I93" s="175" t="s">
        <v>71</v>
      </c>
      <c r="J93" s="175" t="s">
        <v>71</v>
      </c>
      <c r="K93" s="175" t="s">
        <v>71</v>
      </c>
      <c r="L93" s="175" t="s">
        <v>71</v>
      </c>
      <c r="M93" s="44">
        <v>100</v>
      </c>
      <c r="N93" s="44">
        <v>53.070507960576194</v>
      </c>
      <c r="O93" s="44">
        <v>28.733889310083399</v>
      </c>
      <c r="P93" s="44">
        <v>18.195602729340411</v>
      </c>
      <c r="Q93" s="82" t="s">
        <v>71</v>
      </c>
      <c r="R93" s="82" t="s">
        <v>71</v>
      </c>
      <c r="S93" s="82" t="s">
        <v>71</v>
      </c>
      <c r="T93" s="82" t="s">
        <v>71</v>
      </c>
      <c r="U93" s="82" t="s">
        <v>71</v>
      </c>
      <c r="V93" s="82" t="s">
        <v>71</v>
      </c>
    </row>
    <row r="94" spans="1:22" ht="16.5" customHeight="1">
      <c r="A94" s="13"/>
      <c r="B94" s="41">
        <v>13</v>
      </c>
      <c r="C94" s="45">
        <v>1307</v>
      </c>
      <c r="D94" s="45">
        <v>678</v>
      </c>
      <c r="E94" s="45">
        <v>397</v>
      </c>
      <c r="F94" s="45">
        <v>232</v>
      </c>
      <c r="G94" s="175" t="s">
        <v>71</v>
      </c>
      <c r="H94" s="175" t="s">
        <v>71</v>
      </c>
      <c r="I94" s="175" t="s">
        <v>71</v>
      </c>
      <c r="J94" s="175" t="s">
        <v>71</v>
      </c>
      <c r="K94" s="175" t="s">
        <v>71</v>
      </c>
      <c r="L94" s="175" t="s">
        <v>71</v>
      </c>
      <c r="M94" s="46">
        <v>100</v>
      </c>
      <c r="N94" s="46">
        <v>51.874521805661821</v>
      </c>
      <c r="O94" s="46">
        <v>30.374904361132366</v>
      </c>
      <c r="P94" s="46">
        <v>17.750573833205816</v>
      </c>
      <c r="Q94" s="59" t="s">
        <v>71</v>
      </c>
      <c r="R94" s="59" t="s">
        <v>71</v>
      </c>
      <c r="S94" s="59" t="s">
        <v>71</v>
      </c>
      <c r="T94" s="59" t="s">
        <v>71</v>
      </c>
      <c r="U94" s="59" t="s">
        <v>71</v>
      </c>
      <c r="V94" s="59" t="s">
        <v>71</v>
      </c>
    </row>
    <row r="95" spans="1:22" ht="16.5" customHeight="1">
      <c r="A95" s="13"/>
      <c r="B95" s="13">
        <v>14</v>
      </c>
      <c r="C95" s="62">
        <v>1222</v>
      </c>
      <c r="D95" s="45">
        <v>629</v>
      </c>
      <c r="E95" s="45">
        <v>392</v>
      </c>
      <c r="F95" s="45">
        <v>201</v>
      </c>
      <c r="G95" s="43" t="s">
        <v>71</v>
      </c>
      <c r="H95" s="43" t="s">
        <v>71</v>
      </c>
      <c r="I95" s="43" t="s">
        <v>71</v>
      </c>
      <c r="J95" s="43" t="s">
        <v>71</v>
      </c>
      <c r="K95" s="43" t="s">
        <v>71</v>
      </c>
      <c r="L95" s="43">
        <v>1</v>
      </c>
      <c r="M95" s="46">
        <v>100</v>
      </c>
      <c r="N95" s="46">
        <v>51.472995090016369</v>
      </c>
      <c r="O95" s="46">
        <v>32.078559738134203</v>
      </c>
      <c r="P95" s="46">
        <v>16.448445171849428</v>
      </c>
      <c r="Q95" s="47" t="s">
        <v>71</v>
      </c>
      <c r="R95" s="47" t="s">
        <v>71</v>
      </c>
      <c r="S95" s="47" t="s">
        <v>71</v>
      </c>
      <c r="T95" s="47" t="s">
        <v>71</v>
      </c>
      <c r="U95" s="47" t="s">
        <v>71</v>
      </c>
      <c r="V95" s="46">
        <v>8.1833060556464818E-2</v>
      </c>
    </row>
    <row r="96" spans="1:22" s="13" customFormat="1" ht="16.5" customHeight="1">
      <c r="B96" s="13">
        <v>15</v>
      </c>
      <c r="C96" s="62">
        <v>1185</v>
      </c>
      <c r="D96" s="45">
        <v>597</v>
      </c>
      <c r="E96" s="45">
        <v>385</v>
      </c>
      <c r="F96" s="45">
        <v>202</v>
      </c>
      <c r="G96" s="43">
        <v>1</v>
      </c>
      <c r="H96" s="43" t="s">
        <v>19</v>
      </c>
      <c r="I96" s="43" t="s">
        <v>19</v>
      </c>
      <c r="J96" s="43" t="s">
        <v>19</v>
      </c>
      <c r="K96" s="43" t="s">
        <v>19</v>
      </c>
      <c r="L96" s="43">
        <v>1</v>
      </c>
      <c r="M96" s="46">
        <v>100</v>
      </c>
      <c r="N96" s="46">
        <v>50.4</v>
      </c>
      <c r="O96" s="46">
        <v>32.5</v>
      </c>
      <c r="P96" s="46">
        <v>17</v>
      </c>
      <c r="Q96" s="47">
        <v>0.1</v>
      </c>
      <c r="R96" s="47" t="s">
        <v>19</v>
      </c>
      <c r="S96" s="47" t="s">
        <v>19</v>
      </c>
      <c r="T96" s="47" t="s">
        <v>19</v>
      </c>
      <c r="U96" s="47" t="s">
        <v>19</v>
      </c>
      <c r="V96" s="46">
        <v>0.1</v>
      </c>
    </row>
    <row r="97" spans="1:22" ht="16.5" customHeight="1">
      <c r="A97" s="13"/>
      <c r="B97" s="13">
        <v>16</v>
      </c>
      <c r="C97" s="62">
        <v>1115</v>
      </c>
      <c r="D97" s="45">
        <v>585</v>
      </c>
      <c r="E97" s="45">
        <v>340</v>
      </c>
      <c r="F97" s="45">
        <v>190</v>
      </c>
      <c r="G97" s="43" t="s">
        <v>19</v>
      </c>
      <c r="H97" s="43" t="s">
        <v>19</v>
      </c>
      <c r="I97" s="43" t="s">
        <v>19</v>
      </c>
      <c r="J97" s="43" t="s">
        <v>19</v>
      </c>
      <c r="K97" s="43" t="s">
        <v>19</v>
      </c>
      <c r="L97" s="43" t="s">
        <v>19</v>
      </c>
      <c r="M97" s="46">
        <v>100</v>
      </c>
      <c r="N97" s="46">
        <v>52.5</v>
      </c>
      <c r="O97" s="46">
        <v>30.5</v>
      </c>
      <c r="P97" s="46">
        <v>17</v>
      </c>
      <c r="Q97" s="47" t="s">
        <v>19</v>
      </c>
      <c r="R97" s="47" t="s">
        <v>19</v>
      </c>
      <c r="S97" s="47" t="s">
        <v>19</v>
      </c>
      <c r="T97" s="47" t="s">
        <v>19</v>
      </c>
      <c r="U97" s="47" t="s">
        <v>19</v>
      </c>
      <c r="V97" s="47" t="s">
        <v>19</v>
      </c>
    </row>
    <row r="98" spans="1:22" ht="16.5" customHeight="1">
      <c r="A98" s="13"/>
      <c r="B98" s="13">
        <v>17</v>
      </c>
      <c r="C98" s="62">
        <v>1060</v>
      </c>
      <c r="D98" s="45">
        <v>592</v>
      </c>
      <c r="E98" s="45">
        <v>295</v>
      </c>
      <c r="F98" s="45">
        <v>173</v>
      </c>
      <c r="G98" s="43" t="s">
        <v>19</v>
      </c>
      <c r="H98" s="43" t="s">
        <v>19</v>
      </c>
      <c r="I98" s="43" t="s">
        <v>19</v>
      </c>
      <c r="J98" s="43" t="s">
        <v>19</v>
      </c>
      <c r="K98" s="43" t="s">
        <v>19</v>
      </c>
      <c r="L98" s="43" t="s">
        <v>19</v>
      </c>
      <c r="M98" s="46">
        <v>100</v>
      </c>
      <c r="N98" s="46">
        <v>55.8</v>
      </c>
      <c r="O98" s="46">
        <v>27.8</v>
      </c>
      <c r="P98" s="46">
        <v>16.3</v>
      </c>
      <c r="Q98" s="47" t="s">
        <v>19</v>
      </c>
      <c r="R98" s="47" t="s">
        <v>19</v>
      </c>
      <c r="S98" s="47" t="s">
        <v>19</v>
      </c>
      <c r="T98" s="47" t="s">
        <v>19</v>
      </c>
      <c r="U98" s="47" t="s">
        <v>19</v>
      </c>
      <c r="V98" s="47" t="s">
        <v>19</v>
      </c>
    </row>
    <row r="99" spans="1:22" ht="16.5" customHeight="1">
      <c r="A99" s="13"/>
      <c r="B99" s="13">
        <v>18</v>
      </c>
      <c r="C99" s="62">
        <v>940</v>
      </c>
      <c r="D99" s="45">
        <v>509</v>
      </c>
      <c r="E99" s="45">
        <v>281</v>
      </c>
      <c r="F99" s="45">
        <v>150</v>
      </c>
      <c r="G99" s="43" t="s">
        <v>19</v>
      </c>
      <c r="H99" s="43" t="s">
        <v>19</v>
      </c>
      <c r="I99" s="43" t="s">
        <v>19</v>
      </c>
      <c r="J99" s="43" t="s">
        <v>19</v>
      </c>
      <c r="K99" s="43" t="s">
        <v>19</v>
      </c>
      <c r="L99" s="43" t="s">
        <v>19</v>
      </c>
      <c r="M99" s="46">
        <v>100</v>
      </c>
      <c r="N99" s="46">
        <v>54.1</v>
      </c>
      <c r="O99" s="46">
        <v>29.9</v>
      </c>
      <c r="P99" s="46">
        <v>16</v>
      </c>
      <c r="Q99" s="47" t="s">
        <v>19</v>
      </c>
      <c r="R99" s="47" t="s">
        <v>19</v>
      </c>
      <c r="S99" s="47" t="s">
        <v>19</v>
      </c>
      <c r="T99" s="47" t="s">
        <v>19</v>
      </c>
      <c r="U99" s="47" t="s">
        <v>19</v>
      </c>
      <c r="V99" s="47" t="s">
        <v>19</v>
      </c>
    </row>
    <row r="100" spans="1:22" ht="16.5" customHeight="1">
      <c r="A100" s="13"/>
      <c r="B100" s="13">
        <v>19</v>
      </c>
      <c r="C100" s="62">
        <v>883</v>
      </c>
      <c r="D100" s="45">
        <v>467</v>
      </c>
      <c r="E100" s="45">
        <v>268</v>
      </c>
      <c r="F100" s="45">
        <v>148</v>
      </c>
      <c r="G100" s="43" t="s">
        <v>16</v>
      </c>
      <c r="H100" s="43" t="s">
        <v>16</v>
      </c>
      <c r="I100" s="43" t="s">
        <v>16</v>
      </c>
      <c r="J100" s="43" t="s">
        <v>16</v>
      </c>
      <c r="K100" s="43" t="s">
        <v>16</v>
      </c>
      <c r="L100" s="43" t="s">
        <v>16</v>
      </c>
      <c r="M100" s="46">
        <v>100</v>
      </c>
      <c r="N100" s="46">
        <v>52.9</v>
      </c>
      <c r="O100" s="46">
        <v>30.4</v>
      </c>
      <c r="P100" s="46">
        <v>16.8</v>
      </c>
      <c r="Q100" s="47" t="s">
        <v>154</v>
      </c>
      <c r="R100" s="47" t="s">
        <v>154</v>
      </c>
      <c r="S100" s="47" t="s">
        <v>154</v>
      </c>
      <c r="T100" s="47" t="s">
        <v>154</v>
      </c>
      <c r="U100" s="47" t="s">
        <v>154</v>
      </c>
      <c r="V100" s="47" t="s">
        <v>154</v>
      </c>
    </row>
    <row r="101" spans="1:22" ht="16.5" customHeight="1">
      <c r="A101" s="13"/>
      <c r="B101" s="13">
        <v>20</v>
      </c>
      <c r="C101" s="62">
        <v>843</v>
      </c>
      <c r="D101" s="45">
        <v>434</v>
      </c>
      <c r="E101" s="45">
        <v>262</v>
      </c>
      <c r="F101" s="45">
        <v>147</v>
      </c>
      <c r="G101" s="43" t="s">
        <v>16</v>
      </c>
      <c r="H101" s="43" t="s">
        <v>16</v>
      </c>
      <c r="I101" s="43" t="s">
        <v>16</v>
      </c>
      <c r="J101" s="43" t="s">
        <v>16</v>
      </c>
      <c r="K101" s="43" t="s">
        <v>16</v>
      </c>
      <c r="L101" s="43" t="s">
        <v>16</v>
      </c>
      <c r="M101" s="46">
        <v>100</v>
      </c>
      <c r="N101" s="46">
        <v>51.5</v>
      </c>
      <c r="O101" s="46">
        <v>31.1</v>
      </c>
      <c r="P101" s="46">
        <v>17.399999999999999</v>
      </c>
      <c r="Q101" s="47" t="s">
        <v>154</v>
      </c>
      <c r="R101" s="47" t="s">
        <v>154</v>
      </c>
      <c r="S101" s="47" t="s">
        <v>154</v>
      </c>
      <c r="T101" s="47" t="s">
        <v>154</v>
      </c>
      <c r="U101" s="47" t="s">
        <v>154</v>
      </c>
      <c r="V101" s="47" t="s">
        <v>154</v>
      </c>
    </row>
    <row r="102" spans="1:22" ht="16.5" customHeight="1">
      <c r="A102" s="13"/>
      <c r="B102" s="13">
        <v>21</v>
      </c>
      <c r="C102" s="62">
        <v>792</v>
      </c>
      <c r="D102" s="45">
        <v>380</v>
      </c>
      <c r="E102" s="45">
        <v>254</v>
      </c>
      <c r="F102" s="45">
        <v>157</v>
      </c>
      <c r="G102" s="43">
        <v>1</v>
      </c>
      <c r="H102" s="43" t="s">
        <v>16</v>
      </c>
      <c r="I102" s="43" t="s">
        <v>16</v>
      </c>
      <c r="J102" s="43" t="s">
        <v>16</v>
      </c>
      <c r="K102" s="43" t="s">
        <v>16</v>
      </c>
      <c r="L102" s="43">
        <v>1</v>
      </c>
      <c r="M102" s="46">
        <v>100</v>
      </c>
      <c r="N102" s="46">
        <v>47.979797979797979</v>
      </c>
      <c r="O102" s="46">
        <v>32.070707070707073</v>
      </c>
      <c r="P102" s="46">
        <v>19.823232323232322</v>
      </c>
      <c r="Q102" s="46">
        <v>0.12626262626262627</v>
      </c>
      <c r="R102" s="47" t="s">
        <v>154</v>
      </c>
      <c r="S102" s="47" t="s">
        <v>154</v>
      </c>
      <c r="T102" s="47" t="s">
        <v>154</v>
      </c>
      <c r="U102" s="47" t="s">
        <v>154</v>
      </c>
      <c r="V102" s="46">
        <v>0.12626262626262627</v>
      </c>
    </row>
    <row r="103" spans="1:22" ht="16.5" customHeight="1">
      <c r="A103" s="13"/>
      <c r="B103" s="13">
        <v>22</v>
      </c>
      <c r="C103" s="62">
        <v>748</v>
      </c>
      <c r="D103" s="45">
        <v>387</v>
      </c>
      <c r="E103" s="45">
        <v>215</v>
      </c>
      <c r="F103" s="45">
        <v>145</v>
      </c>
      <c r="G103" s="43">
        <v>1</v>
      </c>
      <c r="H103" s="43" t="s">
        <v>16</v>
      </c>
      <c r="I103" s="43" t="s">
        <v>16</v>
      </c>
      <c r="J103" s="43" t="s">
        <v>16</v>
      </c>
      <c r="K103" s="43" t="s">
        <v>16</v>
      </c>
      <c r="L103" s="43">
        <v>1</v>
      </c>
      <c r="M103" s="46">
        <v>100</v>
      </c>
      <c r="N103" s="46">
        <v>51.737967914438499</v>
      </c>
      <c r="O103" s="46">
        <v>28.743315508021389</v>
      </c>
      <c r="P103" s="46">
        <v>19.385026737967912</v>
      </c>
      <c r="Q103" s="46">
        <v>0.13368983957219249</v>
      </c>
      <c r="R103" s="47" t="s">
        <v>71</v>
      </c>
      <c r="S103" s="47" t="s">
        <v>154</v>
      </c>
      <c r="T103" s="47" t="s">
        <v>154</v>
      </c>
      <c r="U103" s="47" t="s">
        <v>154</v>
      </c>
      <c r="V103" s="46">
        <v>0.13368983957219249</v>
      </c>
    </row>
    <row r="104" spans="1:22" ht="16.5" customHeight="1">
      <c r="A104" s="13"/>
      <c r="B104" s="13">
        <v>23</v>
      </c>
      <c r="C104" s="62">
        <v>796</v>
      </c>
      <c r="D104" s="45">
        <v>418</v>
      </c>
      <c r="E104" s="45">
        <v>234</v>
      </c>
      <c r="F104" s="45">
        <v>144</v>
      </c>
      <c r="G104" s="43" t="s">
        <v>16</v>
      </c>
      <c r="H104" s="43" t="s">
        <v>16</v>
      </c>
      <c r="I104" s="43" t="s">
        <v>16</v>
      </c>
      <c r="J104" s="43" t="s">
        <v>16</v>
      </c>
      <c r="K104" s="43" t="s">
        <v>16</v>
      </c>
      <c r="L104" s="43" t="s">
        <v>16</v>
      </c>
      <c r="M104" s="44">
        <v>100</v>
      </c>
      <c r="N104" s="46">
        <v>52.5</v>
      </c>
      <c r="O104" s="46">
        <v>29.4</v>
      </c>
      <c r="P104" s="46">
        <v>18.100000000000001</v>
      </c>
      <c r="Q104" s="183" t="s">
        <v>159</v>
      </c>
      <c r="R104" s="183" t="s">
        <v>159</v>
      </c>
      <c r="S104" s="183" t="s">
        <v>19</v>
      </c>
      <c r="T104" s="183" t="s">
        <v>19</v>
      </c>
      <c r="U104" s="183" t="s">
        <v>19</v>
      </c>
      <c r="V104" s="183" t="s">
        <v>19</v>
      </c>
    </row>
    <row r="105" spans="1:22" ht="16.5" customHeight="1">
      <c r="A105" s="13"/>
      <c r="B105" s="13">
        <v>24</v>
      </c>
      <c r="C105" s="62">
        <v>704</v>
      </c>
      <c r="D105" s="45">
        <v>351</v>
      </c>
      <c r="E105" s="45">
        <v>234</v>
      </c>
      <c r="F105" s="45">
        <v>119</v>
      </c>
      <c r="G105" s="43" t="s">
        <v>103</v>
      </c>
      <c r="H105" s="43" t="s">
        <v>103</v>
      </c>
      <c r="I105" s="43" t="s">
        <v>103</v>
      </c>
      <c r="J105" s="43" t="s">
        <v>103</v>
      </c>
      <c r="K105" s="43" t="s">
        <v>103</v>
      </c>
      <c r="L105" s="43" t="s">
        <v>103</v>
      </c>
      <c r="M105" s="46">
        <v>100</v>
      </c>
      <c r="N105" s="46">
        <v>49.857954545454547</v>
      </c>
      <c r="O105" s="46">
        <v>33.238636363636367</v>
      </c>
      <c r="P105" s="46">
        <v>16.90340909090909</v>
      </c>
      <c r="Q105" s="47" t="s">
        <v>155</v>
      </c>
      <c r="R105" s="47" t="s">
        <v>155</v>
      </c>
      <c r="S105" s="47" t="s">
        <v>155</v>
      </c>
      <c r="T105" s="47" t="s">
        <v>155</v>
      </c>
      <c r="U105" s="47" t="s">
        <v>155</v>
      </c>
      <c r="V105" s="47" t="s">
        <v>155</v>
      </c>
    </row>
    <row r="106" spans="1:22" ht="16.5" customHeight="1">
      <c r="A106" s="13"/>
      <c r="B106" s="13">
        <v>25</v>
      </c>
      <c r="C106" s="62">
        <v>736</v>
      </c>
      <c r="D106" s="45">
        <v>380</v>
      </c>
      <c r="E106" s="45">
        <v>221</v>
      </c>
      <c r="F106" s="45">
        <v>135</v>
      </c>
      <c r="G106" s="43" t="s">
        <v>16</v>
      </c>
      <c r="H106" s="43" t="s">
        <v>16</v>
      </c>
      <c r="I106" s="43" t="s">
        <v>16</v>
      </c>
      <c r="J106" s="43" t="s">
        <v>16</v>
      </c>
      <c r="K106" s="43" t="s">
        <v>16</v>
      </c>
      <c r="L106" s="43" t="s">
        <v>16</v>
      </c>
      <c r="M106" s="46">
        <v>100</v>
      </c>
      <c r="N106" s="46">
        <v>51.630434782608688</v>
      </c>
      <c r="O106" s="46">
        <v>30.027173913043477</v>
      </c>
      <c r="P106" s="46">
        <v>18.342391304347828</v>
      </c>
      <c r="Q106" s="47" t="s">
        <v>155</v>
      </c>
      <c r="R106" s="47" t="s">
        <v>155</v>
      </c>
      <c r="S106" s="47" t="s">
        <v>155</v>
      </c>
      <c r="T106" s="47" t="s">
        <v>155</v>
      </c>
      <c r="U106" s="47" t="s">
        <v>155</v>
      </c>
      <c r="V106" s="47" t="s">
        <v>155</v>
      </c>
    </row>
    <row r="107" spans="1:22" ht="16.5" customHeight="1">
      <c r="A107" s="13"/>
      <c r="B107" s="13">
        <v>26</v>
      </c>
      <c r="C107" s="62">
        <v>641</v>
      </c>
      <c r="D107" s="45">
        <v>334</v>
      </c>
      <c r="E107" s="45">
        <v>194</v>
      </c>
      <c r="F107" s="45">
        <v>113</v>
      </c>
      <c r="G107" s="43" t="s">
        <v>163</v>
      </c>
      <c r="H107" s="43" t="s">
        <v>164</v>
      </c>
      <c r="I107" s="43" t="s">
        <v>164</v>
      </c>
      <c r="J107" s="43" t="s">
        <v>164</v>
      </c>
      <c r="K107" s="43" t="s">
        <v>164</v>
      </c>
      <c r="L107" s="43" t="s">
        <v>16</v>
      </c>
      <c r="M107" s="46">
        <v>100</v>
      </c>
      <c r="N107" s="46">
        <v>52.106084243369736</v>
      </c>
      <c r="O107" s="46">
        <v>30.265210608424336</v>
      </c>
      <c r="P107" s="46">
        <v>17.628705148205928</v>
      </c>
      <c r="Q107" s="47" t="s">
        <v>165</v>
      </c>
      <c r="R107" s="47" t="s">
        <v>166</v>
      </c>
      <c r="S107" s="47" t="s">
        <v>155</v>
      </c>
      <c r="T107" s="47" t="s">
        <v>155</v>
      </c>
      <c r="U107" s="47" t="s">
        <v>155</v>
      </c>
      <c r="V107" s="47" t="s">
        <v>155</v>
      </c>
    </row>
    <row r="108" spans="1:22" s="13" customFormat="1" ht="16.5" customHeight="1">
      <c r="B108" s="13">
        <v>27</v>
      </c>
      <c r="C108" s="62">
        <v>637</v>
      </c>
      <c r="D108" s="45">
        <v>300</v>
      </c>
      <c r="E108" s="45">
        <v>211</v>
      </c>
      <c r="F108" s="45">
        <v>126</v>
      </c>
      <c r="G108" s="43" t="s">
        <v>16</v>
      </c>
      <c r="H108" s="43" t="s">
        <v>16</v>
      </c>
      <c r="I108" s="43" t="s">
        <v>16</v>
      </c>
      <c r="J108" s="43" t="s">
        <v>16</v>
      </c>
      <c r="K108" s="43" t="s">
        <v>16</v>
      </c>
      <c r="L108" s="43" t="s">
        <v>16</v>
      </c>
      <c r="M108" s="46">
        <v>100</v>
      </c>
      <c r="N108" s="46">
        <v>47.095761381475668</v>
      </c>
      <c r="O108" s="46">
        <v>33.124018838304551</v>
      </c>
      <c r="P108" s="46">
        <v>19.780219780219781</v>
      </c>
      <c r="Q108" s="47" t="s">
        <v>71</v>
      </c>
      <c r="R108" s="47" t="s">
        <v>71</v>
      </c>
      <c r="S108" s="47" t="s">
        <v>71</v>
      </c>
      <c r="T108" s="47" t="s">
        <v>71</v>
      </c>
      <c r="U108" s="47" t="s">
        <v>71</v>
      </c>
      <c r="V108" s="47" t="s">
        <v>71</v>
      </c>
    </row>
    <row r="109" spans="1:22" ht="16.5" customHeight="1">
      <c r="A109" s="13"/>
      <c r="B109" s="13">
        <v>28</v>
      </c>
      <c r="C109" s="62">
        <v>556</v>
      </c>
      <c r="D109" s="45">
        <v>272</v>
      </c>
      <c r="E109" s="45">
        <v>166</v>
      </c>
      <c r="F109" s="45">
        <v>118</v>
      </c>
      <c r="G109" s="43" t="s">
        <v>16</v>
      </c>
      <c r="H109" s="43" t="s">
        <v>16</v>
      </c>
      <c r="I109" s="43" t="s">
        <v>16</v>
      </c>
      <c r="J109" s="43" t="s">
        <v>16</v>
      </c>
      <c r="K109" s="43" t="s">
        <v>16</v>
      </c>
      <c r="L109" s="43" t="s">
        <v>16</v>
      </c>
      <c r="M109" s="46">
        <v>100</v>
      </c>
      <c r="N109" s="46">
        <v>48.920863309352519</v>
      </c>
      <c r="O109" s="46">
        <v>29.856115107913666</v>
      </c>
      <c r="P109" s="46">
        <v>21.223021582733814</v>
      </c>
      <c r="Q109" s="47" t="s">
        <v>19</v>
      </c>
      <c r="R109" s="47" t="s">
        <v>19</v>
      </c>
      <c r="S109" s="47" t="s">
        <v>19</v>
      </c>
      <c r="T109" s="47" t="s">
        <v>19</v>
      </c>
      <c r="U109" s="47" t="s">
        <v>19</v>
      </c>
      <c r="V109" s="47" t="s">
        <v>19</v>
      </c>
    </row>
    <row r="110" spans="1:22" ht="16.5" customHeight="1">
      <c r="A110" s="13"/>
      <c r="B110" s="13">
        <v>29</v>
      </c>
      <c r="C110" s="62">
        <v>560</v>
      </c>
      <c r="D110" s="45">
        <v>244</v>
      </c>
      <c r="E110" s="45">
        <v>194</v>
      </c>
      <c r="F110" s="45">
        <v>122</v>
      </c>
      <c r="G110" s="43" t="s">
        <v>16</v>
      </c>
      <c r="H110" s="43" t="s">
        <v>16</v>
      </c>
      <c r="I110" s="43" t="s">
        <v>16</v>
      </c>
      <c r="J110" s="43" t="s">
        <v>16</v>
      </c>
      <c r="K110" s="43" t="s">
        <v>16</v>
      </c>
      <c r="L110" s="43" t="s">
        <v>16</v>
      </c>
      <c r="M110" s="46">
        <v>100</v>
      </c>
      <c r="N110" s="46">
        <v>43.571428571428569</v>
      </c>
      <c r="O110" s="46">
        <v>34.642857142857139</v>
      </c>
      <c r="P110" s="46">
        <v>21.785714285714285</v>
      </c>
      <c r="Q110" s="47" t="s">
        <v>71</v>
      </c>
      <c r="R110" s="47" t="s">
        <v>71</v>
      </c>
      <c r="S110" s="47" t="s">
        <v>71</v>
      </c>
      <c r="T110" s="47" t="s">
        <v>71</v>
      </c>
      <c r="U110" s="47" t="s">
        <v>71</v>
      </c>
      <c r="V110" s="47" t="s">
        <v>71</v>
      </c>
    </row>
    <row r="111" spans="1:22" ht="16.5" customHeight="1">
      <c r="A111" s="13"/>
      <c r="B111" s="13">
        <v>30</v>
      </c>
      <c r="C111" s="62">
        <v>493</v>
      </c>
      <c r="D111" s="45">
        <v>220</v>
      </c>
      <c r="E111" s="45">
        <v>166</v>
      </c>
      <c r="F111" s="45">
        <v>107</v>
      </c>
      <c r="G111" s="43" t="s">
        <v>16</v>
      </c>
      <c r="H111" s="43" t="s">
        <v>16</v>
      </c>
      <c r="I111" s="43" t="s">
        <v>16</v>
      </c>
      <c r="J111" s="43" t="s">
        <v>16</v>
      </c>
      <c r="K111" s="43" t="s">
        <v>16</v>
      </c>
      <c r="L111" s="43" t="s">
        <v>16</v>
      </c>
      <c r="M111" s="46">
        <v>100</v>
      </c>
      <c r="N111" s="46">
        <v>44.624746450304258</v>
      </c>
      <c r="O111" s="46">
        <v>33.671399594320491</v>
      </c>
      <c r="P111" s="46">
        <v>21.703853955375255</v>
      </c>
      <c r="Q111" s="47" t="s">
        <v>19</v>
      </c>
      <c r="R111" s="47" t="s">
        <v>19</v>
      </c>
      <c r="S111" s="47" t="s">
        <v>19</v>
      </c>
      <c r="T111" s="47" t="s">
        <v>19</v>
      </c>
      <c r="U111" s="47" t="s">
        <v>19</v>
      </c>
      <c r="V111" s="47" t="s">
        <v>19</v>
      </c>
    </row>
    <row r="112" spans="1:22" s="13" customFormat="1" ht="16.5" customHeight="1">
      <c r="A112" s="13" t="s">
        <v>174</v>
      </c>
      <c r="B112" s="13">
        <v>1</v>
      </c>
      <c r="C112" s="62">
        <v>482</v>
      </c>
      <c r="D112" s="45">
        <v>208</v>
      </c>
      <c r="E112" s="45">
        <v>170</v>
      </c>
      <c r="F112" s="45">
        <v>104</v>
      </c>
      <c r="G112" s="43" t="s">
        <v>16</v>
      </c>
      <c r="H112" s="43" t="s">
        <v>16</v>
      </c>
      <c r="I112" s="43" t="s">
        <v>16</v>
      </c>
      <c r="J112" s="43" t="s">
        <v>16</v>
      </c>
      <c r="K112" s="43" t="s">
        <v>16</v>
      </c>
      <c r="L112" s="43" t="s">
        <v>16</v>
      </c>
      <c r="M112" s="46">
        <v>100</v>
      </c>
      <c r="N112" s="46">
        <v>43.15352697095436</v>
      </c>
      <c r="O112" s="46">
        <v>35.269709543568467</v>
      </c>
      <c r="P112" s="46">
        <v>21.57676348547718</v>
      </c>
      <c r="Q112" s="47" t="s">
        <v>19</v>
      </c>
      <c r="R112" s="47" t="s">
        <v>19</v>
      </c>
      <c r="S112" s="47" t="s">
        <v>19</v>
      </c>
      <c r="T112" s="47" t="s">
        <v>19</v>
      </c>
      <c r="U112" s="47" t="s">
        <v>19</v>
      </c>
      <c r="V112" s="47" t="s">
        <v>19</v>
      </c>
    </row>
    <row r="113" spans="1:22" s="13" customFormat="1" ht="16.5" customHeight="1">
      <c r="B113" s="13">
        <v>2</v>
      </c>
      <c r="C113" s="62">
        <v>424</v>
      </c>
      <c r="D113" s="45">
        <v>186</v>
      </c>
      <c r="E113" s="45">
        <v>141</v>
      </c>
      <c r="F113" s="45">
        <v>97</v>
      </c>
      <c r="G113" s="43" t="s">
        <v>16</v>
      </c>
      <c r="H113" s="43" t="s">
        <v>16</v>
      </c>
      <c r="I113" s="43" t="s">
        <v>16</v>
      </c>
      <c r="J113" s="43" t="s">
        <v>16</v>
      </c>
      <c r="K113" s="43" t="s">
        <v>16</v>
      </c>
      <c r="L113" s="43" t="s">
        <v>16</v>
      </c>
      <c r="M113" s="46">
        <v>100.00000000000001</v>
      </c>
      <c r="N113" s="46">
        <v>43.867924528301891</v>
      </c>
      <c r="O113" s="46">
        <v>33.254716981132077</v>
      </c>
      <c r="P113" s="46">
        <v>22.877358490566039</v>
      </c>
      <c r="Q113" s="47" t="s">
        <v>71</v>
      </c>
      <c r="R113" s="47" t="s">
        <v>71</v>
      </c>
      <c r="S113" s="47" t="s">
        <v>71</v>
      </c>
      <c r="T113" s="47" t="s">
        <v>71</v>
      </c>
      <c r="U113" s="47" t="s">
        <v>71</v>
      </c>
      <c r="V113" s="47" t="s">
        <v>71</v>
      </c>
    </row>
    <row r="114" spans="1:22" s="13" customFormat="1" ht="16.5" customHeight="1">
      <c r="A114" s="93"/>
      <c r="B114" s="93">
        <v>3</v>
      </c>
      <c r="C114" s="184">
        <v>339</v>
      </c>
      <c r="D114" s="178">
        <v>136</v>
      </c>
      <c r="E114" s="178">
        <v>117</v>
      </c>
      <c r="F114" s="178">
        <v>86</v>
      </c>
      <c r="G114" s="179" t="s">
        <v>16</v>
      </c>
      <c r="H114" s="179" t="s">
        <v>16</v>
      </c>
      <c r="I114" s="179" t="s">
        <v>16</v>
      </c>
      <c r="J114" s="179" t="s">
        <v>16</v>
      </c>
      <c r="K114" s="179" t="s">
        <v>16</v>
      </c>
      <c r="L114" s="179" t="s">
        <v>16</v>
      </c>
      <c r="M114" s="181">
        <v>100</v>
      </c>
      <c r="N114" s="181">
        <v>40.117994100294986</v>
      </c>
      <c r="O114" s="181">
        <v>34.513274336283182</v>
      </c>
      <c r="P114" s="181">
        <v>25.368731563421832</v>
      </c>
      <c r="Q114" s="83" t="s">
        <v>71</v>
      </c>
      <c r="R114" s="83" t="s">
        <v>71</v>
      </c>
      <c r="S114" s="83" t="s">
        <v>71</v>
      </c>
      <c r="T114" s="83" t="s">
        <v>71</v>
      </c>
      <c r="U114" s="83" t="s">
        <v>71</v>
      </c>
      <c r="V114" s="83" t="s">
        <v>71</v>
      </c>
    </row>
    <row r="115" spans="1:22" ht="8.25" customHeight="1">
      <c r="A115" s="13"/>
      <c r="B115" s="13"/>
      <c r="C115" s="45"/>
      <c r="D115" s="45"/>
      <c r="E115" s="45"/>
      <c r="F115" s="45"/>
      <c r="G115" s="43"/>
      <c r="H115" s="43"/>
      <c r="I115" s="43"/>
      <c r="J115" s="43"/>
      <c r="K115" s="43"/>
      <c r="L115" s="43"/>
      <c r="M115" s="46"/>
      <c r="N115" s="46"/>
      <c r="O115" s="46"/>
      <c r="P115" s="46"/>
      <c r="Q115" s="47"/>
      <c r="R115" s="47"/>
      <c r="S115" s="47"/>
      <c r="T115" s="47"/>
      <c r="U115" s="47"/>
      <c r="V115" s="47"/>
    </row>
    <row r="116" spans="1:22">
      <c r="B116" s="1" t="s">
        <v>114</v>
      </c>
    </row>
  </sheetData>
  <mergeCells count="6">
    <mergeCell ref="P8:S8"/>
    <mergeCell ref="U3:V3"/>
    <mergeCell ref="B2:T2"/>
    <mergeCell ref="A4:B6"/>
    <mergeCell ref="C4:C6"/>
    <mergeCell ref="M4:M6"/>
  </mergeCells>
  <phoneticPr fontId="7"/>
  <printOptions horizontalCentered="1"/>
  <pageMargins left="0.39370078740157483" right="0.39370078740157483" top="0.59055118110236227" bottom="0.59055118110236227" header="0.51181102362204722" footer="0.51181102362204722"/>
  <pageSetup paperSize="8" scale="45" orientation="landscape" r:id="rId1"/>
  <headerFooter alignWithMargins="0"/>
  <colBreaks count="1" manualBreakCount="1">
    <brk id="12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第25表</vt:lpstr>
      <vt:lpstr>第26表</vt:lpstr>
      <vt:lpstr>第27表</vt:lpstr>
      <vt:lpstr>第28表</vt:lpstr>
      <vt:lpstr>第29表</vt:lpstr>
      <vt:lpstr>第30表</vt:lpstr>
      <vt:lpstr>第25表!Print_Area</vt:lpstr>
      <vt:lpstr>第26表!Print_Area</vt:lpstr>
      <vt:lpstr>第28表!Print_Area</vt:lpstr>
      <vt:lpstr>第29表!Print_Area</vt:lpstr>
      <vt:lpstr>第30表!Print_Area</vt:lpstr>
      <vt:lpstr>第28表!Print_Titles</vt:lpstr>
      <vt:lpstr>第29表!Print_Titles</vt:lpstr>
      <vt:lpstr>第30表!Print_Titles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橋詰＿聡史</cp:lastModifiedBy>
  <cp:lastPrinted>2023-07-05T02:47:07Z</cp:lastPrinted>
  <dcterms:created xsi:type="dcterms:W3CDTF">2013-05-08T06:02:22Z</dcterms:created>
  <dcterms:modified xsi:type="dcterms:W3CDTF">2023-08-31T05:10:09Z</dcterms:modified>
</cp:coreProperties>
</file>