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看護政策係\★Gフォルダからの移行\38新人看護職員臨床実践能力向上研修支援事業に関すること\（補助）新人看護職員臨床実践能力向上研修支援事業\R5年度\01 所要額調査\"/>
    </mc:Choice>
  </mc:AlternateContent>
  <bookViews>
    <workbookView xWindow="0" yWindow="0" windowWidth="23040" windowHeight="9096"/>
  </bookViews>
  <sheets>
    <sheet name="訪看" sheetId="1" r:id="rId1"/>
  </sheets>
  <definedNames>
    <definedName name="_xlnm.Print_Area" localSheetId="0">訪看!$A$1:$I$32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23" i="1" l="1"/>
  <c r="D29" i="1" s="1"/>
  <c r="D28" i="1"/>
  <c r="D27" i="1" l="1"/>
  <c r="H29" i="1" s="1"/>
</calcChain>
</file>

<file path=xl/sharedStrings.xml><?xml version="1.0" encoding="utf-8"?>
<sst xmlns="http://schemas.openxmlformats.org/spreadsheetml/2006/main" count="122" uniqueCount="93">
  <si>
    <t>補助予定額（上限）</t>
    <rPh sb="0" eb="2">
      <t>ホジョ</t>
    </rPh>
    <rPh sb="2" eb="5">
      <t>ヨテイガク</t>
    </rPh>
    <rPh sb="6" eb="8">
      <t>ジョウゲン</t>
    </rPh>
    <phoneticPr fontId="2"/>
  </si>
  <si>
    <t>（単位：円）</t>
    <rPh sb="1" eb="3">
      <t>タンイ</t>
    </rPh>
    <rPh sb="4" eb="5">
      <t>エン</t>
    </rPh>
    <phoneticPr fontId="2"/>
  </si>
  <si>
    <t>株式会社等</t>
    <rPh sb="0" eb="4">
      <t>カブシキガイシャ</t>
    </rPh>
    <rPh sb="4" eb="5">
      <t>トウ</t>
    </rPh>
    <phoneticPr fontId="0"/>
  </si>
  <si>
    <t>会社</t>
    <rPh sb="0" eb="2">
      <t>カイシャ</t>
    </rPh>
    <phoneticPr fontId="0"/>
  </si>
  <si>
    <t>（注）補助基準額（A)と対象経費（B)の少ない方の１／２（1,000円未満切捨て）が補助予定額となります。</t>
    <rPh sb="3" eb="5">
      <t>ホジョ</t>
    </rPh>
    <rPh sb="5" eb="8">
      <t>キジュンガク</t>
    </rPh>
    <rPh sb="12" eb="14">
      <t>タイショウ</t>
    </rPh>
    <rPh sb="14" eb="16">
      <t>ケイヒ</t>
    </rPh>
    <rPh sb="20" eb="21">
      <t>スク</t>
    </rPh>
    <rPh sb="23" eb="24">
      <t>ホウ</t>
    </rPh>
    <rPh sb="34" eb="35">
      <t>エン</t>
    </rPh>
    <rPh sb="35" eb="37">
      <t>ミマン</t>
    </rPh>
    <rPh sb="37" eb="39">
      <t>キリス</t>
    </rPh>
    <phoneticPr fontId="2"/>
  </si>
  <si>
    <t>個人</t>
    <rPh sb="0" eb="2">
      <t>コジン</t>
    </rPh>
    <phoneticPr fontId="0"/>
  </si>
  <si>
    <t>個人</t>
    <rPh sb="0" eb="2">
      <t>コジン</t>
    </rPh>
    <phoneticPr fontId="0"/>
  </si>
  <si>
    <t>　　受入研修事業経費</t>
    <rPh sb="2" eb="4">
      <t>ウケイレ</t>
    </rPh>
    <rPh sb="4" eb="6">
      <t>ケンシュウ</t>
    </rPh>
    <rPh sb="6" eb="8">
      <t>ジギョウ</t>
    </rPh>
    <rPh sb="8" eb="10">
      <t>ケイヒ</t>
    </rPh>
    <phoneticPr fontId="2"/>
  </si>
  <si>
    <t>　　研修経費</t>
    <rPh sb="2" eb="4">
      <t>ケンシュウ</t>
    </rPh>
    <rPh sb="4" eb="6">
      <t>ケイヒ</t>
    </rPh>
    <phoneticPr fontId="2"/>
  </si>
  <si>
    <t>その他の法人</t>
    <rPh sb="2" eb="3">
      <t>タ</t>
    </rPh>
    <rPh sb="4" eb="6">
      <t>ホウジン</t>
    </rPh>
    <phoneticPr fontId="0"/>
  </si>
  <si>
    <t>その他</t>
    <rPh sb="2" eb="3">
      <t>タ</t>
    </rPh>
    <phoneticPr fontId="0"/>
  </si>
  <si>
    <t>補助基準額合計（A)</t>
    <rPh sb="0" eb="2">
      <t>ホジョ</t>
    </rPh>
    <rPh sb="2" eb="5">
      <t>キジュンガク</t>
    </rPh>
    <rPh sb="5" eb="7">
      <t>ゴウケイ</t>
    </rPh>
    <phoneticPr fontId="2"/>
  </si>
  <si>
    <t>医師会</t>
    <rPh sb="0" eb="3">
      <t>イシカイ</t>
    </rPh>
    <phoneticPr fontId="0"/>
  </si>
  <si>
    <t>医師会</t>
    <rPh sb="0" eb="3">
      <t>イシカイ</t>
    </rPh>
    <phoneticPr fontId="0"/>
  </si>
  <si>
    <t>補助基準額</t>
    <rPh sb="0" eb="2">
      <t>ホジョ</t>
    </rPh>
    <rPh sb="2" eb="5">
      <t>キジュンガク</t>
    </rPh>
    <phoneticPr fontId="2"/>
  </si>
  <si>
    <t>一般財団法人</t>
    <rPh sb="0" eb="2">
      <t>イッパン</t>
    </rPh>
    <rPh sb="2" eb="6">
      <t>ザイダンホウジン</t>
    </rPh>
    <phoneticPr fontId="0"/>
  </si>
  <si>
    <t>財団</t>
    <rPh sb="0" eb="2">
      <t>ザイダン</t>
    </rPh>
    <phoneticPr fontId="0"/>
  </si>
  <si>
    <t>一般社団法人</t>
    <rPh sb="0" eb="2">
      <t>イッパン</t>
    </rPh>
    <rPh sb="2" eb="6">
      <t>シャダンホウジン</t>
    </rPh>
    <phoneticPr fontId="0"/>
  </si>
  <si>
    <t>社団</t>
    <rPh sb="0" eb="2">
      <t>シャダン</t>
    </rPh>
    <phoneticPr fontId="0"/>
  </si>
  <si>
    <t>（注）例えば、１回５時間の研修に３人の新人職員を受け入れて実施した場合は５×３＝１５（時間）のように考え、予定している年間の総時間数を記載すること。</t>
    <rPh sb="1" eb="2">
      <t>チュウ</t>
    </rPh>
    <rPh sb="3" eb="4">
      <t>タト</t>
    </rPh>
    <rPh sb="8" eb="9">
      <t>カイ</t>
    </rPh>
    <rPh sb="10" eb="12">
      <t>ジカン</t>
    </rPh>
    <rPh sb="13" eb="15">
      <t>ケンシュウ</t>
    </rPh>
    <rPh sb="17" eb="18">
      <t>ニン</t>
    </rPh>
    <rPh sb="19" eb="21">
      <t>シンジン</t>
    </rPh>
    <rPh sb="21" eb="23">
      <t>ショクイン</t>
    </rPh>
    <rPh sb="24" eb="25">
      <t>ウ</t>
    </rPh>
    <rPh sb="26" eb="27">
      <t>イ</t>
    </rPh>
    <rPh sb="29" eb="31">
      <t>ジッシ</t>
    </rPh>
    <rPh sb="33" eb="35">
      <t>バアイ</t>
    </rPh>
    <rPh sb="43" eb="45">
      <t>ジカン</t>
    </rPh>
    <rPh sb="50" eb="51">
      <t>カンガ</t>
    </rPh>
    <rPh sb="53" eb="55">
      <t>ヨテイ</t>
    </rPh>
    <rPh sb="59" eb="61">
      <t>ネンカン</t>
    </rPh>
    <rPh sb="62" eb="63">
      <t>ソウ</t>
    </rPh>
    <rPh sb="63" eb="66">
      <t>ジカンスウ</t>
    </rPh>
    <rPh sb="67" eb="69">
      <t>キサイ</t>
    </rPh>
    <phoneticPr fontId="2"/>
  </si>
  <si>
    <t>医療法人</t>
    <rPh sb="0" eb="2">
      <t>イリョウ</t>
    </rPh>
    <rPh sb="2" eb="4">
      <t>ホウジン</t>
    </rPh>
    <phoneticPr fontId="0"/>
  </si>
  <si>
    <t>医療法人</t>
    <rPh sb="0" eb="2">
      <t>イリョウ</t>
    </rPh>
    <rPh sb="2" eb="4">
      <t>ホウジン</t>
    </rPh>
    <phoneticPr fontId="0"/>
  </si>
  <si>
    <t>人数換算</t>
    <rPh sb="0" eb="2">
      <t>ニンズウ</t>
    </rPh>
    <rPh sb="2" eb="4">
      <t>カンザン</t>
    </rPh>
    <phoneticPr fontId="2"/>
  </si>
  <si>
    <t>他施設受入総研修時間数</t>
    <rPh sb="0" eb="1">
      <t>ホカ</t>
    </rPh>
    <rPh sb="1" eb="3">
      <t>シセツ</t>
    </rPh>
    <rPh sb="3" eb="5">
      <t>ウケイレ</t>
    </rPh>
    <rPh sb="5" eb="6">
      <t>ソウ</t>
    </rPh>
    <rPh sb="6" eb="8">
      <t>ケンシュウ</t>
    </rPh>
    <rPh sb="8" eb="11">
      <t>ジカンスウ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</si>
  <si>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0"/>
  </si>
  <si>
    <t>社福</t>
    <rPh sb="0" eb="1">
      <t>シャ</t>
    </rPh>
    <rPh sb="1" eb="2">
      <t>フク</t>
    </rPh>
    <phoneticPr fontId="0"/>
  </si>
  <si>
    <t>学校法人</t>
    <rPh sb="0" eb="2">
      <t>ガッコウ</t>
    </rPh>
    <rPh sb="2" eb="4">
      <t>ホウジン</t>
    </rPh>
    <phoneticPr fontId="0"/>
  </si>
  <si>
    <t>学校</t>
    <rPh sb="0" eb="2">
      <t>ガッコウ</t>
    </rPh>
    <phoneticPr fontId="0"/>
  </si>
  <si>
    <t>※１ 新人看護職員研修事業の実施に必要な研修責任者経費（謝金、人件費、手当）、報償費、旅費、需用費（印刷製本費、消耗品費、会議費、図書購入費）、役務費（通信運搬費、雑役務費）、使用料及び賃借料、備品購入費、賃金（外部の研修に参加した新人看護職員の代替職員経費に限る。）
※２ 新人看護職員研修事業の実施に必要な教育担当者経費（謝金、人件費、手当）
※３ 医療機関受入研修事業の実施に必要な教育担当者経費（謝金、人件費、手当）、需用費（印刷製本費、消耗品費、会議費、図書購入費）、役務費（通信運搬費、雑役務費）、使用料及び賃借料、備品購入費</t>
    <phoneticPr fontId="2"/>
  </si>
  <si>
    <t>国民健康保険組合及び国民健康保険団体連合会</t>
    <rPh sb="0" eb="2">
      <t>コクミン</t>
    </rPh>
    <rPh sb="2" eb="4">
      <t>ケンコウ</t>
    </rPh>
    <rPh sb="4" eb="6">
      <t>ホケン</t>
    </rPh>
    <rPh sb="6" eb="8">
      <t>クミアイ</t>
    </rPh>
    <rPh sb="8" eb="9">
      <t>オヨ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phoneticPr fontId="0"/>
  </si>
  <si>
    <t>国保</t>
    <rPh sb="0" eb="2">
      <t>コクホ</t>
    </rPh>
    <phoneticPr fontId="0"/>
  </si>
  <si>
    <t>　　受入研修事業経費　※３</t>
    <rPh sb="2" eb="4">
      <t>ウケイレ</t>
    </rPh>
    <rPh sb="4" eb="6">
      <t>ケンシュウ</t>
    </rPh>
    <rPh sb="6" eb="8">
      <t>ジギョウ</t>
    </rPh>
    <rPh sb="8" eb="10">
      <t>ケイヒ</t>
    </rPh>
    <phoneticPr fontId="2"/>
  </si>
  <si>
    <t>新人看護職員研修受講者数</t>
    <rPh sb="0" eb="2">
      <t>シンジン</t>
    </rPh>
    <rPh sb="2" eb="4">
      <t>カンゴ</t>
    </rPh>
    <rPh sb="4" eb="6">
      <t>ショクイン</t>
    </rPh>
    <rPh sb="6" eb="8">
      <t>ケンシュウ</t>
    </rPh>
    <rPh sb="8" eb="11">
      <t>ジュコウシャ</t>
    </rPh>
    <rPh sb="11" eb="12">
      <t>スウ</t>
    </rPh>
    <phoneticPr fontId="2"/>
  </si>
  <si>
    <t>健康保険組合及びその連合会</t>
    <rPh sb="0" eb="2">
      <t>ケンコウ</t>
    </rPh>
    <rPh sb="2" eb="4">
      <t>ホケン</t>
    </rPh>
    <rPh sb="4" eb="6">
      <t>クミアイ</t>
    </rPh>
    <rPh sb="6" eb="7">
      <t>オヨ</t>
    </rPh>
    <rPh sb="10" eb="13">
      <t>レンゴウカイ</t>
    </rPh>
    <phoneticPr fontId="0"/>
  </si>
  <si>
    <t>健保</t>
    <rPh sb="0" eb="2">
      <t>ケンポ</t>
    </rPh>
    <phoneticPr fontId="0"/>
  </si>
  <si>
    <t>　　教育担当者経費　※２</t>
    <rPh sb="2" eb="4">
      <t>キョウイク</t>
    </rPh>
    <rPh sb="4" eb="7">
      <t>タントウシャ</t>
    </rPh>
    <rPh sb="7" eb="9">
      <t>ケイヒ</t>
    </rPh>
    <phoneticPr fontId="2"/>
  </si>
  <si>
    <t>（単位：人）</t>
    <phoneticPr fontId="2"/>
  </si>
  <si>
    <t>農林漁業団体職員共済組合</t>
    <rPh sb="0" eb="2">
      <t>ノウリン</t>
    </rPh>
    <rPh sb="2" eb="4">
      <t>ギョギョウ</t>
    </rPh>
    <rPh sb="4" eb="6">
      <t>ダンタイ</t>
    </rPh>
    <rPh sb="6" eb="8">
      <t>ショクイン</t>
    </rPh>
    <rPh sb="8" eb="10">
      <t>キョウサイ</t>
    </rPh>
    <rPh sb="10" eb="12">
      <t>クミアイ</t>
    </rPh>
    <phoneticPr fontId="0"/>
  </si>
  <si>
    <t>　　研修経費 ※１</t>
    <rPh sb="2" eb="4">
      <t>ケンシュウ</t>
    </rPh>
    <rPh sb="4" eb="6">
      <t>ケイヒ</t>
    </rPh>
    <phoneticPr fontId="2"/>
  </si>
  <si>
    <t>私立学校教職員共済組合</t>
    <rPh sb="0" eb="2">
      <t>シリツ</t>
    </rPh>
    <rPh sb="2" eb="4">
      <t>ガッコウ</t>
    </rPh>
    <rPh sb="4" eb="7">
      <t>キョウショクイン</t>
    </rPh>
    <rPh sb="7" eb="9">
      <t>キョウサイ</t>
    </rPh>
    <rPh sb="9" eb="11">
      <t>クミアイ</t>
    </rPh>
    <phoneticPr fontId="0"/>
  </si>
  <si>
    <t>経費合計（B)</t>
    <rPh sb="0" eb="2">
      <t>ケイヒ</t>
    </rPh>
    <rPh sb="2" eb="4">
      <t>ゴウケイ</t>
    </rPh>
    <phoneticPr fontId="2"/>
  </si>
  <si>
    <t>新人看護職員数</t>
    <rPh sb="0" eb="2">
      <t>シンジン</t>
    </rPh>
    <rPh sb="2" eb="4">
      <t>カンゴ</t>
    </rPh>
    <rPh sb="4" eb="6">
      <t>ショクイン</t>
    </rPh>
    <rPh sb="6" eb="7">
      <t>スウ</t>
    </rPh>
    <phoneticPr fontId="2"/>
  </si>
  <si>
    <t>地方公務員等共済組合</t>
    <rPh sb="0" eb="2">
      <t>チホウ</t>
    </rPh>
    <rPh sb="2" eb="5">
      <t>コウムイン</t>
    </rPh>
    <rPh sb="5" eb="6">
      <t>トウ</t>
    </rPh>
    <rPh sb="6" eb="8">
      <t>キョウサイ</t>
    </rPh>
    <rPh sb="8" eb="10">
      <t>クミアイ</t>
    </rPh>
    <phoneticPr fontId="0"/>
  </si>
  <si>
    <t>国家公務員共済組合及び連合会</t>
    <rPh sb="0" eb="2">
      <t>コッカ</t>
    </rPh>
    <rPh sb="2" eb="5">
      <t>コウムイン</t>
    </rPh>
    <rPh sb="5" eb="7">
      <t>キョウサイ</t>
    </rPh>
    <rPh sb="7" eb="9">
      <t>クミアイ</t>
    </rPh>
    <rPh sb="9" eb="10">
      <t>オヨ</t>
    </rPh>
    <rPh sb="11" eb="14">
      <t>レンゴウカイ</t>
    </rPh>
    <phoneticPr fontId="0"/>
  </si>
  <si>
    <t>共済</t>
    <rPh sb="0" eb="2">
      <t>キョウサイ</t>
    </rPh>
    <phoneticPr fontId="0"/>
  </si>
  <si>
    <t>３．経費の予定額を入力してください。
　（対象となる経費については、下記※をご参照ください。）</t>
    <rPh sb="2" eb="4">
      <t>ケイヒ</t>
    </rPh>
    <rPh sb="5" eb="7">
      <t>ヨテイ</t>
    </rPh>
    <rPh sb="21" eb="23">
      <t>タイショウ</t>
    </rPh>
    <rPh sb="34" eb="36">
      <t>カキ</t>
    </rPh>
    <phoneticPr fontId="2"/>
  </si>
  <si>
    <t>２．新人看護職員数と研修受講者数を入力してください。
　（補助基準額の算出）</t>
    <rPh sb="2" eb="4">
      <t>シンジン</t>
    </rPh>
    <rPh sb="4" eb="6">
      <t>カンゴ</t>
    </rPh>
    <rPh sb="6" eb="8">
      <t>ショクイン</t>
    </rPh>
    <rPh sb="8" eb="9">
      <t>スウ</t>
    </rPh>
    <rPh sb="10" eb="12">
      <t>ケンシュウ</t>
    </rPh>
    <rPh sb="12" eb="14">
      <t>ジュコウ</t>
    </rPh>
    <rPh sb="15" eb="16">
      <t>スウ</t>
    </rPh>
    <rPh sb="17" eb="19">
      <t>ニュウリョク</t>
    </rPh>
    <rPh sb="29" eb="31">
      <t>ホジョ</t>
    </rPh>
    <rPh sb="31" eb="34">
      <t>キジュンガク</t>
    </rPh>
    <rPh sb="35" eb="37">
      <t>サンシュツ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</si>
  <si>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0"/>
  </si>
  <si>
    <t>国大法人</t>
    <rPh sb="0" eb="2">
      <t>コクダイ</t>
    </rPh>
    <rPh sb="2" eb="4">
      <t>ホウジン</t>
    </rPh>
    <phoneticPr fontId="0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</si>
  <si>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0"/>
  </si>
  <si>
    <t>地方独法</t>
    <rPh sb="0" eb="2">
      <t>チホウ</t>
    </rPh>
    <rPh sb="2" eb="3">
      <t>ドク</t>
    </rPh>
    <rPh sb="3" eb="4">
      <t>ホウ</t>
    </rPh>
    <phoneticPr fontId="0"/>
  </si>
  <si>
    <t>yamada.hanako@pref.hokkaido.lg.jp</t>
    <phoneticPr fontId="2"/>
  </si>
  <si>
    <t>メールアドレス</t>
    <phoneticPr fontId="2"/>
  </si>
  <si>
    <t>担当者メールアドレス</t>
    <rPh sb="0" eb="3">
      <t>タントウシャ</t>
    </rPh>
    <phoneticPr fontId="2"/>
  </si>
  <si>
    <t>その他国所管独立行政法人</t>
    <rPh sb="2" eb="3">
      <t>タ</t>
    </rPh>
    <rPh sb="3" eb="4">
      <t>クニ</t>
    </rPh>
    <rPh sb="4" eb="6">
      <t>ショカン</t>
    </rPh>
    <rPh sb="6" eb="8">
      <t>ドクリツ</t>
    </rPh>
    <rPh sb="8" eb="10">
      <t>ギョウセイ</t>
    </rPh>
    <rPh sb="10" eb="12">
      <t>ホウジン</t>
    </rPh>
    <phoneticPr fontId="0"/>
  </si>
  <si>
    <t>独法</t>
    <rPh sb="0" eb="1">
      <t>ドク</t>
    </rPh>
    <rPh sb="1" eb="2">
      <t>ホウ</t>
    </rPh>
    <phoneticPr fontId="0"/>
  </si>
  <si>
    <t>011-204-5251　内線25-420</t>
    <phoneticPr fontId="2"/>
  </si>
  <si>
    <t>担当者連絡先</t>
    <phoneticPr fontId="2"/>
  </si>
  <si>
    <t>国立病院機構</t>
    <rPh sb="0" eb="2">
      <t>コクリツ</t>
    </rPh>
    <rPh sb="2" eb="4">
      <t>ビョウイン</t>
    </rPh>
    <rPh sb="4" eb="6">
      <t>キコウ</t>
    </rPh>
    <phoneticPr fontId="0"/>
  </si>
  <si>
    <t>国病機構</t>
    <rPh sb="0" eb="1">
      <t>コク</t>
    </rPh>
    <rPh sb="1" eb="2">
      <t>ビョウ</t>
    </rPh>
    <rPh sb="2" eb="4">
      <t>キコウ</t>
    </rPh>
    <phoneticPr fontId="0"/>
  </si>
  <si>
    <t>総務課　山田　花子</t>
    <rPh sb="0" eb="3">
      <t>ソウムカ</t>
    </rPh>
    <rPh sb="4" eb="6">
      <t>ヤマダ</t>
    </rPh>
    <rPh sb="7" eb="9">
      <t>ハナコ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</si>
  <si>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</si>
  <si>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社会福祉法人北海道社会事業協会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phoneticPr fontId="0"/>
  </si>
  <si>
    <t>○○病院</t>
    <rPh sb="2" eb="4">
      <t>ビョウイン</t>
    </rPh>
    <phoneticPr fontId="2"/>
  </si>
  <si>
    <t>医療機関等名</t>
    <rPh sb="0" eb="2">
      <t>イリョウ</t>
    </rPh>
    <rPh sb="2" eb="4">
      <t>キカン</t>
    </rPh>
    <rPh sb="4" eb="6">
      <t>トウメイ</t>
    </rPh>
    <phoneticPr fontId="2"/>
  </si>
  <si>
    <t>事業所等名</t>
    <rPh sb="0" eb="3">
      <t>ジギョウショ</t>
    </rPh>
    <rPh sb="3" eb="4">
      <t>トウ</t>
    </rPh>
    <rPh sb="4" eb="5">
      <t>メイ</t>
    </rPh>
    <phoneticPr fontId="2"/>
  </si>
  <si>
    <t>全国厚生農業協同組合連合会の会員である厚生（医療）農業協同組合連合会</t>
    <rPh sb="0" eb="2">
      <t>ゼンコク</t>
    </rPh>
    <rPh sb="2" eb="4">
      <t>コウセイ</t>
    </rPh>
    <rPh sb="4" eb="6">
      <t>ノウギョウ</t>
    </rPh>
    <rPh sb="6" eb="8">
      <t>キョウドウ</t>
    </rPh>
    <rPh sb="8" eb="10">
      <t>クミアイ</t>
    </rPh>
    <rPh sb="10" eb="13">
      <t>レンゴウカイ</t>
    </rPh>
    <rPh sb="14" eb="16">
      <t>カイイン</t>
    </rPh>
    <rPh sb="19" eb="21">
      <t>コウセイ</t>
    </rPh>
    <rPh sb="22" eb="24">
      <t>イリョウ</t>
    </rPh>
    <rPh sb="25" eb="27">
      <t>ノウギョウ</t>
    </rPh>
    <rPh sb="27" eb="29">
      <t>キョウドウ</t>
    </rPh>
    <rPh sb="29" eb="31">
      <t>クミアイ</t>
    </rPh>
    <rPh sb="31" eb="34">
      <t>レンゴウカイ</t>
    </rPh>
    <phoneticPr fontId="0"/>
  </si>
  <si>
    <t>理事長　○○　○○</t>
    <rPh sb="0" eb="3">
      <t>リジチョウ</t>
    </rPh>
    <phoneticPr fontId="2"/>
  </si>
  <si>
    <t>代表者名</t>
    <rPh sb="0" eb="3">
      <t>ダイヒョウシャ</t>
    </rPh>
    <rPh sb="3" eb="4">
      <t>メイ</t>
    </rPh>
    <phoneticPr fontId="2"/>
  </si>
  <si>
    <t>社会福祉法人恩賜財団済生会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サイセイカイ</t>
    </rPh>
    <phoneticPr fontId="0"/>
  </si>
  <si>
    <t>医療法人　○○会</t>
    <rPh sb="0" eb="2">
      <t>イリョウ</t>
    </rPh>
    <rPh sb="2" eb="4">
      <t>ホウジン</t>
    </rPh>
    <rPh sb="7" eb="8">
      <t>カイ</t>
    </rPh>
    <phoneticPr fontId="2"/>
  </si>
  <si>
    <t>開設者（法人・団体）名</t>
    <rPh sb="0" eb="2">
      <t>カイセツ</t>
    </rPh>
    <rPh sb="2" eb="3">
      <t>シャ</t>
    </rPh>
    <rPh sb="4" eb="6">
      <t>ホウジン</t>
    </rPh>
    <rPh sb="7" eb="9">
      <t>ダンタイ</t>
    </rPh>
    <rPh sb="10" eb="11">
      <t>メイ</t>
    </rPh>
    <phoneticPr fontId="2"/>
  </si>
  <si>
    <t>公的</t>
  </si>
  <si>
    <t>日本赤十字社</t>
    <rPh sb="0" eb="2">
      <t>ニホン</t>
    </rPh>
    <rPh sb="2" eb="6">
      <t>セキジュウジシャ</t>
    </rPh>
    <phoneticPr fontId="0"/>
  </si>
  <si>
    <t>医療法人</t>
    <rPh sb="0" eb="2">
      <t>イリョウ</t>
    </rPh>
    <rPh sb="2" eb="4">
      <t>ホウジン</t>
    </rPh>
    <phoneticPr fontId="2"/>
  </si>
  <si>
    <t>設置主体（開設者）</t>
    <rPh sb="0" eb="2">
      <t>セッチ</t>
    </rPh>
    <rPh sb="2" eb="4">
      <t>シュタイ</t>
    </rPh>
    <rPh sb="5" eb="8">
      <t>カイセツシャ</t>
    </rPh>
    <phoneticPr fontId="2"/>
  </si>
  <si>
    <t>市区町村</t>
  </si>
  <si>
    <t>市区町村、広域連合及び一部事務組合</t>
    <rPh sb="0" eb="4">
      <t>シクチョウソン</t>
    </rPh>
    <rPh sb="5" eb="7">
      <t>コウイキ</t>
    </rPh>
    <rPh sb="7" eb="9">
      <t>レンゴウ</t>
    </rPh>
    <rPh sb="9" eb="10">
      <t>オヨ</t>
    </rPh>
    <rPh sb="11" eb="13">
      <t>イチブ</t>
    </rPh>
    <rPh sb="13" eb="15">
      <t>ジム</t>
    </rPh>
    <rPh sb="15" eb="17">
      <t>クミアイ</t>
    </rPh>
    <phoneticPr fontId="0"/>
  </si>
  <si>
    <t>札幌市中央区北３条西６丁目</t>
    <rPh sb="0" eb="2">
      <t>サッポロ</t>
    </rPh>
    <rPh sb="2" eb="3">
      <t>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</si>
  <si>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所在地</t>
    <rPh sb="0" eb="3">
      <t>ショザイチ</t>
    </rPh>
    <phoneticPr fontId="2"/>
  </si>
  <si>
    <t>都道府県</t>
  </si>
  <si>
    <t>都道府県</t>
    <rPh sb="0" eb="4">
      <t>トドウフケン</t>
    </rPh>
    <phoneticPr fontId="0"/>
  </si>
  <si>
    <t>設置主体</t>
    <rPh sb="0" eb="2">
      <t>セッチ</t>
    </rPh>
    <rPh sb="2" eb="4">
      <t>シュタイ</t>
    </rPh>
    <phoneticPr fontId="2"/>
  </si>
  <si>
    <t>略称</t>
    <rPh sb="0" eb="2">
      <t>リャクショウ</t>
    </rPh>
    <phoneticPr fontId="2"/>
  </si>
  <si>
    <t>＜入力例＞</t>
    <rPh sb="1" eb="4">
      <t>ニュウリョクレイ</t>
    </rPh>
    <phoneticPr fontId="2"/>
  </si>
  <si>
    <t>基本情報</t>
    <rPh sb="0" eb="2">
      <t>キホン</t>
    </rPh>
    <rPh sb="2" eb="4">
      <t>ジョウホウ</t>
    </rPh>
    <phoneticPr fontId="2"/>
  </si>
  <si>
    <t>設置主体</t>
    <phoneticPr fontId="2"/>
  </si>
  <si>
    <t>１．基本情報を入力してください。</t>
    <rPh sb="2" eb="4">
      <t>キホン</t>
    </rPh>
    <rPh sb="4" eb="6">
      <t>ジョウホウ</t>
    </rPh>
    <rPh sb="7" eb="9">
      <t>ニュウリョク</t>
    </rPh>
    <phoneticPr fontId="2"/>
  </si>
  <si>
    <t>基本情報入力様式</t>
    <rPh sb="0" eb="2">
      <t>キホン</t>
    </rPh>
    <rPh sb="2" eb="4">
      <t>ジョウホウ</t>
    </rPh>
    <rPh sb="4" eb="6">
      <t>ニュウリョク</t>
    </rPh>
    <rPh sb="6" eb="8">
      <t>ヨウシキ</t>
    </rPh>
    <phoneticPr fontId="2"/>
  </si>
  <si>
    <t>作成日</t>
    <rPh sb="0" eb="3">
      <t>サクセイビ</t>
    </rPh>
    <phoneticPr fontId="2"/>
  </si>
  <si>
    <r>
      <t>他施設から新人看護職員を受入れ、研修を行う場合の延べ時間</t>
    </r>
    <r>
      <rPr>
        <sz val="9"/>
        <rFont val="ＭＳ Ｐゴシック"/>
        <family val="3"/>
        <charset val="128"/>
      </rPr>
      <t>(単位：時間)</t>
    </r>
    <rPh sb="0" eb="1">
      <t>ホカ</t>
    </rPh>
    <rPh sb="1" eb="3">
      <t>シセツ</t>
    </rPh>
    <rPh sb="5" eb="7">
      <t>シンジン</t>
    </rPh>
    <rPh sb="7" eb="9">
      <t>カンゴ</t>
    </rPh>
    <rPh sb="9" eb="11">
      <t>ショクイン</t>
    </rPh>
    <rPh sb="12" eb="14">
      <t>ウケイレ</t>
    </rPh>
    <rPh sb="16" eb="18">
      <t>ケンシュウ</t>
    </rPh>
    <rPh sb="19" eb="20">
      <t>オコナ</t>
    </rPh>
    <rPh sb="21" eb="23">
      <t>バアイ</t>
    </rPh>
    <rPh sb="24" eb="25">
      <t>ノ</t>
    </rPh>
    <rPh sb="29" eb="31">
      <t>タンイ</t>
    </rPh>
    <rPh sb="32" eb="34">
      <t>ジカン</t>
    </rPh>
    <phoneticPr fontId="2"/>
  </si>
  <si>
    <t>新人職員について（令和５年４月末現在）</t>
    <rPh sb="0" eb="2">
      <t>シンジン</t>
    </rPh>
    <rPh sb="2" eb="4">
      <t>ショクイン</t>
    </rPh>
    <rPh sb="9" eb="11">
      <t>レイワ</t>
    </rPh>
    <rPh sb="12" eb="13">
      <t>ネン</t>
    </rPh>
    <rPh sb="14" eb="15">
      <t>ツキ</t>
    </rPh>
    <rPh sb="15" eb="16">
      <t>マツ</t>
    </rPh>
    <rPh sb="16" eb="18">
      <t>ゲンザイ</t>
    </rPh>
    <phoneticPr fontId="2"/>
  </si>
  <si>
    <t>研修受講人数について（令和５年度内予定）</t>
    <rPh sb="0" eb="2">
      <t>ケンシュウ</t>
    </rPh>
    <rPh sb="2" eb="4">
      <t>ジュコウ</t>
    </rPh>
    <rPh sb="4" eb="6">
      <t>ニンズウ</t>
    </rPh>
    <rPh sb="11" eb="13">
      <t>レイワ</t>
    </rPh>
    <rPh sb="14" eb="17">
      <t>ネンドナイ</t>
    </rPh>
    <rPh sb="17" eb="1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</si>
</sst>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vertical="top" wrapText="1"/>
    </xf>
    <xf numFmtId="176" fontId="1" fillId="0" borderId="0" xfId="1" applyNumberFormat="1" applyFont="1" applyFill="1" applyBorder="1">
      <alignment vertical="center"/>
    </xf>
    <xf numFmtId="0" fontId="4" fillId="2" borderId="0" xfId="0" applyFont="1" applyFill="1" applyBorder="1" applyAlignment="1">
      <alignment horizontal="right" vertical="center" wrapText="1"/>
    </xf>
    <xf numFmtId="176" fontId="1" fillId="0" borderId="0" xfId="0" applyNumberFormat="1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 wrapText="1"/>
    </xf>
    <xf numFmtId="38" fontId="0" fillId="2" borderId="7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4" fillId="2" borderId="0" xfId="0" applyFont="1" applyFill="1" applyAlignment="1">
      <alignment horizontal="right" vertical="top"/>
    </xf>
    <xf numFmtId="176" fontId="1" fillId="0" borderId="8" xfId="1" applyNumberFormat="1" applyFont="1" applyFill="1" applyBorder="1">
      <alignment vertical="center"/>
    </xf>
    <xf numFmtId="0" fontId="1" fillId="3" borderId="6" xfId="2" applyFont="1" applyFill="1" applyBorder="1" applyAlignment="1">
      <alignment horizontal="left" vertical="center" indent="1"/>
    </xf>
    <xf numFmtId="0" fontId="3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 wrapText="1"/>
    </xf>
    <xf numFmtId="176" fontId="1" fillId="0" borderId="11" xfId="1" applyNumberFormat="1" applyFont="1" applyFill="1" applyBorder="1">
      <alignment vertical="center"/>
    </xf>
    <xf numFmtId="0" fontId="3" fillId="2" borderId="14" xfId="0" applyFont="1" applyFill="1" applyBorder="1" applyAlignment="1">
      <alignment horizontal="left" vertical="top" wrapText="1"/>
    </xf>
    <xf numFmtId="176" fontId="1" fillId="2" borderId="15" xfId="1" applyNumberFormat="1" applyFill="1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>
      <alignment vertical="center"/>
    </xf>
    <xf numFmtId="0" fontId="0" fillId="2" borderId="1" xfId="0" applyFill="1" applyBorder="1" applyAlignment="1">
      <alignment horizontal="right" vertical="center"/>
    </xf>
    <xf numFmtId="38" fontId="0" fillId="2" borderId="2" xfId="1" applyFont="1" applyFill="1" applyBorder="1" applyAlignment="1" applyProtection="1">
      <alignment horizontal="right" vertical="center"/>
      <protection locked="0"/>
    </xf>
    <xf numFmtId="38" fontId="1" fillId="4" borderId="7" xfId="1" applyFill="1" applyBorder="1" applyProtection="1">
      <alignment vertical="center"/>
      <protection locked="0"/>
    </xf>
    <xf numFmtId="0" fontId="0" fillId="2" borderId="19" xfId="0" applyFill="1" applyBorder="1">
      <alignment vertical="center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 applyBorder="1" applyAlignment="1">
      <alignment horizontal="left" vertical="center"/>
    </xf>
    <xf numFmtId="0" fontId="4" fillId="2" borderId="21" xfId="0" applyFont="1" applyFill="1" applyBorder="1">
      <alignment vertical="center"/>
    </xf>
    <xf numFmtId="0" fontId="0" fillId="4" borderId="7" xfId="0" applyFill="1" applyBorder="1" applyProtection="1">
      <alignment vertical="center"/>
      <protection locked="0"/>
    </xf>
    <xf numFmtId="0" fontId="4" fillId="2" borderId="2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3" borderId="26" xfId="2" applyFont="1" applyFill="1" applyBorder="1" applyAlignment="1">
      <alignment horizontal="left" vertical="center" indent="1"/>
    </xf>
    <xf numFmtId="0" fontId="0" fillId="0" borderId="0" xfId="0" applyFill="1" applyBorder="1" applyProtection="1">
      <alignment vertical="center"/>
      <protection locked="0"/>
    </xf>
    <xf numFmtId="0" fontId="1" fillId="2" borderId="14" xfId="0" applyFont="1" applyFill="1" applyBorder="1">
      <alignment vertical="center"/>
    </xf>
    <xf numFmtId="0" fontId="1" fillId="3" borderId="27" xfId="2" applyFont="1" applyFill="1" applyBorder="1" applyAlignment="1">
      <alignment horizontal="left" vertical="center" indent="1"/>
    </xf>
    <xf numFmtId="38" fontId="1" fillId="2" borderId="7" xfId="1" applyFill="1" applyBorder="1">
      <alignment vertical="center"/>
    </xf>
    <xf numFmtId="0" fontId="0" fillId="2" borderId="2" xfId="0" applyFill="1" applyBorder="1" applyProtection="1">
      <alignment vertical="center"/>
    </xf>
    <xf numFmtId="0" fontId="0" fillId="2" borderId="28" xfId="0" applyFill="1" applyBorder="1">
      <alignment vertical="center"/>
    </xf>
    <xf numFmtId="0" fontId="1" fillId="2" borderId="29" xfId="0" applyFont="1" applyFill="1" applyBorder="1">
      <alignment vertical="center"/>
    </xf>
    <xf numFmtId="0" fontId="1" fillId="3" borderId="30" xfId="2" applyFont="1" applyFill="1" applyBorder="1" applyAlignment="1">
      <alignment horizontal="left" vertical="center" indent="1"/>
    </xf>
    <xf numFmtId="0" fontId="9" fillId="2" borderId="4" xfId="3" applyFill="1" applyBorder="1" applyAlignment="1" applyProtection="1">
      <alignment horizontal="left" vertical="center"/>
    </xf>
    <xf numFmtId="0" fontId="0" fillId="2" borderId="31" xfId="0" applyFill="1" applyBorder="1" applyAlignment="1">
      <alignment horizontal="distributed" vertical="center" indent="1"/>
    </xf>
    <xf numFmtId="0" fontId="0" fillId="2" borderId="30" xfId="0" applyFill="1" applyBorder="1" applyAlignment="1">
      <alignment horizontal="left" vertical="center"/>
    </xf>
    <xf numFmtId="0" fontId="0" fillId="2" borderId="33" xfId="0" applyFill="1" applyBorder="1" applyAlignment="1">
      <alignment horizontal="distributed" vertical="center" indent="1"/>
    </xf>
    <xf numFmtId="0" fontId="0" fillId="2" borderId="6" xfId="0" applyFill="1" applyBorder="1" applyAlignment="1">
      <alignment horizontal="left" vertical="center"/>
    </xf>
    <xf numFmtId="0" fontId="0" fillId="2" borderId="35" xfId="0" applyFill="1" applyBorder="1" applyAlignment="1">
      <alignment horizontal="distributed" vertical="center" indent="1"/>
    </xf>
    <xf numFmtId="0" fontId="1" fillId="0" borderId="26" xfId="2" applyFont="1" applyFill="1" applyBorder="1" applyAlignment="1">
      <alignment horizontal="left" vertical="center" indent="1"/>
    </xf>
    <xf numFmtId="58" fontId="0" fillId="2" borderId="36" xfId="0" applyNumberForma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center"/>
    </xf>
    <xf numFmtId="38" fontId="0" fillId="2" borderId="0" xfId="0" applyNumberFormat="1" applyFill="1" applyBorder="1">
      <alignment vertical="center"/>
    </xf>
    <xf numFmtId="38" fontId="1" fillId="5" borderId="23" xfId="1" applyFill="1" applyBorder="1" applyProtection="1">
      <alignment vertical="center"/>
      <protection locked="0"/>
    </xf>
    <xf numFmtId="38" fontId="1" fillId="5" borderId="20" xfId="1" applyFill="1" applyBorder="1" applyProtection="1">
      <alignment vertical="center"/>
      <protection locked="0"/>
    </xf>
    <xf numFmtId="0" fontId="0" fillId="2" borderId="17" xfId="0" applyFill="1" applyBorder="1" applyAlignment="1" applyProtection="1">
      <alignment horizontal="distributed" vertical="center" indent="1"/>
    </xf>
    <xf numFmtId="58" fontId="0" fillId="4" borderId="38" xfId="0" applyNumberFormat="1" applyFill="1" applyBorder="1" applyAlignment="1" applyProtection="1">
      <alignment horizontal="left" vertical="center"/>
      <protection locked="0"/>
    </xf>
    <xf numFmtId="58" fontId="0" fillId="4" borderId="37" xfId="0" applyNumberFormat="1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35" xfId="0" applyFill="1" applyBorder="1" applyAlignment="1" applyProtection="1">
      <alignment horizontal="left" vertical="center" shrinkToFit="1"/>
      <protection locked="0"/>
    </xf>
    <xf numFmtId="0" fontId="0" fillId="4" borderId="34" xfId="0" applyFill="1" applyBorder="1" applyAlignment="1" applyProtection="1">
      <alignment horizontal="left" vertical="center" shrinkToFit="1"/>
      <protection locked="0"/>
    </xf>
    <xf numFmtId="0" fontId="0" fillId="4" borderId="5" xfId="0" applyFill="1" applyBorder="1" applyAlignment="1" applyProtection="1">
      <alignment horizontal="left" vertical="center" shrinkToFit="1"/>
      <protection locked="0"/>
    </xf>
    <xf numFmtId="0" fontId="0" fillId="4" borderId="13" xfId="0" applyFill="1" applyBorder="1" applyAlignment="1" applyProtection="1">
      <alignment horizontal="left" vertical="center" shrinkToFit="1"/>
      <protection locked="0"/>
    </xf>
    <xf numFmtId="0" fontId="0" fillId="4" borderId="11" xfId="0" applyFill="1" applyBorder="1" applyAlignment="1" applyProtection="1">
      <alignment horizontal="left" vertical="center" shrinkToFit="1"/>
      <protection locked="0"/>
    </xf>
    <xf numFmtId="0" fontId="0" fillId="2" borderId="17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0" fillId="2" borderId="19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2" borderId="18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0" fillId="4" borderId="10" xfId="0" applyFill="1" applyBorder="1" applyAlignment="1" applyProtection="1">
      <alignment horizontal="left" vertical="center" shrinkToFit="1"/>
      <protection locked="0"/>
    </xf>
    <xf numFmtId="0" fontId="0" fillId="4" borderId="32" xfId="0" applyFill="1" applyBorder="1" applyAlignment="1" applyProtection="1">
      <alignment horizontal="left" vertical="center" shrinkToFit="1"/>
      <protection locked="0"/>
    </xf>
    <xf numFmtId="0" fontId="0" fillId="4" borderId="8" xfId="0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0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</xdr:row>
      <xdr:rowOff>171450</xdr:rowOff>
    </xdr:from>
    <xdr:to>
      <xdr:col>5</xdr:col>
      <xdr:colOff>1190625</xdr:colOff>
      <xdr:row>8</xdr:row>
      <xdr:rowOff>19050</xdr:rowOff>
    </xdr:to>
    <xdr:sp macro="" textlink="">
      <xdr:nvSpPr>
        <xdr:cNvPr id="2" name="AutoShape 17"/>
        <xdr:cNvSpPr>
          <a:spLocks noChangeArrowheads="1"/>
        </xdr:cNvSpPr>
      </xdr:nvSpPr>
      <xdr:spPr bwMode="auto">
        <a:xfrm>
          <a:off x="3524250" y="1200150"/>
          <a:ext cx="590550" cy="190500"/>
        </a:xfrm>
        <a:prstGeom prst="wedgeRoundRectCallout">
          <a:avLst>
            <a:gd name="adj1" fmla="val -69130"/>
            <a:gd name="adj2" fmla="val 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正式名称を記入すること</a:t>
          </a:r>
        </a:p>
      </xdr:txBody>
    </xdr:sp>
    <xdr:clientData fPrintsWithSheet="0"/>
  </xdr:twoCellAnchor>
  <xdr:twoCellAnchor>
    <xdr:from>
      <xdr:col>5</xdr:col>
      <xdr:colOff>114300</xdr:colOff>
      <xdr:row>8</xdr:row>
      <xdr:rowOff>123825</xdr:rowOff>
    </xdr:from>
    <xdr:to>
      <xdr:col>5</xdr:col>
      <xdr:colOff>1209675</xdr:colOff>
      <xdr:row>10</xdr:row>
      <xdr:rowOff>85725</xdr:rowOff>
    </xdr:to>
    <xdr:sp macro="" textlink="">
      <xdr:nvSpPr>
        <xdr:cNvPr id="3" name="AutoShape 18"/>
        <xdr:cNvSpPr>
          <a:spLocks noChangeArrowheads="1"/>
        </xdr:cNvSpPr>
      </xdr:nvSpPr>
      <xdr:spPr bwMode="auto">
        <a:xfrm>
          <a:off x="3543300" y="1495425"/>
          <a:ext cx="571500" cy="304800"/>
        </a:xfrm>
        <a:prstGeom prst="wedgeRoundRectCallout">
          <a:avLst>
            <a:gd name="adj1" fmla="val -70000"/>
            <a:gd name="adj2" fmla="val -6041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開設者（法人・団体）の代表者を役職から記入すること</a:t>
          </a:r>
        </a:p>
      </xdr:txBody>
    </xdr:sp>
    <xdr:clientData fPrintsWithSheet="0"/>
  </xdr:twoCellAnchor>
  <xdr:twoCellAnchor>
    <xdr:from>
      <xdr:col>7</xdr:col>
      <xdr:colOff>1285875</xdr:colOff>
      <xdr:row>0</xdr:row>
      <xdr:rowOff>66675</xdr:rowOff>
    </xdr:from>
    <xdr:to>
      <xdr:col>8</xdr:col>
      <xdr:colOff>504825</xdr:colOff>
      <xdr:row>3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5486400" y="66675"/>
          <a:ext cx="504825" cy="571500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訪問看護用</a:t>
          </a:r>
        </a:p>
      </xdr:txBody>
    </xdr:sp>
    <xdr:clientData/>
  </xdr:twoCellAnchor>
  <xdr:twoCellAnchor>
    <xdr:from>
      <xdr:col>5</xdr:col>
      <xdr:colOff>85725</xdr:colOff>
      <xdr:row>4</xdr:row>
      <xdr:rowOff>209550</xdr:rowOff>
    </xdr:from>
    <xdr:to>
      <xdr:col>5</xdr:col>
      <xdr:colOff>1181100</xdr:colOff>
      <xdr:row>6</xdr:row>
      <xdr:rowOff>57150</xdr:rowOff>
    </xdr:to>
    <xdr:sp macro="" textlink="">
      <xdr:nvSpPr>
        <xdr:cNvPr id="5" name="AutoShape 17"/>
        <xdr:cNvSpPr>
          <a:spLocks noChangeArrowheads="1"/>
        </xdr:cNvSpPr>
      </xdr:nvSpPr>
      <xdr:spPr bwMode="auto">
        <a:xfrm>
          <a:off x="4648200" y="923925"/>
          <a:ext cx="1095375" cy="342900"/>
        </a:xfrm>
        <a:prstGeom prst="wedgeRoundRectCallout">
          <a:avLst>
            <a:gd name="adj1" fmla="val -73478"/>
            <a:gd name="adj2" fmla="val 6111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右記の設置主体の中から選択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da.hanako@pref.hokkaid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7"/>
  <sheetViews>
    <sheetView tabSelected="1" view="pageBreakPreview" zoomScale="70" zoomScaleNormal="70" zoomScaleSheetLayoutView="70" workbookViewId="0">
      <selection activeCell="B20" sqref="B20:C20"/>
    </sheetView>
  </sheetViews>
  <sheetFormatPr defaultColWidth="9" defaultRowHeight="13.2" x14ac:dyDescent="0.2"/>
  <cols>
    <col min="1" max="1" width="2.44140625" style="1" customWidth="1"/>
    <col min="2" max="2" width="23.6640625" style="1" customWidth="1"/>
    <col min="3" max="3" width="11.88671875" style="1" customWidth="1"/>
    <col min="4" max="4" width="9.88671875" style="1" customWidth="1"/>
    <col min="5" max="5" width="12" style="1" customWidth="1"/>
    <col min="6" max="6" width="17.44140625" style="1" customWidth="1"/>
    <col min="7" max="7" width="23.6640625" style="1" customWidth="1"/>
    <col min="8" max="8" width="32.6640625" style="1" customWidth="1"/>
    <col min="9" max="9" width="9" style="1"/>
    <col min="10" max="10" width="3.109375" style="1" customWidth="1"/>
    <col min="11" max="11" width="15.109375" style="2" customWidth="1"/>
    <col min="12" max="12" width="65.88671875" style="2" customWidth="1"/>
    <col min="13" max="16384" width="9" style="1"/>
  </cols>
  <sheetData>
    <row r="1" spans="1:13" ht="16.2" x14ac:dyDescent="0.2">
      <c r="A1" s="57" t="s">
        <v>88</v>
      </c>
    </row>
    <row r="2" spans="1:13" ht="9.75" hidden="1" customHeight="1" x14ac:dyDescent="0.2"/>
    <row r="3" spans="1:13" ht="20.100000000000001" customHeight="1" thickBot="1" x14ac:dyDescent="0.25">
      <c r="B3" s="56" t="s">
        <v>87</v>
      </c>
      <c r="C3" s="55"/>
      <c r="D3" s="55"/>
      <c r="K3" s="2" t="s">
        <v>86</v>
      </c>
    </row>
    <row r="4" spans="1:13" ht="20.100000000000001" customHeight="1" thickBot="1" x14ac:dyDescent="0.25">
      <c r="B4" s="2" t="s">
        <v>85</v>
      </c>
      <c r="C4" s="55"/>
      <c r="D4" s="55"/>
      <c r="G4" s="55" t="s">
        <v>84</v>
      </c>
      <c r="K4" s="54" t="s">
        <v>83</v>
      </c>
      <c r="L4" s="54" t="s">
        <v>82</v>
      </c>
    </row>
    <row r="5" spans="1:13" ht="20.100000000000001" customHeight="1" x14ac:dyDescent="0.2">
      <c r="B5" s="63" t="s">
        <v>89</v>
      </c>
      <c r="C5" s="64"/>
      <c r="D5" s="65"/>
      <c r="E5" s="66"/>
      <c r="G5" s="63" t="s">
        <v>89</v>
      </c>
      <c r="H5" s="53">
        <v>45138</v>
      </c>
      <c r="K5" s="52" t="s">
        <v>80</v>
      </c>
      <c r="L5" s="36" t="s">
        <v>81</v>
      </c>
      <c r="M5" s="26" t="s">
        <v>80</v>
      </c>
    </row>
    <row r="6" spans="1:13" ht="20.100000000000001" customHeight="1" x14ac:dyDescent="0.2">
      <c r="B6" s="51" t="s">
        <v>79</v>
      </c>
      <c r="C6" s="67"/>
      <c r="D6" s="68"/>
      <c r="E6" s="69"/>
      <c r="G6" s="51" t="s">
        <v>79</v>
      </c>
      <c r="H6" s="50" t="s">
        <v>78</v>
      </c>
      <c r="K6" s="19" t="s">
        <v>76</v>
      </c>
      <c r="L6" s="12" t="s">
        <v>77</v>
      </c>
      <c r="M6" s="26" t="s">
        <v>76</v>
      </c>
    </row>
    <row r="7" spans="1:13" ht="20.100000000000001" customHeight="1" x14ac:dyDescent="0.2">
      <c r="B7" s="51" t="s">
        <v>75</v>
      </c>
      <c r="C7" s="67"/>
      <c r="D7" s="68"/>
      <c r="E7" s="69"/>
      <c r="G7" s="51" t="s">
        <v>75</v>
      </c>
      <c r="H7" s="50" t="s">
        <v>74</v>
      </c>
      <c r="K7" s="45" t="s">
        <v>72</v>
      </c>
      <c r="L7" s="44" t="s">
        <v>73</v>
      </c>
      <c r="M7" s="26" t="s">
        <v>72</v>
      </c>
    </row>
    <row r="8" spans="1:13" ht="20.100000000000001" customHeight="1" x14ac:dyDescent="0.2">
      <c r="B8" s="51" t="s">
        <v>71</v>
      </c>
      <c r="C8" s="67"/>
      <c r="D8" s="68"/>
      <c r="E8" s="69"/>
      <c r="G8" s="51" t="s">
        <v>71</v>
      </c>
      <c r="H8" s="50" t="s">
        <v>70</v>
      </c>
      <c r="K8" s="40"/>
      <c r="L8" s="39" t="s">
        <v>69</v>
      </c>
      <c r="M8" s="26" t="s">
        <v>59</v>
      </c>
    </row>
    <row r="9" spans="1:13" ht="20.100000000000001" customHeight="1" x14ac:dyDescent="0.2">
      <c r="B9" s="51" t="s">
        <v>68</v>
      </c>
      <c r="C9" s="67"/>
      <c r="D9" s="68"/>
      <c r="E9" s="69"/>
      <c r="G9" s="51" t="s">
        <v>68</v>
      </c>
      <c r="H9" s="50" t="s">
        <v>67</v>
      </c>
      <c r="K9" s="40"/>
      <c r="L9" s="39" t="s">
        <v>66</v>
      </c>
      <c r="M9" s="26" t="s">
        <v>55</v>
      </c>
    </row>
    <row r="10" spans="1:13" ht="20.100000000000001" customHeight="1" x14ac:dyDescent="0.2">
      <c r="B10" s="51" t="s">
        <v>65</v>
      </c>
      <c r="C10" s="70"/>
      <c r="D10" s="68"/>
      <c r="E10" s="71"/>
      <c r="G10" s="51" t="s">
        <v>64</v>
      </c>
      <c r="H10" s="50" t="s">
        <v>63</v>
      </c>
      <c r="K10" s="37"/>
      <c r="L10" s="36" t="s">
        <v>62</v>
      </c>
      <c r="M10" s="26" t="s">
        <v>50</v>
      </c>
    </row>
    <row r="11" spans="1:13" ht="20.100000000000001" customHeight="1" x14ac:dyDescent="0.2">
      <c r="B11" s="51" t="s">
        <v>61</v>
      </c>
      <c r="C11" s="70"/>
      <c r="D11" s="68"/>
      <c r="E11" s="71"/>
      <c r="G11" s="51" t="s">
        <v>61</v>
      </c>
      <c r="H11" s="50" t="s">
        <v>60</v>
      </c>
      <c r="K11" s="19" t="s">
        <v>59</v>
      </c>
      <c r="L11" s="12" t="s">
        <v>58</v>
      </c>
      <c r="M11" s="26" t="s">
        <v>48</v>
      </c>
    </row>
    <row r="12" spans="1:13" ht="20.100000000000001" customHeight="1" x14ac:dyDescent="0.2">
      <c r="B12" s="49" t="s">
        <v>57</v>
      </c>
      <c r="C12" s="67"/>
      <c r="D12" s="68"/>
      <c r="E12" s="69"/>
      <c r="G12" s="49" t="s">
        <v>57</v>
      </c>
      <c r="H12" s="48" t="s">
        <v>56</v>
      </c>
      <c r="K12" s="19" t="s">
        <v>55</v>
      </c>
      <c r="L12" s="12" t="s">
        <v>54</v>
      </c>
      <c r="M12" s="26" t="s">
        <v>44</v>
      </c>
    </row>
    <row r="13" spans="1:13" ht="20.100000000000001" customHeight="1" thickBot="1" x14ac:dyDescent="0.25">
      <c r="B13" s="47" t="s">
        <v>53</v>
      </c>
      <c r="C13" s="79"/>
      <c r="D13" s="80"/>
      <c r="E13" s="81"/>
      <c r="G13" s="47" t="s">
        <v>52</v>
      </c>
      <c r="H13" s="46" t="s">
        <v>51</v>
      </c>
      <c r="K13" s="19" t="s">
        <v>50</v>
      </c>
      <c r="L13" s="12" t="s">
        <v>49</v>
      </c>
      <c r="M13" s="26" t="s">
        <v>34</v>
      </c>
    </row>
    <row r="14" spans="1:13" ht="7.5" customHeight="1" x14ac:dyDescent="0.2">
      <c r="K14" s="19" t="s">
        <v>48</v>
      </c>
      <c r="L14" s="12" t="s">
        <v>47</v>
      </c>
      <c r="M14" s="26" t="s">
        <v>30</v>
      </c>
    </row>
    <row r="15" spans="1:13" ht="37.5" customHeight="1" x14ac:dyDescent="0.2">
      <c r="B15" s="82" t="s">
        <v>46</v>
      </c>
      <c r="C15" s="82"/>
      <c r="D15" s="82"/>
      <c r="E15" s="82"/>
      <c r="F15" s="82"/>
      <c r="G15" s="82" t="s">
        <v>45</v>
      </c>
      <c r="H15" s="82"/>
      <c r="K15" s="45" t="s">
        <v>44</v>
      </c>
      <c r="L15" s="44" t="s">
        <v>43</v>
      </c>
      <c r="M15" s="26" t="s">
        <v>27</v>
      </c>
    </row>
    <row r="16" spans="1:13" ht="20.100000000000001" customHeight="1" thickBot="1" x14ac:dyDescent="0.25">
      <c r="B16" s="1" t="s">
        <v>91</v>
      </c>
      <c r="C16" s="4"/>
      <c r="D16" s="4" t="s">
        <v>36</v>
      </c>
      <c r="G16" s="1" t="s">
        <v>14</v>
      </c>
      <c r="H16" s="4" t="s">
        <v>1</v>
      </c>
      <c r="K16" s="40"/>
      <c r="L16" s="39" t="s">
        <v>42</v>
      </c>
      <c r="M16" s="26" t="s">
        <v>25</v>
      </c>
    </row>
    <row r="17" spans="2:13" ht="20.100000000000001" customHeight="1" thickBot="1" x14ac:dyDescent="0.25">
      <c r="B17" s="30" t="s">
        <v>41</v>
      </c>
      <c r="C17" s="43"/>
      <c r="D17" s="34"/>
      <c r="E17" s="31"/>
      <c r="G17" s="42" t="s">
        <v>40</v>
      </c>
      <c r="H17" s="41">
        <f>SUM(H18:H20)</f>
        <v>0</v>
      </c>
      <c r="K17" s="40"/>
      <c r="L17" s="39" t="s">
        <v>39</v>
      </c>
      <c r="M17" s="26" t="s">
        <v>21</v>
      </c>
    </row>
    <row r="18" spans="2:13" ht="20.100000000000001" customHeight="1" x14ac:dyDescent="0.2">
      <c r="B18" s="83"/>
      <c r="C18" s="83"/>
      <c r="D18" s="38"/>
      <c r="E18" s="31"/>
      <c r="G18" s="35" t="s">
        <v>38</v>
      </c>
      <c r="H18" s="61"/>
      <c r="K18" s="37"/>
      <c r="L18" s="36" t="s">
        <v>37</v>
      </c>
      <c r="M18" s="26" t="s">
        <v>18</v>
      </c>
    </row>
    <row r="19" spans="2:13" ht="20.100000000000001" customHeight="1" thickBot="1" x14ac:dyDescent="0.25">
      <c r="B19" s="32" t="s">
        <v>92</v>
      </c>
      <c r="C19" s="32"/>
      <c r="D19" s="4" t="s">
        <v>36</v>
      </c>
      <c r="E19" s="31"/>
      <c r="G19" s="35" t="s">
        <v>35</v>
      </c>
      <c r="H19" s="61"/>
      <c r="K19" s="19" t="s">
        <v>34</v>
      </c>
      <c r="L19" s="12" t="s">
        <v>33</v>
      </c>
      <c r="M19" s="26" t="s">
        <v>16</v>
      </c>
    </row>
    <row r="20" spans="2:13" ht="20.25" customHeight="1" thickBot="1" x14ac:dyDescent="0.25">
      <c r="B20" s="75" t="s">
        <v>32</v>
      </c>
      <c r="C20" s="76"/>
      <c r="D20" s="34"/>
      <c r="E20" s="31"/>
      <c r="G20" s="33" t="s">
        <v>31</v>
      </c>
      <c r="H20" s="62"/>
      <c r="K20" s="19" t="s">
        <v>30</v>
      </c>
      <c r="L20" s="12" t="s">
        <v>29</v>
      </c>
      <c r="M20" s="26" t="s">
        <v>13</v>
      </c>
    </row>
    <row r="21" spans="2:13" ht="19.5" customHeight="1" x14ac:dyDescent="0.2">
      <c r="B21" s="32"/>
      <c r="C21" s="32"/>
      <c r="D21" s="4"/>
      <c r="E21" s="31"/>
      <c r="G21" s="84" t="s">
        <v>28</v>
      </c>
      <c r="H21" s="84"/>
      <c r="I21" s="84"/>
      <c r="K21" s="19" t="s">
        <v>27</v>
      </c>
      <c r="L21" s="12" t="s">
        <v>26</v>
      </c>
      <c r="M21" s="26" t="s">
        <v>10</v>
      </c>
    </row>
    <row r="22" spans="2:13" ht="20.100000000000001" customHeight="1" thickBot="1" x14ac:dyDescent="0.25">
      <c r="B22" s="1" t="s">
        <v>90</v>
      </c>
      <c r="C22" s="4"/>
      <c r="D22" s="4"/>
      <c r="G22" s="84"/>
      <c r="H22" s="84"/>
      <c r="I22" s="84"/>
      <c r="K22" s="13" t="s">
        <v>25</v>
      </c>
      <c r="L22" s="12" t="s">
        <v>24</v>
      </c>
      <c r="M22" s="26" t="s">
        <v>6</v>
      </c>
    </row>
    <row r="23" spans="2:13" ht="20.100000000000001" customHeight="1" thickBot="1" x14ac:dyDescent="0.25">
      <c r="B23" s="30" t="s">
        <v>23</v>
      </c>
      <c r="C23" s="29"/>
      <c r="D23" s="28" t="s">
        <v>22</v>
      </c>
      <c r="E23" s="27">
        <f>ROUNDDOWN(C23/40,0)</f>
        <v>0</v>
      </c>
      <c r="G23" s="84"/>
      <c r="H23" s="84"/>
      <c r="I23" s="84"/>
      <c r="K23" s="13" t="s">
        <v>21</v>
      </c>
      <c r="L23" s="12" t="s">
        <v>20</v>
      </c>
      <c r="M23" s="26" t="s">
        <v>3</v>
      </c>
    </row>
    <row r="24" spans="2:13" ht="19.5" customHeight="1" x14ac:dyDescent="0.2">
      <c r="B24" s="77" t="s">
        <v>19</v>
      </c>
      <c r="C24" s="77"/>
      <c r="D24" s="77"/>
      <c r="E24" s="77"/>
      <c r="F24" s="25"/>
      <c r="G24" s="84"/>
      <c r="H24" s="84"/>
      <c r="I24" s="84"/>
      <c r="J24" s="3"/>
      <c r="K24" s="13" t="s">
        <v>18</v>
      </c>
      <c r="L24" s="12" t="s">
        <v>17</v>
      </c>
    </row>
    <row r="25" spans="2:13" ht="19.5" customHeight="1" x14ac:dyDescent="0.2">
      <c r="B25" s="78"/>
      <c r="C25" s="78"/>
      <c r="D25" s="78"/>
      <c r="E25" s="78"/>
      <c r="G25" s="84"/>
      <c r="H25" s="84"/>
      <c r="I25" s="84"/>
      <c r="J25" s="3"/>
      <c r="K25" s="13" t="s">
        <v>16</v>
      </c>
      <c r="L25" s="12" t="s">
        <v>15</v>
      </c>
    </row>
    <row r="26" spans="2:13" ht="18.75" customHeight="1" thickBot="1" x14ac:dyDescent="0.25">
      <c r="B26" s="1" t="s">
        <v>14</v>
      </c>
      <c r="G26" s="84"/>
      <c r="H26" s="84"/>
      <c r="I26" s="84"/>
      <c r="J26" s="23"/>
      <c r="K26" s="13" t="s">
        <v>13</v>
      </c>
      <c r="L26" s="12" t="s">
        <v>12</v>
      </c>
    </row>
    <row r="27" spans="2:13" ht="18" customHeight="1" x14ac:dyDescent="0.2">
      <c r="B27" s="72" t="s">
        <v>11</v>
      </c>
      <c r="C27" s="73"/>
      <c r="D27" s="24">
        <f>IF(D28=0,0,SUM(D28:D32))</f>
        <v>0</v>
      </c>
      <c r="G27" s="84"/>
      <c r="H27" s="84"/>
      <c r="I27" s="84"/>
      <c r="J27" s="23"/>
      <c r="K27" s="19" t="s">
        <v>10</v>
      </c>
      <c r="L27" s="12" t="s">
        <v>9</v>
      </c>
    </row>
    <row r="28" spans="2:13" ht="18" customHeight="1" thickBot="1" x14ac:dyDescent="0.25">
      <c r="B28" s="86" t="s">
        <v>8</v>
      </c>
      <c r="C28" s="87"/>
      <c r="D28" s="22">
        <f>IF(D20&gt;=1,922000+1075000,IF(D20=1,922000+1075000,0))</f>
        <v>0</v>
      </c>
      <c r="G28" s="21"/>
      <c r="H28" s="20" t="s">
        <v>1</v>
      </c>
      <c r="I28" s="3"/>
      <c r="J28" s="3"/>
      <c r="K28" s="19"/>
      <c r="L28" s="12"/>
    </row>
    <row r="29" spans="2:13" ht="18" customHeight="1" thickBot="1" x14ac:dyDescent="0.25">
      <c r="B29" s="88" t="s">
        <v>7</v>
      </c>
      <c r="C29" s="89"/>
      <c r="D29" s="18">
        <f>IF(E23&gt;=21,1132000+(E23-20)*45000,IF(E23&gt;=20,1132000,IF(E23&gt;=15,849000,IF(E23&gt;=10,566000,IF(E23&gt;=5,226000,IF(E23&gt;=1,113000,0))))))</f>
        <v>0</v>
      </c>
      <c r="F29" s="17"/>
      <c r="G29" s="16" t="s">
        <v>0</v>
      </c>
      <c r="H29" s="15">
        <f>ROUNDDOWN(MIN(D27,H17)/2,-3)</f>
        <v>0</v>
      </c>
      <c r="I29" s="14"/>
      <c r="K29" s="13" t="s">
        <v>6</v>
      </c>
      <c r="L29" s="12" t="s">
        <v>5</v>
      </c>
    </row>
    <row r="30" spans="2:13" ht="18.75" customHeight="1" thickBot="1" x14ac:dyDescent="0.25">
      <c r="B30" s="90"/>
      <c r="C30" s="90"/>
      <c r="D30" s="6"/>
      <c r="F30" s="11"/>
      <c r="G30" s="85" t="s">
        <v>4</v>
      </c>
      <c r="H30" s="85"/>
      <c r="I30" s="85"/>
      <c r="K30" s="10" t="s">
        <v>3</v>
      </c>
      <c r="L30" s="9" t="s">
        <v>2</v>
      </c>
    </row>
    <row r="31" spans="2:13" ht="19.5" customHeight="1" x14ac:dyDescent="0.2">
      <c r="B31" s="90"/>
      <c r="C31" s="90"/>
      <c r="D31" s="8"/>
      <c r="F31" s="7"/>
      <c r="G31" s="85"/>
      <c r="H31" s="85"/>
      <c r="I31" s="85"/>
    </row>
    <row r="32" spans="2:13" ht="13.5" customHeight="1" x14ac:dyDescent="0.2">
      <c r="B32" s="90"/>
      <c r="C32" s="90"/>
      <c r="D32" s="6"/>
      <c r="F32" s="92"/>
      <c r="G32" s="93"/>
      <c r="H32" s="93"/>
      <c r="I32" s="93"/>
    </row>
    <row r="33" spans="2:12" ht="26.25" customHeight="1" x14ac:dyDescent="0.2">
      <c r="B33" s="5"/>
      <c r="C33" s="5"/>
      <c r="D33" s="3"/>
      <c r="F33" s="92"/>
      <c r="G33" s="93"/>
      <c r="H33" s="93"/>
      <c r="I33" s="93"/>
      <c r="K33" s="1"/>
      <c r="L33" s="1"/>
    </row>
    <row r="34" spans="2:12" x14ac:dyDescent="0.2">
      <c r="K34" s="1"/>
      <c r="L34" s="1"/>
    </row>
    <row r="35" spans="2:12" x14ac:dyDescent="0.2">
      <c r="K35" s="1"/>
      <c r="L35" s="1"/>
    </row>
    <row r="36" spans="2:12" x14ac:dyDescent="0.2">
      <c r="F36" s="25"/>
      <c r="G36" s="25"/>
      <c r="H36" s="25"/>
      <c r="I36" s="25"/>
      <c r="K36" s="1"/>
      <c r="L36" s="1"/>
    </row>
    <row r="37" spans="2:12" x14ac:dyDescent="0.2">
      <c r="F37" s="25"/>
      <c r="G37" s="25"/>
      <c r="H37" s="25"/>
      <c r="I37" s="25"/>
      <c r="K37" s="1"/>
      <c r="L37" s="1"/>
    </row>
    <row r="38" spans="2:12" x14ac:dyDescent="0.2">
      <c r="F38" s="91"/>
      <c r="G38" s="91"/>
      <c r="H38" s="91"/>
      <c r="I38" s="91"/>
    </row>
    <row r="39" spans="2:12" x14ac:dyDescent="0.2">
      <c r="F39" s="25"/>
      <c r="G39" s="25"/>
      <c r="H39" s="25"/>
      <c r="I39" s="25"/>
    </row>
    <row r="40" spans="2:12" x14ac:dyDescent="0.2">
      <c r="F40" s="25"/>
      <c r="G40" s="25"/>
      <c r="H40" s="59"/>
      <c r="I40" s="58"/>
    </row>
    <row r="41" spans="2:12" x14ac:dyDescent="0.2">
      <c r="F41" s="25"/>
      <c r="G41" s="25"/>
      <c r="H41" s="60"/>
      <c r="I41" s="58"/>
    </row>
    <row r="42" spans="2:12" x14ac:dyDescent="0.2">
      <c r="F42" s="25"/>
      <c r="G42" s="74"/>
      <c r="H42" s="74"/>
      <c r="I42" s="74"/>
    </row>
    <row r="43" spans="2:12" x14ac:dyDescent="0.2">
      <c r="F43" s="25"/>
      <c r="G43" s="74"/>
      <c r="H43" s="74"/>
      <c r="I43" s="74"/>
    </row>
    <row r="44" spans="2:12" x14ac:dyDescent="0.2">
      <c r="F44" s="25"/>
      <c r="G44" s="25"/>
      <c r="H44" s="25"/>
      <c r="I44" s="25"/>
    </row>
    <row r="45" spans="2:12" x14ac:dyDescent="0.2">
      <c r="F45" s="25"/>
      <c r="G45" s="25"/>
      <c r="H45" s="25"/>
      <c r="I45" s="25"/>
    </row>
    <row r="46" spans="2:12" x14ac:dyDescent="0.2">
      <c r="F46" s="25"/>
      <c r="G46" s="25"/>
      <c r="H46" s="25"/>
      <c r="I46" s="25"/>
    </row>
    <row r="47" spans="2:12" x14ac:dyDescent="0.2">
      <c r="F47" s="25"/>
      <c r="G47" s="25"/>
      <c r="H47" s="25"/>
      <c r="I47" s="25"/>
    </row>
  </sheetData>
  <sheetProtection sheet="1"/>
  <mergeCells count="26">
    <mergeCell ref="F38:I38"/>
    <mergeCell ref="B31:C31"/>
    <mergeCell ref="B32:C32"/>
    <mergeCell ref="F32:F33"/>
    <mergeCell ref="G32:I33"/>
    <mergeCell ref="C10:E10"/>
    <mergeCell ref="B27:C27"/>
    <mergeCell ref="G42:I43"/>
    <mergeCell ref="B20:C20"/>
    <mergeCell ref="B24:E25"/>
    <mergeCell ref="C11:E11"/>
    <mergeCell ref="C12:E12"/>
    <mergeCell ref="C13:E13"/>
    <mergeCell ref="B15:F15"/>
    <mergeCell ref="G15:H15"/>
    <mergeCell ref="B18:C18"/>
    <mergeCell ref="G21:I27"/>
    <mergeCell ref="G30:I31"/>
    <mergeCell ref="B28:C28"/>
    <mergeCell ref="B29:C29"/>
    <mergeCell ref="B30:C30"/>
    <mergeCell ref="C5:E5"/>
    <mergeCell ref="C6:E6"/>
    <mergeCell ref="C7:E7"/>
    <mergeCell ref="C8:E8"/>
    <mergeCell ref="C9:E9"/>
  </mergeCells>
  <phoneticPr fontId="2"/>
  <dataValidations count="6">
    <dataValidation type="whole" operator="lessThanOrEqual" allowBlank="1" showInputMessage="1" showErrorMessage="1" errorTitle="入力エラー" error="新人看護師数のうち研修を受講した人数です。" sqref="E18:E20">
      <formula1>E17</formula1>
    </dataValidation>
    <dataValidation type="whole" operator="lessThanOrEqual" allowBlank="1" showInputMessage="1" showErrorMessage="1" errorTitle="入力エラー" error="新人看護師数のうち研修を受講した人数です。" sqref="D20">
      <formula1>D15</formula1>
    </dataValidation>
    <dataValidation type="whole" operator="lessThanOrEqual" allowBlank="1" showInputMessage="1" showErrorMessage="1" errorTitle="入力エラー" error="新人看護師数のうち研修を受講した人数です。" sqref="E21">
      <formula1>E19</formula1>
    </dataValidation>
    <dataValidation type="whole" operator="lessThanOrEqual" allowBlank="1" showInputMessage="1" showErrorMessage="1" errorTitle="入力エラー" error="新人看護職員数のうち研修を受講した新人保健師の人数です。" sqref="D18">
      <formula1>D17</formula1>
    </dataValidation>
    <dataValidation type="whole" operator="greaterThanOrEqual" allowBlank="1" showDropDown="1" showInputMessage="1" showErrorMessage="1" errorTitle="入力エラー" error="新人看護師数は７０名が上限です。" sqref="D17:E17">
      <formula1>0</formula1>
    </dataValidation>
    <dataValidation type="list" allowBlank="1" showInputMessage="1" showErrorMessage="1" sqref="C7:E7">
      <formula1>$M$5:$M$23</formula1>
    </dataValidation>
  </dataValidations>
  <hyperlinks>
    <hyperlink ref="H13" r:id="rId1"/>
  </hyperlinks>
  <pageMargins left="0.59055118110236227" right="0.39370078740157483" top="0.27" bottom="0.19" header="0.23" footer="0.17"/>
  <pageSetup paperSize="9" scale="96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訪看</vt:lpstr>
      <vt:lpstr>訪看!Print_Area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髙村＿寿勇（看護政策係）</dc:creator>
  <cp:lastModifiedBy>岡垣＿謙介（医務係）</cp:lastModifiedBy>
  <cp:lastPrinted>2022-07-06T00:38:42Z</cp:lastPrinted>
  <dcterms:created xsi:type="dcterms:W3CDTF">2022-07-04T03:08:47Z</dcterms:created>
  <dcterms:modified xsi:type="dcterms:W3CDTF">2023-07-14T00:50:27Z</dcterms:modified>
</cp:coreProperties>
</file>