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tabRatio="765" activeTab="5"/>
  </bookViews>
  <sheets>
    <sheet name="様式1－１" sheetId="1" r:id="rId1"/>
    <sheet name="様式1－２" sheetId="2" r:id="rId2"/>
    <sheet name="様式1－３" sheetId="3" r:id="rId3"/>
    <sheet name="様式1－４" sheetId="4" r:id="rId4"/>
    <sheet name="科目説明" sheetId="5" r:id="rId5"/>
    <sheet name="設置区分" sheetId="6" r:id="rId6"/>
  </sheets>
  <definedNames>
    <definedName name="_xlnm.Print_Area" localSheetId="0">'様式1－１'!$A$1:$BJ$37</definedName>
    <definedName name="_xlnm.Print_Area" localSheetId="1">'様式1－２'!$A$1:$CA$48</definedName>
    <definedName name="_xlnm.Print_Area" localSheetId="2">'様式1－３'!$A$1:$AW$58</definedName>
    <definedName name="_xlnm.Print_Area" localSheetId="3">'様式1－４'!$A$1:$J$36</definedName>
  </definedNames>
  <calcPr fullCalcOnLoad="1"/>
</workbook>
</file>

<file path=xl/comments1.xml><?xml version="1.0" encoding="utf-8"?>
<comments xmlns="http://schemas.openxmlformats.org/spreadsheetml/2006/main">
  <authors>
    <author>清水＿慎介</author>
  </authors>
  <commentList>
    <comment ref="AO7" authorId="0">
      <text>
        <r>
          <rPr>
            <b/>
            <sz val="9"/>
            <rFont val="MS P ゴシック"/>
            <family val="3"/>
          </rPr>
          <t>医療機関の代表アドレスを入力してください。
　今後、交付申請等の通知は、このアドレス宛にメールで御連絡しますので、確実に届くアドレスの登録をお願いします。</t>
        </r>
      </text>
    </comment>
  </commentList>
</comments>
</file>

<file path=xl/sharedStrings.xml><?xml version="1.0" encoding="utf-8"?>
<sst xmlns="http://schemas.openxmlformats.org/spreadsheetml/2006/main" count="476" uniqueCount="401">
  <si>
    <t>区分</t>
  </si>
  <si>
    <t>設置主体</t>
  </si>
  <si>
    <t>医業収益</t>
  </si>
  <si>
    <t>特別利益</t>
  </si>
  <si>
    <t>都道府県名</t>
  </si>
  <si>
    <t>千円</t>
  </si>
  <si>
    <t>病院内保育施設</t>
  </si>
  <si>
    <t>設置病院名</t>
  </si>
  <si>
    <t>その他</t>
  </si>
  <si>
    <t>計</t>
  </si>
  <si>
    <t>給与費</t>
  </si>
  <si>
    <t>円</t>
  </si>
  <si>
    <t>設置区分</t>
  </si>
  <si>
    <t>保育料収入</t>
  </si>
  <si>
    <t>補助金収入</t>
  </si>
  <si>
    <t>都道府県</t>
  </si>
  <si>
    <t>市町村</t>
  </si>
  <si>
    <t>設置者負担額</t>
  </si>
  <si>
    <t>おやつ代</t>
  </si>
  <si>
    <t>その他の収入</t>
  </si>
  <si>
    <t>計    f=(a～e)</t>
  </si>
  <si>
    <t>保育士等常勤職員給与</t>
  </si>
  <si>
    <t>職員俸給</t>
  </si>
  <si>
    <t>職員諸手当</t>
  </si>
  <si>
    <t>法定福利費</t>
  </si>
  <si>
    <t>保育士等非常勤職員給与</t>
  </si>
  <si>
    <t>保育士等職員以外の給与</t>
  </si>
  <si>
    <t>事業費用</t>
  </si>
  <si>
    <t>給食費</t>
  </si>
  <si>
    <t>保健衛生費</t>
  </si>
  <si>
    <t>炊具食器費</t>
  </si>
  <si>
    <t>事務費用</t>
  </si>
  <si>
    <t>福利厚生費</t>
  </si>
  <si>
    <t>旅費</t>
  </si>
  <si>
    <t>消耗品費</t>
  </si>
  <si>
    <t>消耗器具備品費</t>
  </si>
  <si>
    <t>光熱水費</t>
  </si>
  <si>
    <t>修繕費</t>
  </si>
  <si>
    <t>役務費</t>
  </si>
  <si>
    <t>借料損料</t>
  </si>
  <si>
    <t>業務委託費</t>
  </si>
  <si>
    <t>その他の費用</t>
  </si>
  <si>
    <t>委託費</t>
  </si>
  <si>
    <t>整理番号</t>
  </si>
  <si>
    <t>計    n=g+l+m</t>
  </si>
  <si>
    <t>差引増△減額</t>
  </si>
  <si>
    <t>非常勤職員数</t>
  </si>
  <si>
    <t>人</t>
  </si>
  <si>
    <t>常勤職員数(①')</t>
  </si>
  <si>
    <t>非常勤職員数(②')</t>
  </si>
  <si>
    <t>常勤職員１人あたり給与費</t>
  </si>
  <si>
    <t>非常勤職員１人あたり給与費</t>
  </si>
  <si>
    <t>減価償却費(*1)</t>
  </si>
  <si>
    <t>退職給与引当金繰入(*2)</t>
  </si>
  <si>
    <t>常勤職員の平均年齢</t>
  </si>
  <si>
    <t>非常勤職員の平均年齢</t>
  </si>
  <si>
    <t>全体の平均年齢</t>
  </si>
  <si>
    <t>　　＊(参考データ)</t>
  </si>
  <si>
    <t>歳</t>
  </si>
  <si>
    <t>病院内保育施設運営費用</t>
  </si>
  <si>
    <t>小計l=(h～k)</t>
  </si>
  <si>
    <t>日</t>
  </si>
  <si>
    <t>月</t>
  </si>
  <si>
    <t>床</t>
  </si>
  <si>
    <t>病院内保育施設の運営収支状況調査票</t>
  </si>
  <si>
    <t>年度</t>
  </si>
  <si>
    <t>負担能力指数</t>
  </si>
  <si>
    <t>病院内保育施設運営収益</t>
  </si>
  <si>
    <t>特別損失</t>
  </si>
  <si>
    <t>計③〔①'+②'〕</t>
  </si>
  <si>
    <t>常勤職員給与①</t>
  </si>
  <si>
    <t>医業費用</t>
  </si>
  <si>
    <t>非常勤職員給与②</t>
  </si>
  <si>
    <t>e</t>
  </si>
  <si>
    <t>a</t>
  </si>
  <si>
    <t>b</t>
  </si>
  <si>
    <t>c</t>
  </si>
  <si>
    <t>d</t>
  </si>
  <si>
    <t>g</t>
  </si>
  <si>
    <t>①</t>
  </si>
  <si>
    <t>②</t>
  </si>
  <si>
    <t>h</t>
  </si>
  <si>
    <t>（①÷①'）</t>
  </si>
  <si>
    <t>ｉ</t>
  </si>
  <si>
    <t>（②÷②'）</t>
  </si>
  <si>
    <t>j</t>
  </si>
  <si>
    <t>k</t>
  </si>
  <si>
    <t>m</t>
  </si>
  <si>
    <t>年度予算における</t>
  </si>
  <si>
    <t>給食の状況</t>
  </si>
  <si>
    <t>Ａ型特例</t>
  </si>
  <si>
    <t>保育施設名</t>
  </si>
  <si>
    <t>使用許可病床数</t>
  </si>
  <si>
    <t>団体（法人）名</t>
  </si>
  <si>
    <t>病院名</t>
  </si>
  <si>
    <t>住　所</t>
  </si>
  <si>
    <t>事務担当者名</t>
  </si>
  <si>
    <t>電話番号</t>
  </si>
  <si>
    <t>ＦＡＸ番号</t>
  </si>
  <si>
    <t>収　　　　　　　　　　　　益</t>
  </si>
  <si>
    <t>費　　　　　　　　　　　　用</t>
  </si>
  <si>
    <t>医業外収益</t>
  </si>
  <si>
    <t>計　a</t>
  </si>
  <si>
    <t>医業外費用</t>
  </si>
  <si>
    <t>計　ｂ</t>
  </si>
  <si>
    <t>注）</t>
  </si>
  <si>
    <t>院内保育施設運営に係る設置者負担見込額</t>
  </si>
  <si>
    <t>院内保育施設運営標準経費額による設置者負担見込額</t>
  </si>
  <si>
    <t>保育料等収入</t>
  </si>
  <si>
    <t>ｃとｆで低い方の額</t>
  </si>
  <si>
    <t>所在地</t>
  </si>
  <si>
    <t>病院の従業員数（医師、歯科医師、看護師、その他従業者）　（非常勤職員を含む。）</t>
  </si>
  <si>
    <t>精神病床</t>
  </si>
  <si>
    <t>感染症病床</t>
  </si>
  <si>
    <t>結核病床</t>
  </si>
  <si>
    <t>療養病床</t>
  </si>
  <si>
    <t>一般病床</t>
  </si>
  <si>
    <t>子供を持つ従業者の構成比率</t>
  </si>
  <si>
    <t>現員等の状況　　（実数で記入）</t>
  </si>
  <si>
    <t>子供を持つ従業者</t>
  </si>
  <si>
    <t>採用者数</t>
  </si>
  <si>
    <t>退職者数</t>
  </si>
  <si>
    <t>現員</t>
  </si>
  <si>
    <t>(０時現在) d</t>
  </si>
  <si>
    <t>(0時現在) e</t>
  </si>
  <si>
    <t>設置年月日</t>
  </si>
  <si>
    <t>運営方法</t>
  </si>
  <si>
    <t>保育室の延面積</t>
  </si>
  <si>
    <t>安静室の延面積　　（＊２）</t>
  </si>
  <si>
    <t>開所時間</t>
  </si>
  <si>
    <t>病　院　内　保　育　所　運　営　事　業　計　画　書</t>
  </si>
  <si>
    <t>病院内保育施設設置病院名</t>
  </si>
  <si>
    <t>○保育人員、職員配置状況</t>
  </si>
  <si>
    <t>保育人員</t>
  </si>
  <si>
    <t>保育士等職員数</t>
  </si>
  <si>
    <t>看護職員</t>
  </si>
  <si>
    <t>保育月</t>
  </si>
  <si>
    <t>保育児童数</t>
  </si>
  <si>
    <t>保育士</t>
  </si>
  <si>
    <t>その他の職員</t>
  </si>
  <si>
    <t>計</t>
  </si>
  <si>
    <t>常勤</t>
  </si>
  <si>
    <t>非常勤</t>
  </si>
  <si>
    <t>４月</t>
  </si>
  <si>
    <t>５月</t>
  </si>
  <si>
    <t>６月</t>
  </si>
  <si>
    <t>７月</t>
  </si>
  <si>
    <t>８月</t>
  </si>
  <si>
    <t>９月</t>
  </si>
  <si>
    <t>１０月</t>
  </si>
  <si>
    <t>１１月</t>
  </si>
  <si>
    <t>１２月</t>
  </si>
  <si>
    <t>１月</t>
  </si>
  <si>
    <t>２月</t>
  </si>
  <si>
    <t>３月</t>
  </si>
  <si>
    <t>年間平均</t>
  </si>
  <si>
    <t>（注意事項）</t>
  </si>
  <si>
    <t>E-mail</t>
  </si>
  <si>
    <t>ａ - b = ①</t>
  </si>
  <si>
    <t>Ａ型</t>
  </si>
  <si>
    <t>Ｂ型</t>
  </si>
  <si>
    <t>Ｂ型特例</t>
  </si>
  <si>
    <t>備　　　　　　考</t>
  </si>
  <si>
    <t>院内保育施設
運営標準経費額</t>
  </si>
  <si>
    <t>差引設置者
負担見込額</t>
  </si>
  <si>
    <t>院内保育施設
運営費見込額</t>
  </si>
  <si>
    <t>差引設置者
負担見込額</t>
  </si>
  <si>
    <t>院内保育施設　　　　　　選定額　②</t>
  </si>
  <si>
    <t>保育料月額　　　（＊１）</t>
  </si>
  <si>
    <t>100床あたり
従業員数</t>
  </si>
  <si>
    <t>児童保育
のための
床面積</t>
  </si>
  <si>
    <t>医療法施行規則
第１９条による人員</t>
  </si>
  <si>
    <t>床a</t>
  </si>
  <si>
    <t>保育時間帯</t>
  </si>
  <si>
    <t>給食室
の設置</t>
  </si>
  <si>
    <t>立地基準</t>
  </si>
  <si>
    <t>面積基準</t>
  </si>
  <si>
    <t>乳児</t>
  </si>
  <si>
    <t>1.2歳児</t>
  </si>
  <si>
    <t>3歳児</t>
  </si>
  <si>
    <t>4歳以上</t>
  </si>
  <si>
    <t>看護
職員</t>
  </si>
  <si>
    <t>設　　置　　病　　院</t>
  </si>
  <si>
    <t>〒</t>
  </si>
  <si>
    <t>ａ</t>
  </si>
  <si>
    <t>ｂ</t>
  </si>
  <si>
    <t>ｃ＝ａ－ｂ</t>
  </si>
  <si>
    <t>ｄ</t>
  </si>
  <si>
    <t>ｅ</t>
  </si>
  <si>
    <t>ｆ＝ｄ－ｅ</t>
  </si>
  <si>
    <t>％</t>
  </si>
  <si>
    <t>㎡</t>
  </si>
  <si>
    <t>～</t>
  </si>
  <si>
    <t>職員の
資  格</t>
  </si>
  <si>
    <t>該当箇所に〇印を付し、その他の欄には実施状況を記入すること</t>
  </si>
  <si>
    <t>保育時間
開所時間
基      準</t>
  </si>
  <si>
    <t>医　師</t>
  </si>
  <si>
    <t>職員数
（保育士のみ）</t>
  </si>
  <si>
    <t>その他の
設備の
設　置</t>
  </si>
  <si>
    <t>決算額　Ａ</t>
  </si>
  <si>
    <t>予算額　Ｂ</t>
  </si>
  <si>
    <t>　　保育士等常勤職員１人あたり給与費】</t>
  </si>
  <si>
    <t>科　　目</t>
  </si>
  <si>
    <t>児童保育
専従職員</t>
  </si>
  <si>
    <t>　　　『非常勤職員常勤換算数＝各非常勤職員の月（年）間延勤務時間数　／　月（年）間開所日数×８時間』</t>
  </si>
  <si>
    <t>Ａ型特例</t>
  </si>
  <si>
    <t>Ａ型</t>
  </si>
  <si>
    <t>Ｂ型</t>
  </si>
  <si>
    <t>Ｂ型特例</t>
  </si>
  <si>
    <t>保育士等数</t>
  </si>
  <si>
    <t>保育時間</t>
  </si>
  <si>
    <t>８時間以上</t>
  </si>
  <si>
    <t>10時間以上</t>
  </si>
  <si>
    <t>２人以上</t>
  </si>
  <si>
    <t>４人以上</t>
  </si>
  <si>
    <t>10人以上</t>
  </si>
  <si>
    <t>30人以上</t>
  </si>
  <si>
    <t>人</t>
  </si>
  <si>
    <t>北海道</t>
  </si>
  <si>
    <t xml:space="preserve"> うち女性医師</t>
  </si>
  <si>
    <t>２　過去３か年の補助実績等</t>
  </si>
  <si>
    <t>（１）補助希望対象種別</t>
  </si>
  <si>
    <t>（２）　各加算実施状況</t>
  </si>
  <si>
    <t>ア 24時間保育</t>
  </si>
  <si>
    <t>イ 病児保育</t>
  </si>
  <si>
    <t>ウ 緊急一時保育</t>
  </si>
  <si>
    <t>エ 児童保育</t>
  </si>
  <si>
    <t>オ 休日保育</t>
  </si>
  <si>
    <t>基準項目</t>
  </si>
  <si>
    <t xml:space="preserve">      ① ／ ②</t>
  </si>
  <si>
    <t>事業所内保育施設設置・運営等支援助成金</t>
  </si>
  <si>
    <t>〒</t>
  </si>
  <si>
    <t>病院内保育施設設置病院の決算状況等調査票</t>
  </si>
  <si>
    <t>対象種別</t>
  </si>
  <si>
    <t>＊１内訳を添付すること（様式任意）</t>
  </si>
  <si>
    <t>＊２当該年度に支出する退職金及び退職給与引当金繰入額を計上すること</t>
  </si>
  <si>
    <t xml:space="preserve"> 団　　体　　等　　名　　称</t>
  </si>
  <si>
    <t xml:space="preserve"> 設置区分記入名称</t>
  </si>
  <si>
    <t xml:space="preserve"> 日本赤十字社</t>
  </si>
  <si>
    <t xml:space="preserve"> 社会福祉法人恩賜財団済生会</t>
  </si>
  <si>
    <t xml:space="preserve"> 社会福祉法人北海道社会事業協会</t>
  </si>
  <si>
    <t xml:space="preserve"> 厚生農業協同組合連合会</t>
  </si>
  <si>
    <t xml:space="preserve"> 国家公務員共済組合及び連合会</t>
  </si>
  <si>
    <t xml:space="preserve"> 地方公務員等共済組合</t>
  </si>
  <si>
    <t xml:space="preserve"> 私立学校教職員共済組合</t>
  </si>
  <si>
    <t xml:space="preserve"> 農林漁業団体職員共済組合</t>
  </si>
  <si>
    <t xml:space="preserve"> 健康保険組合及びその連合会</t>
  </si>
  <si>
    <t xml:space="preserve"> 国民健康保険組合及び国民健康保険団体連合会</t>
  </si>
  <si>
    <t xml:space="preserve"> 学校法人</t>
  </si>
  <si>
    <t xml:space="preserve"> 社会福祉法人</t>
  </si>
  <si>
    <t xml:space="preserve"> 医　師　会</t>
  </si>
  <si>
    <t xml:space="preserve"> その他の法人</t>
  </si>
  <si>
    <t xml:space="preserve"> 個　　　人</t>
  </si>
  <si>
    <t xml:space="preserve"> 株式会社等</t>
  </si>
  <si>
    <t>区　　分</t>
  </si>
  <si>
    <t>科　　　　目</t>
  </si>
  <si>
    <t>説　　　　　　　　　　　　　　明</t>
  </si>
  <si>
    <t>保育料収入</t>
  </si>
  <si>
    <t>補助金収入</t>
  </si>
  <si>
    <t>設置者負担額</t>
  </si>
  <si>
    <t>おやつ代</t>
  </si>
  <si>
    <t>その他の収入</t>
  </si>
  <si>
    <t>給与費</t>
  </si>
  <si>
    <t>事業費用</t>
  </si>
  <si>
    <t>　給食費</t>
  </si>
  <si>
    <t>　保健衛生費</t>
  </si>
  <si>
    <t>　炊具食器費</t>
  </si>
  <si>
    <t>事務費用</t>
  </si>
  <si>
    <t>　福利厚生費</t>
  </si>
  <si>
    <t>　旅　費</t>
  </si>
  <si>
    <t>　消耗品費</t>
  </si>
  <si>
    <t>　消耗器具備品費</t>
  </si>
  <si>
    <t>　光熱水費</t>
  </si>
  <si>
    <t>　借料損料</t>
  </si>
  <si>
    <t>　業務委託費</t>
  </si>
  <si>
    <t>　減価償却費</t>
  </si>
  <si>
    <t>　その他</t>
  </si>
  <si>
    <t>その他の費用</t>
  </si>
  <si>
    <t>退職給与引当金繰入</t>
  </si>
  <si>
    <t>委　託　費</t>
  </si>
  <si>
    <t>病院内保育施設運営収益</t>
  </si>
  <si>
    <t>病院内保育施設運営費用</t>
  </si>
  <si>
    <t>・その他の費用。但し、１科目の金額が５万円を超える場合は、独立した項目を設けること。</t>
  </si>
  <si>
    <t>・当該年度に支出する退職金及び退職金給与引当金繰入額</t>
  </si>
  <si>
    <t>北　海　道</t>
  </si>
  <si>
    <t>　多大・過小な日（月）数とならないよう、留意すること。</t>
  </si>
  <si>
    <t>補助対象児童数（＊６）</t>
  </si>
  <si>
    <t>保育希望
乳幼児数
（＊７）</t>
  </si>
  <si>
    <t>一　般　の
乳幼児等の
保育の有無
（＊８）</t>
  </si>
  <si>
    <t>補助対象　　　　　　　　　児童数</t>
  </si>
  <si>
    <t>２　保育士等職員数欄は次により記入すること。</t>
  </si>
  <si>
    <t>５　計算によって生じた端数については、すべて小数点第２位を四捨五入し、小数点第１位まで記入すること。</t>
  </si>
  <si>
    <t>［補助対象種別の判定］</t>
  </si>
  <si>
    <t>１～４人未満</t>
  </si>
  <si>
    <t>病院内保育施設の運営状況調査票</t>
  </si>
  <si>
    <t>　実施予定月数</t>
  </si>
  <si>
    <t xml:space="preserve">    実施予定日数</t>
  </si>
  <si>
    <t>１　各加算の算定を希望する場合は年間の実施予定日（月）数を記入すること。</t>
  </si>
  <si>
    <t>２　過去の実績を考慮し、かつ、各加算制度に関する解釈を十分理解した上で、</t>
  </si>
  <si>
    <t>＊ 該当箇所に○印を記入</t>
  </si>
  <si>
    <t>児童福祉施設の設備及び運営に関する基準（＊３）</t>
  </si>
  <si>
    <t>・保育に要する費用の保護者負担額。ただし、この費用には給食費を含むが、おやつ代は含まない。</t>
  </si>
  <si>
    <t xml:space="preserve">  都道府県</t>
  </si>
  <si>
    <t>・病院内保育施設運営費に対する北海道補助金収入</t>
  </si>
  <si>
    <t xml:space="preserve">  市町村</t>
  </si>
  <si>
    <t>・病院内保育施設運営費に対する市町村補助金収入</t>
  </si>
  <si>
    <t>・病院内保育施設運営費に係る設置者負担額</t>
  </si>
  <si>
    <t>・保護者が負担するおやつ代</t>
  </si>
  <si>
    <t>・病院内保育施設運営費に係るその他の収入。但し、１科目の金額が５万円を超える場合は、独立した科目を設けること。</t>
  </si>
  <si>
    <t>　常勤職員給与</t>
  </si>
  <si>
    <t>　　　職員俸給</t>
  </si>
  <si>
    <t>・常勤職員に支払った俸給</t>
  </si>
  <si>
    <t>　　　職員諸手当</t>
  </si>
  <si>
    <t>・常勤職員に支払った諸手当（期末手当、暖房手当等を含む。）</t>
  </si>
  <si>
    <t>　　　法定福利費</t>
  </si>
  <si>
    <t>・保育士等職員に対する社会保険料等の事業主負担額</t>
  </si>
  <si>
    <t>　非常勤職員給与</t>
  </si>
  <si>
    <t>・常勤以外の職員に対する賃金、報酬、諸手当、法定福利費</t>
  </si>
  <si>
    <t>・児童の主食費、副食費、間食費及び調味料等の費用</t>
  </si>
  <si>
    <t>・施設内医療に要する薬品、医療器具、衛生材料の購入費及び児童の健康診断の実施、施設内の消毒等に要する費用</t>
  </si>
  <si>
    <t>・給食等に必要な炊具、食器等の購入費用</t>
  </si>
  <si>
    <t>・職員の健康診断、福利厚生のための費用及び職員に貸与する被服等の購入費用等</t>
  </si>
  <si>
    <t>・施設業務のための職員の出張旅費、各種職員研修への出席旅費</t>
  </si>
  <si>
    <t>・施設運営に必要な消耗品（用紙、文房具、雑誌等）であって、給食費に属さない費用</t>
  </si>
  <si>
    <t>・事務用の計算機など減価償却を必要としないもので、１年を超えて使用できるものであって、炊具食器費に属さない経費</t>
  </si>
  <si>
    <t>・電気料、ガス代、水道料、重油、プロパン等の費用</t>
  </si>
  <si>
    <t>　修繕費</t>
  </si>
  <si>
    <t>・有形固定資産に損傷、磨滅、汚損などが生じたとき、現状回復に要した通常の修繕のための費用</t>
  </si>
  <si>
    <t>　役務費</t>
  </si>
  <si>
    <t>・事務用の郵便料金、電報料金、電話料金、諸物品の運搬費、近距離の乗船・乗車費用及び火災保険料等の各種損害保険料等</t>
  </si>
  <si>
    <t>・施設運営に必要な機械器具の借損料、会場借料、物品使用料、車両借上料及び駐車料等の費用</t>
  </si>
  <si>
    <t>・洗濯、清掃等施設業務の一部を他に委託するための費用</t>
  </si>
  <si>
    <t>・固定資産の減価償却費</t>
  </si>
  <si>
    <t>・以上のいずれにも属さないもので事務費として支出する費用</t>
  </si>
  <si>
    <t>・運営を関係団体に委託している場合の委託料（保育士等の人件費、消耗品費、役務費等）　</t>
  </si>
  <si>
    <t>別紙　　　　設置区分</t>
  </si>
  <si>
    <t>　　(１) 保育料の月額が年齢等により差が存する場合、保育料月額の総額を保育児童数で除した額とする。</t>
  </si>
  <si>
    <t>　　(２) 保育料が日額又は時間単位で決まっている場合は、25日を１月とし、時価単位は８時間で１日とし換算して得られる月額</t>
  </si>
  <si>
    <t>種別</t>
  </si>
  <si>
    <t>e/a×100</t>
  </si>
  <si>
    <t>保育規定に明記されている
開所時間を記入すること
※24時間標記（例：16：00）</t>
  </si>
  <si>
    <t>設置者が戦略的に人事政策を講じていく上での、病院内保育施設の位置付け、効用、費用対効果等に関する意見</t>
  </si>
  <si>
    <t>共同利用型　(＊9)</t>
  </si>
  <si>
    <t xml:space="preserve"> 医療法人（社団、財団）</t>
  </si>
  <si>
    <t xml:space="preserve"> 一般又は公益社団法人（特例含む）</t>
  </si>
  <si>
    <t xml:space="preserve"> 一般又は公益財団法人（特例含む）</t>
  </si>
  <si>
    <t xml:space="preserve"> 社会医療法人</t>
  </si>
  <si>
    <t>２　本様式には、決算書を添付すること。</t>
  </si>
  <si>
    <r>
      <t>別 紙　　</t>
    </r>
    <r>
      <rPr>
        <b/>
        <sz val="12"/>
        <rFont val="ＭＳ 明朝"/>
        <family val="1"/>
      </rPr>
      <t>病院内保育施設運営に係る科目の説明</t>
    </r>
  </si>
  <si>
    <r>
      <t>【</t>
    </r>
    <r>
      <rPr>
        <b/>
        <sz val="10"/>
        <rFont val="ＭＳ 明朝"/>
        <family val="1"/>
      </rPr>
      <t>以下は北海道で記入するので、記入不要とする。</t>
    </r>
    <r>
      <rPr>
        <sz val="10"/>
        <rFont val="ＭＳ 明朝"/>
        <family val="1"/>
      </rPr>
      <t>】</t>
    </r>
  </si>
  <si>
    <t xml:space="preserve">    実施予定日数</t>
  </si>
  <si>
    <t>　　　　育士等職員の給食費、支払利息等の保育外費用を除く。</t>
  </si>
  <si>
    <t>（３）非常勤職員については、次の式により算出した数（保育士等常勤職員換算数）を保育士等職員数に算入
　　することとする。</t>
  </si>
  <si>
    <t>３　看護職員欄には、「病児等保育」を実施している施設について、病児等保育を専門で担当している看護職員
　　の人数を記入すること。</t>
  </si>
  <si>
    <t>４　児童保育専従職員欄には、「児童保育」を実施している施設について、児童保育を専門で担当している職員
　　の人数を記入すること。</t>
  </si>
  <si>
    <t>負担能力指数
による調整率</t>
  </si>
  <si>
    <t>子育て看護職員等就業定着支援事業</t>
  </si>
  <si>
    <t>こども子育て支援新制度の事業所内保育事業</t>
  </si>
  <si>
    <t>　　　２　運営を委託している場合については、委託費ｍ欄に委託費を記入するとともに、給与費、保育士等常勤職員給与、</t>
  </si>
  <si>
    <t>　　　３　病院内保育施設運営費用には借入元金（支払利息は除く。）の返済、土地購入費等の資本取引に係る費用及び保</t>
  </si>
  <si>
    <t>　　　４　収益の計ｆ欄と費用の計ｎ欄の数値は一致すること。</t>
  </si>
  <si>
    <t>　　　７　上記使用科目については、別紙を参照すること。</t>
  </si>
  <si>
    <t xml:space="preserve">      ８　色掛けしているセルには表計算が入力されていますので、直接入力することはできません。</t>
  </si>
  <si>
    <t>＊２　安静室の１人当たり面積は、「病院内保育所運営事業」においては1.65㎡以上としているので留意すること。</t>
  </si>
  <si>
    <t>＊３　「児童福祉施設の設備及び運営の基準」については、児童福祉施設の設備及び運営の基準第５章に掲げる設備・職員等の配置基準について、満たしていない項目に○を記入すること。
　　　なお、「職員の資格」欄については、「職員数」において、保育士数が基準を満たしていない場合、保育助手等の無資格者が保育業務に携わっているときに○を記入すること。</t>
  </si>
  <si>
    <t>＊８　「一般の乳幼児等の保育の有無」については、施設において、地域住民等の乳幼児を保育している場合に、その乳幼児の年間平均数を記入すること。
　　　年間平均児童数については、補助対象型別に定められた児童数の算定方法に準じること。</t>
  </si>
  <si>
    <t>＊９　共同利用型に該当する場合は、「○」を記入すること。
　　　共同利用型とは、近辺の他の病院又は診療所の医療従事者が共同利用することを目的として一医療施設が設置した病院内保育施設。</t>
  </si>
  <si>
    <t>（２）保育児童数の算定については、別紙「補助対象種別を判定する際の考え方」を参考とすること。</t>
  </si>
  <si>
    <t>現在　b</t>
  </si>
  <si>
    <t>現在　a</t>
  </si>
  <si>
    <t>直営か委託かを選択し、委託の場合は
（ ）内にそれぞれ記入すること</t>
  </si>
  <si>
    <t>保育所で実施</t>
  </si>
  <si>
    <t>利用者持参</t>
  </si>
  <si>
    <t>ア</t>
  </si>
  <si>
    <t>イ</t>
  </si>
  <si>
    <t>ウ</t>
  </si>
  <si>
    <t>　　　６　「その他の収入」「その他の費用」欄の額が５万円を超える場合、詳細を別紙にて添付すること。</t>
  </si>
  <si>
    <t>（注）１　本票は、病院内保育施設ごとに別とし、設置区分、対象種別及び整理番号は様式（２）と一致すること。</t>
  </si>
  <si>
    <t>　　　　保育士等非常勤職員給与等欄に人件費分を再掲すること。</t>
  </si>
  <si>
    <t>公的</t>
  </si>
  <si>
    <t>民間</t>
  </si>
  <si>
    <t xml:space="preserve"> 市町村</t>
  </si>
  <si>
    <t>:</t>
  </si>
  <si>
    <t>:</t>
  </si>
  <si>
    <t>選択してください</t>
  </si>
  <si>
    <t>令和</t>
  </si>
  <si>
    <t>【令和</t>
  </si>
  <si>
    <t>様式１－１</t>
  </si>
  <si>
    <t>様式１－２</t>
  </si>
  <si>
    <t>様式１－３</t>
  </si>
  <si>
    <t>様式１－４</t>
  </si>
  <si>
    <t>＊非常勤職員の(②')は、様式１－４の注意事項２．(３）の計数を使用すること。(常勤職員換算数)</t>
  </si>
  <si>
    <t>Ｒ２</t>
  </si>
  <si>
    <t>Ｒ３</t>
  </si>
  <si>
    <t>R４</t>
  </si>
  <si>
    <t>＊ 希望(該当)する種別に○印を
　記入すること。</t>
  </si>
  <si>
    <t>５</t>
  </si>
  <si>
    <t>（２）「常勤職員」とは、年間を通じて平日８時間以上勤務するものをいい、「非常勤職員」とは常勤職員
　　　以外のものをいう。</t>
  </si>
  <si>
    <t>（１）保育士等職員は「保育士」と「保育助手」とし、「保育士」とは有資格者の保育士をいい、「保育士
　　助手」とは、有資格者の保育士以外の者で直接保育に従事している者（事務、給食職員等を除く）をい
　　う。</t>
  </si>
  <si>
    <t>Ｂ-Ａ</t>
  </si>
  <si>
    <t>　　　５　令和３年度決算額については、令和３年度本補助金の実績と整合されていること。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</si>
</sst>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quot;▲ &quot;#,##0"/>
    <numFmt numFmtId="180" formatCode="0_ "/>
    <numFmt numFmtId="181" formatCode="#,##0.0_ "/>
    <numFmt numFmtId="182" formatCode="#,##0;[Red]#,##0"/>
    <numFmt numFmtId="183" formatCode="0.0"/>
    <numFmt numFmtId="184" formatCode="#,##0.0"/>
    <numFmt numFmtId="185" formatCode="0.0_);[Red]\(0.0\)"/>
    <numFmt numFmtId="186" formatCode="0_);[Red]\(0\)"/>
    <numFmt numFmtId="187" formatCode="0.00;_밀"/>
    <numFmt numFmtId="188" formatCode="0_ ;[Red]\-0\ "/>
    <numFmt numFmtId="189" formatCode="#,##0_ ;[Red]\-#,##0\ "/>
    <numFmt numFmtId="190" formatCode="#,##0.0;&quot;▲ &quot;#,##0.0"/>
    <numFmt numFmtId="191" formatCode="0;&quot;▲ &quot;0"/>
    <numFmt numFmtId="192" formatCode="[$-411]ge\.m\.d;@"/>
    <numFmt numFmtId="193" formatCode="[$-411]ggge&quot;年&quot;m&quot;月&quot;d&quot;日&quot;;@"/>
    <numFmt numFmtId="194" formatCode="h:mm;@"/>
    <numFmt numFmtId="195" formatCode="#,##0.0_);[Red]\(#,##0.0\)"/>
    <numFmt numFmtId="196" formatCode="[$-F400]h:mm:ss\ AM/PM"/>
    <numFmt numFmtId="197" formatCode="#,##0.00_ "/>
    <numFmt numFmtId="198" formatCode="&quot;Yes&quot;;&quot;Yes&quot;;&quot;No&quot;"/>
    <numFmt numFmtId="199" formatCode="&quot;True&quot;;&quot;True&quot;;&quot;False&quot;"/>
    <numFmt numFmtId="200" formatCode="&quot;On&quot;;&quot;On&quot;;&quot;Off&quot;"/>
    <numFmt numFmtId="201" formatCode="[$€-2]\ #,##0.00_);[Red]\([$€-2]\ #,##0.00\)"/>
    <numFmt numFmtId="202" formatCode="00"/>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name val="明朝"/>
      <family val="3"/>
    </font>
    <font>
      <sz val="6"/>
      <name val="ＭＳ Ｐ明朝"/>
      <family val="1"/>
    </font>
    <font>
      <sz val="12"/>
      <name val="ＭＳ 明朝"/>
      <family val="1"/>
    </font>
    <font>
      <sz val="16"/>
      <name val="ＭＳ 明朝"/>
      <family val="1"/>
    </font>
    <font>
      <sz val="10"/>
      <name val="ＭＳ 明朝"/>
      <family val="1"/>
    </font>
    <font>
      <sz val="11"/>
      <name val="ＭＳ 明朝"/>
      <family val="1"/>
    </font>
    <font>
      <sz val="9"/>
      <name val="ＭＳ 明朝"/>
      <family val="1"/>
    </font>
    <font>
      <b/>
      <sz val="10"/>
      <name val="ＭＳ 明朝"/>
      <family val="1"/>
    </font>
    <font>
      <b/>
      <sz val="12"/>
      <name val="ＭＳ 明朝"/>
      <family val="1"/>
    </font>
    <font>
      <sz val="8"/>
      <name val="ＭＳ 明朝"/>
      <family val="1"/>
    </font>
    <font>
      <b/>
      <sz val="11"/>
      <name val="ＭＳ 明朝"/>
      <family val="1"/>
    </font>
    <font>
      <b/>
      <sz val="9"/>
      <name val="ＭＳ 明朝"/>
      <family val="1"/>
    </font>
    <font>
      <b/>
      <sz val="14"/>
      <name val="ＭＳ 明朝"/>
      <family val="1"/>
    </font>
    <font>
      <b/>
      <sz val="8"/>
      <name val="ＭＳ 明朝"/>
      <family val="1"/>
    </font>
    <font>
      <b/>
      <sz val="10"/>
      <name val="HGSｺﾞｼｯｸM"/>
      <family val="3"/>
    </font>
    <font>
      <sz val="10"/>
      <name val="HGSｺﾞｼｯｸM"/>
      <family val="3"/>
    </font>
    <font>
      <sz val="9"/>
      <name val="HGSｺﾞｼｯｸM"/>
      <family val="3"/>
    </font>
    <font>
      <b/>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明朝"/>
      <family val="1"/>
    </font>
    <font>
      <sz val="10"/>
      <color indexed="10"/>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明朝"/>
      <family val="1"/>
    </font>
    <font>
      <sz val="10"/>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medium"/>
      <top style="medium"/>
      <bottom style="medium"/>
      <diagonal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dotted">
        <color indexed="8"/>
      </bottom>
    </border>
    <border>
      <left>
        <color indexed="63"/>
      </left>
      <right style="medium">
        <color indexed="8"/>
      </right>
      <top style="medium">
        <color indexed="8"/>
      </top>
      <bottom style="dotted">
        <color indexed="8"/>
      </bottom>
    </border>
    <border>
      <left style="medium">
        <color indexed="8"/>
      </left>
      <right style="medium">
        <color indexed="8"/>
      </right>
      <top>
        <color indexed="63"/>
      </top>
      <bottom>
        <color indexed="63"/>
      </bottom>
    </border>
    <border>
      <left style="medium">
        <color indexed="8"/>
      </left>
      <right>
        <color indexed="63"/>
      </right>
      <top style="dotted">
        <color indexed="8"/>
      </top>
      <bottom>
        <color indexed="63"/>
      </bottom>
    </border>
    <border>
      <left>
        <color indexed="63"/>
      </left>
      <right style="medium">
        <color indexed="8"/>
      </right>
      <top style="dotted">
        <color indexed="8"/>
      </top>
      <bottom style="dotted">
        <color indexed="8"/>
      </bottom>
    </border>
    <border>
      <left style="medium">
        <color indexed="8"/>
      </left>
      <right style="dotted">
        <color indexed="8"/>
      </right>
      <top>
        <color indexed="63"/>
      </top>
      <bottom>
        <color indexed="63"/>
      </bottom>
    </border>
    <border>
      <left style="medium">
        <color indexed="8"/>
      </left>
      <right style="dotted">
        <color indexed="8"/>
      </right>
      <top>
        <color indexed="63"/>
      </top>
      <bottom style="dotted">
        <color indexed="8"/>
      </bottom>
    </border>
    <border>
      <left style="medium">
        <color indexed="8"/>
      </left>
      <right>
        <color indexed="63"/>
      </right>
      <top style="dotted">
        <color indexed="8"/>
      </top>
      <bottom style="dotted">
        <color indexed="8"/>
      </bottom>
    </border>
    <border>
      <left style="medium">
        <color indexed="8"/>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style="medium">
        <color indexed="8"/>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dotted">
        <color indexed="8"/>
      </right>
      <top style="dotted">
        <color indexed="8"/>
      </top>
      <bottom>
        <color indexed="63"/>
      </bottom>
    </border>
    <border>
      <left style="dotted">
        <color indexed="8"/>
      </left>
      <right style="medium">
        <color indexed="8"/>
      </right>
      <top style="dotted">
        <color indexed="8"/>
      </top>
      <bottom style="dotted">
        <color indexed="8"/>
      </bottom>
    </border>
    <border>
      <left>
        <color indexed="63"/>
      </left>
      <right style="medium">
        <color indexed="8"/>
      </right>
      <top>
        <color indexed="63"/>
      </top>
      <bottom>
        <color indexed="63"/>
      </bottom>
    </border>
    <border>
      <left style="dotted">
        <color indexed="8"/>
      </left>
      <right style="medium">
        <color indexed="8"/>
      </right>
      <top style="dotted">
        <color indexed="8"/>
      </top>
      <bottom>
        <color indexed="63"/>
      </bottom>
    </border>
    <border>
      <left>
        <color indexed="63"/>
      </left>
      <right style="medium">
        <color indexed="8"/>
      </right>
      <top style="dotted">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mediumDashDot"/>
    </border>
    <border>
      <left>
        <color indexed="63"/>
      </left>
      <right>
        <color indexed="63"/>
      </right>
      <top style="mediumDashDot"/>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n">
        <color indexed="8"/>
      </top>
      <bottom style="thin">
        <color indexed="8"/>
      </bottom>
    </border>
    <border>
      <left style="medium"/>
      <right style="medium"/>
      <top>
        <color indexed="63"/>
      </top>
      <bottom style="thin">
        <color indexed="8"/>
      </bottom>
    </border>
    <border>
      <left style="medium"/>
      <right style="medium"/>
      <top style="medium"/>
      <bottom style="thin">
        <color indexed="8"/>
      </bottom>
    </border>
    <border>
      <left style="medium"/>
      <right style="medium"/>
      <top style="thin">
        <color indexed="8"/>
      </top>
      <bottom style="medium"/>
    </border>
    <border>
      <left style="medium"/>
      <right style="medium"/>
      <top>
        <color indexed="63"/>
      </top>
      <bottom style="medium"/>
    </border>
    <border>
      <left style="thin"/>
      <right style="thin"/>
      <top>
        <color indexed="63"/>
      </top>
      <bottom>
        <color indexed="63"/>
      </bottom>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style="medium"/>
      <right style="medium"/>
      <top style="thin"/>
      <bottom style="medium"/>
    </border>
    <border>
      <left style="medium">
        <color indexed="8"/>
      </left>
      <right>
        <color indexed="63"/>
      </right>
      <top style="medium">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 fillId="0" borderId="0">
      <alignment/>
      <protection/>
    </xf>
    <xf numFmtId="0" fontId="5" fillId="0" borderId="0">
      <alignment/>
      <protection/>
    </xf>
    <xf numFmtId="0" fontId="3" fillId="0" borderId="0" applyNumberFormat="0" applyFill="0" applyBorder="0" applyAlignment="0" applyProtection="0"/>
    <xf numFmtId="0" fontId="59" fillId="32" borderId="0" applyNumberFormat="0" applyBorder="0" applyAlignment="0" applyProtection="0"/>
  </cellStyleXfs>
  <cellXfs count="788">
    <xf numFmtId="0" fontId="0" fillId="0" borderId="0" xfId="0" applyAlignment="1">
      <alignment/>
    </xf>
    <xf numFmtId="195" fontId="7" fillId="0" borderId="0" xfId="63" applyNumberFormat="1" applyFont="1" applyAlignment="1">
      <alignment/>
      <protection/>
    </xf>
    <xf numFmtId="0" fontId="7" fillId="0" borderId="0" xfId="63" applyFont="1" applyAlignment="1">
      <alignment/>
      <protection/>
    </xf>
    <xf numFmtId="192" fontId="7" fillId="0" borderId="0" xfId="63" applyNumberFormat="1" applyFont="1" applyAlignment="1">
      <alignment/>
      <protection/>
    </xf>
    <xf numFmtId="0" fontId="8" fillId="0" borderId="0" xfId="63" applyFont="1" applyAlignment="1">
      <alignment/>
      <protection/>
    </xf>
    <xf numFmtId="0" fontId="7" fillId="0" borderId="0" xfId="63" applyFont="1" applyBorder="1" applyAlignment="1">
      <alignment/>
      <protection/>
    </xf>
    <xf numFmtId="195" fontId="7" fillId="0" borderId="0" xfId="63" applyNumberFormat="1" applyFont="1" applyBorder="1" applyAlignment="1">
      <alignment horizontal="center"/>
      <protection/>
    </xf>
    <xf numFmtId="0" fontId="7" fillId="0" borderId="0" xfId="63" applyFont="1" applyBorder="1" applyAlignment="1">
      <alignment horizontal="center"/>
      <protection/>
    </xf>
    <xf numFmtId="195" fontId="7" fillId="0" borderId="0" xfId="63" applyNumberFormat="1" applyFont="1" applyBorder="1" applyAlignment="1">
      <alignment/>
      <protection/>
    </xf>
    <xf numFmtId="192" fontId="7" fillId="0" borderId="0" xfId="63" applyNumberFormat="1" applyFont="1" applyBorder="1" applyAlignment="1">
      <alignment/>
      <protection/>
    </xf>
    <xf numFmtId="0" fontId="7" fillId="0" borderId="0" xfId="63" applyFont="1" applyAlignment="1">
      <alignment vertical="center"/>
      <protection/>
    </xf>
    <xf numFmtId="0" fontId="9" fillId="0" borderId="0" xfId="63" applyFont="1" applyAlignment="1">
      <alignment/>
      <protection/>
    </xf>
    <xf numFmtId="0" fontId="8" fillId="0" borderId="0" xfId="63" applyFont="1" applyAlignment="1">
      <alignment horizontal="center"/>
      <protection/>
    </xf>
    <xf numFmtId="0" fontId="9" fillId="0" borderId="10" xfId="61" applyFont="1" applyFill="1" applyBorder="1" applyAlignment="1">
      <alignment horizontal="centerContinuous" vertical="center" shrinkToFit="1"/>
      <protection/>
    </xf>
    <xf numFmtId="0" fontId="9" fillId="0" borderId="10" xfId="61" applyFont="1" applyBorder="1" applyAlignment="1">
      <alignment horizontal="center" vertical="center" wrapText="1" shrinkToFit="1"/>
      <protection/>
    </xf>
    <xf numFmtId="0" fontId="10" fillId="0" borderId="10" xfId="61" applyFont="1" applyBorder="1" applyAlignment="1">
      <alignment horizontal="center" vertical="center" shrinkToFit="1"/>
      <protection/>
    </xf>
    <xf numFmtId="0" fontId="10" fillId="33" borderId="10" xfId="61" applyFont="1" applyFill="1" applyBorder="1" applyAlignment="1">
      <alignment horizontal="center" vertical="center" shrinkToFit="1"/>
      <protection/>
    </xf>
    <xf numFmtId="0" fontId="11" fillId="0" borderId="10" xfId="61" applyFont="1" applyFill="1" applyBorder="1" applyAlignment="1">
      <alignment horizontal="center" vertical="center" wrapText="1"/>
      <protection/>
    </xf>
    <xf numFmtId="0" fontId="10" fillId="0" borderId="0" xfId="63" applyFont="1" applyAlignment="1">
      <alignment vertical="center"/>
      <protection/>
    </xf>
    <xf numFmtId="0" fontId="10" fillId="0" borderId="0" xfId="62" applyFont="1" applyBorder="1">
      <alignment/>
      <protection/>
    </xf>
    <xf numFmtId="0" fontId="10" fillId="0" borderId="0" xfId="62" applyFont="1" applyBorder="1" applyAlignment="1">
      <alignment horizontal="right"/>
      <protection/>
    </xf>
    <xf numFmtId="0" fontId="12" fillId="0" borderId="11" xfId="63" applyFont="1" applyFill="1" applyBorder="1" applyAlignment="1">
      <alignment horizontal="center" vertical="center" shrinkToFit="1"/>
      <protection/>
    </xf>
    <xf numFmtId="0" fontId="12" fillId="0" borderId="12" xfId="63" applyFont="1" applyFill="1" applyBorder="1" applyAlignment="1">
      <alignment horizontal="center" vertical="center" shrinkToFit="1"/>
      <protection/>
    </xf>
    <xf numFmtId="0" fontId="12" fillId="0" borderId="13" xfId="63" applyFont="1" applyFill="1" applyBorder="1" applyAlignment="1">
      <alignment horizontal="center" vertical="center" shrinkToFit="1"/>
      <protection/>
    </xf>
    <xf numFmtId="0" fontId="12" fillId="0" borderId="14" xfId="63" applyFont="1" applyFill="1" applyBorder="1" applyAlignment="1">
      <alignment horizontal="center" vertical="center" shrinkToFit="1"/>
      <protection/>
    </xf>
    <xf numFmtId="0" fontId="9" fillId="0" borderId="15" xfId="63" applyFont="1" applyFill="1" applyBorder="1" applyAlignment="1">
      <alignment horizontal="center" vertical="center" shrinkToFit="1"/>
      <protection/>
    </xf>
    <xf numFmtId="0" fontId="9" fillId="33" borderId="16" xfId="63" applyFont="1" applyFill="1" applyBorder="1" applyAlignment="1">
      <alignment horizontal="right" vertical="center" shrinkToFit="1"/>
      <protection/>
    </xf>
    <xf numFmtId="195" fontId="9" fillId="33" borderId="17" xfId="63" applyNumberFormat="1" applyFont="1" applyFill="1" applyBorder="1" applyAlignment="1">
      <alignment horizontal="right" vertical="center" shrinkToFit="1"/>
      <protection/>
    </xf>
    <xf numFmtId="0" fontId="9" fillId="0" borderId="18" xfId="63" applyFont="1" applyFill="1" applyBorder="1" applyAlignment="1">
      <alignment horizontal="center" vertical="center" shrinkToFit="1"/>
      <protection/>
    </xf>
    <xf numFmtId="0" fontId="9" fillId="33" borderId="10" xfId="63" applyFont="1" applyFill="1" applyBorder="1" applyAlignment="1">
      <alignment horizontal="right" vertical="center" shrinkToFit="1"/>
      <protection/>
    </xf>
    <xf numFmtId="195" fontId="9" fillId="33" borderId="19" xfId="63" applyNumberFormat="1" applyFont="1" applyFill="1" applyBorder="1" applyAlignment="1">
      <alignment horizontal="right" vertical="center" shrinkToFit="1"/>
      <protection/>
    </xf>
    <xf numFmtId="0" fontId="9" fillId="0" borderId="20" xfId="63" applyFont="1" applyFill="1" applyBorder="1" applyAlignment="1">
      <alignment horizontal="center" vertical="center" shrinkToFit="1"/>
      <protection/>
    </xf>
    <xf numFmtId="0" fontId="9" fillId="33" borderId="21" xfId="63" applyFont="1" applyFill="1" applyBorder="1" applyAlignment="1">
      <alignment horizontal="right" vertical="center" shrinkToFit="1"/>
      <protection/>
    </xf>
    <xf numFmtId="195" fontId="9" fillId="33" borderId="22" xfId="63" applyNumberFormat="1" applyFont="1" applyFill="1" applyBorder="1" applyAlignment="1">
      <alignment horizontal="right" vertical="center" shrinkToFit="1"/>
      <protection/>
    </xf>
    <xf numFmtId="0" fontId="9" fillId="0" borderId="23" xfId="63" applyFont="1" applyFill="1" applyBorder="1" applyAlignment="1">
      <alignment horizontal="center" vertical="center" shrinkToFit="1"/>
      <protection/>
    </xf>
    <xf numFmtId="195" fontId="9" fillId="33" borderId="23" xfId="63" applyNumberFormat="1" applyFont="1" applyFill="1" applyBorder="1" applyAlignment="1">
      <alignment horizontal="right" vertical="center" shrinkToFit="1"/>
      <protection/>
    </xf>
    <xf numFmtId="195" fontId="9" fillId="33" borderId="24" xfId="63" applyNumberFormat="1" applyFont="1" applyFill="1" applyBorder="1" applyAlignment="1">
      <alignment horizontal="right" vertical="center" shrinkToFit="1"/>
      <protection/>
    </xf>
    <xf numFmtId="195" fontId="9" fillId="33" borderId="25" xfId="63" applyNumberFormat="1" applyFont="1" applyFill="1" applyBorder="1" applyAlignment="1">
      <alignment horizontal="right" vertical="center" shrinkToFit="1"/>
      <protection/>
    </xf>
    <xf numFmtId="195" fontId="9" fillId="33" borderId="26" xfId="63" applyNumberFormat="1" applyFont="1" applyFill="1" applyBorder="1" applyAlignment="1">
      <alignment horizontal="right" vertical="center" shrinkToFit="1"/>
      <protection/>
    </xf>
    <xf numFmtId="195" fontId="9" fillId="33" borderId="27" xfId="63" applyNumberFormat="1" applyFont="1" applyFill="1" applyBorder="1" applyAlignment="1">
      <alignment horizontal="right" vertical="center" shrinkToFit="1"/>
      <protection/>
    </xf>
    <xf numFmtId="0" fontId="10" fillId="0" borderId="0" xfId="63" applyFont="1" applyFill="1" applyBorder="1" applyAlignment="1">
      <alignment/>
      <protection/>
    </xf>
    <xf numFmtId="195" fontId="7" fillId="0" borderId="0" xfId="63" applyNumberFormat="1" applyFont="1" applyFill="1" applyBorder="1" applyAlignment="1">
      <alignment shrinkToFit="1"/>
      <protection/>
    </xf>
    <xf numFmtId="0" fontId="9" fillId="0" borderId="0" xfId="63" applyFont="1" applyBorder="1" applyAlignment="1">
      <alignment vertical="center" wrapText="1"/>
      <protection/>
    </xf>
    <xf numFmtId="0" fontId="10" fillId="0" borderId="0" xfId="0" applyFont="1" applyAlignment="1">
      <alignment wrapText="1"/>
    </xf>
    <xf numFmtId="0" fontId="9" fillId="0" borderId="0" xfId="63" applyFont="1" applyBorder="1" applyAlignment="1">
      <alignment vertical="center"/>
      <protection/>
    </xf>
    <xf numFmtId="0" fontId="10" fillId="0" borderId="0" xfId="63" applyFont="1" applyBorder="1" applyAlignment="1">
      <alignment vertical="center" wrapText="1"/>
      <protection/>
    </xf>
    <xf numFmtId="0" fontId="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12" fillId="0" borderId="30" xfId="0" applyFont="1" applyBorder="1" applyAlignment="1">
      <alignment horizontal="justify" vertical="center" wrapText="1"/>
    </xf>
    <xf numFmtId="0" fontId="12" fillId="0" borderId="31" xfId="0" applyFont="1" applyBorder="1" applyAlignment="1">
      <alignment horizontal="left" vertical="center"/>
    </xf>
    <xf numFmtId="0" fontId="12" fillId="0" borderId="32" xfId="0" applyFont="1" applyBorder="1" applyAlignment="1">
      <alignment horizontal="left" vertical="center" wrapText="1"/>
    </xf>
    <xf numFmtId="0" fontId="9" fillId="0" borderId="32" xfId="0" applyFont="1" applyBorder="1" applyAlignment="1">
      <alignment horizontal="justify" vertical="center" wrapText="1"/>
    </xf>
    <xf numFmtId="0" fontId="9" fillId="0" borderId="33" xfId="0" applyFont="1" applyBorder="1" applyAlignment="1">
      <alignment horizontal="justify" vertical="center" wrapText="1"/>
    </xf>
    <xf numFmtId="0" fontId="12" fillId="0" borderId="34" xfId="0" applyFont="1" applyBorder="1" applyAlignment="1">
      <alignment horizontal="left" vertical="center"/>
    </xf>
    <xf numFmtId="0" fontId="12" fillId="0" borderId="35" xfId="0" applyFont="1" applyBorder="1" applyAlignment="1">
      <alignment horizontal="left" vertical="center" wrapText="1"/>
    </xf>
    <xf numFmtId="0" fontId="9" fillId="0" borderId="35" xfId="0" applyFont="1" applyBorder="1" applyAlignment="1">
      <alignment horizontal="justify" vertical="center" wrapText="1"/>
    </xf>
    <xf numFmtId="0" fontId="9" fillId="0" borderId="36" xfId="0" applyFont="1" applyBorder="1" applyAlignment="1">
      <alignment horizontal="left" vertical="center"/>
    </xf>
    <xf numFmtId="0" fontId="9" fillId="0" borderId="35" xfId="0" applyFont="1" applyBorder="1" applyAlignment="1">
      <alignment horizontal="left" vertical="center" wrapText="1"/>
    </xf>
    <xf numFmtId="0" fontId="9" fillId="0" borderId="37"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wrapText="1"/>
    </xf>
    <xf numFmtId="0" fontId="9" fillId="0" borderId="40" xfId="0" applyFont="1" applyBorder="1" applyAlignment="1">
      <alignment horizontal="justify" vertical="center" wrapText="1"/>
    </xf>
    <xf numFmtId="0" fontId="12" fillId="0" borderId="41" xfId="0" applyFont="1" applyBorder="1" applyAlignment="1">
      <alignment horizontal="justify" vertical="center" wrapText="1"/>
    </xf>
    <xf numFmtId="0" fontId="12" fillId="0" borderId="42" xfId="0" applyFont="1" applyBorder="1" applyAlignment="1">
      <alignment horizontal="left" vertical="center"/>
    </xf>
    <xf numFmtId="0" fontId="12" fillId="0" borderId="43" xfId="0" applyFont="1" applyBorder="1" applyAlignment="1">
      <alignment horizontal="left" vertical="center" wrapText="1"/>
    </xf>
    <xf numFmtId="0" fontId="9" fillId="0" borderId="43" xfId="0" applyFont="1" applyBorder="1" applyAlignment="1">
      <alignment horizontal="justify" vertical="center" wrapText="1"/>
    </xf>
    <xf numFmtId="0" fontId="12" fillId="0" borderId="33" xfId="0" applyFont="1" applyBorder="1" applyAlignment="1">
      <alignment horizontal="justify" vertical="center" wrapText="1"/>
    </xf>
    <xf numFmtId="0" fontId="9" fillId="0" borderId="44" xfId="0" applyFont="1" applyBorder="1" applyAlignment="1">
      <alignment horizontal="left" vertical="center"/>
    </xf>
    <xf numFmtId="0" fontId="9" fillId="0" borderId="45" xfId="0" applyFont="1" applyBorder="1" applyAlignment="1">
      <alignment horizontal="left" vertical="center" wrapText="1"/>
    </xf>
    <xf numFmtId="0" fontId="9" fillId="0" borderId="0" xfId="0" applyFont="1" applyBorder="1" applyAlignment="1">
      <alignment horizontal="left" vertical="center"/>
    </xf>
    <xf numFmtId="0" fontId="12" fillId="0" borderId="0" xfId="0" applyFont="1" applyBorder="1" applyAlignment="1">
      <alignment horizontal="left" vertical="center"/>
    </xf>
    <xf numFmtId="0" fontId="12" fillId="0" borderId="46" xfId="0" applyFont="1" applyBorder="1" applyAlignment="1">
      <alignment horizontal="left" vertical="center" wrapText="1"/>
    </xf>
    <xf numFmtId="0" fontId="9" fillId="0" borderId="46" xfId="0" applyFont="1" applyBorder="1" applyAlignment="1">
      <alignment horizontal="justify" vertical="center" wrapText="1"/>
    </xf>
    <xf numFmtId="0" fontId="9" fillId="0" borderId="47" xfId="0" applyFont="1" applyBorder="1" applyAlignment="1">
      <alignment horizontal="left" vertical="center" wrapText="1"/>
    </xf>
    <xf numFmtId="0" fontId="9" fillId="0" borderId="48" xfId="0" applyFont="1" applyBorder="1" applyAlignment="1">
      <alignment horizontal="justify" vertical="center" wrapText="1"/>
    </xf>
    <xf numFmtId="0" fontId="9" fillId="0" borderId="49" xfId="0" applyFont="1" applyBorder="1" applyAlignment="1">
      <alignment horizontal="justify" vertical="center" wrapText="1"/>
    </xf>
    <xf numFmtId="0" fontId="12" fillId="0" borderId="50" xfId="0" applyFont="1" applyBorder="1" applyAlignment="1">
      <alignment horizontal="left" vertical="center"/>
    </xf>
    <xf numFmtId="0" fontId="12" fillId="0" borderId="51" xfId="0" applyFont="1" applyBorder="1" applyAlignment="1">
      <alignment horizontal="left" vertical="center" wrapText="1"/>
    </xf>
    <xf numFmtId="0" fontId="9" fillId="0" borderId="51" xfId="0" applyFont="1" applyBorder="1" applyAlignment="1">
      <alignment horizontal="justify" vertical="center" wrapText="1"/>
    </xf>
    <xf numFmtId="0" fontId="9" fillId="0" borderId="0" xfId="0" applyFont="1" applyAlignment="1">
      <alignment horizontal="justify" vertical="center"/>
    </xf>
    <xf numFmtId="0" fontId="9" fillId="0" borderId="0" xfId="0" applyFont="1" applyAlignment="1">
      <alignment/>
    </xf>
    <xf numFmtId="0" fontId="10" fillId="0" borderId="0" xfId="0" applyFont="1" applyAlignment="1">
      <alignment/>
    </xf>
    <xf numFmtId="0" fontId="8" fillId="0" borderId="0" xfId="0" applyFont="1" applyAlignment="1">
      <alignment horizontal="center" vertical="center"/>
    </xf>
    <xf numFmtId="0" fontId="12" fillId="0" borderId="0" xfId="0" applyFont="1" applyAlignment="1">
      <alignment vertical="center"/>
    </xf>
    <xf numFmtId="0" fontId="9" fillId="0" borderId="52" xfId="0" applyFont="1" applyFill="1" applyBorder="1" applyAlignment="1">
      <alignment vertical="center"/>
    </xf>
    <xf numFmtId="0" fontId="9" fillId="0" borderId="0" xfId="0" applyFont="1" applyFill="1" applyBorder="1" applyAlignment="1">
      <alignment vertical="center"/>
    </xf>
    <xf numFmtId="0" fontId="9" fillId="0" borderId="53" xfId="0" applyFont="1" applyFill="1" applyBorder="1" applyAlignment="1">
      <alignment vertical="center"/>
    </xf>
    <xf numFmtId="0" fontId="9" fillId="0" borderId="0" xfId="0" applyFont="1" applyBorder="1" applyAlignment="1">
      <alignment horizontal="center" vertical="center"/>
    </xf>
    <xf numFmtId="0" fontId="9" fillId="0" borderId="54" xfId="0" applyFont="1" applyFill="1" applyBorder="1" applyAlignment="1">
      <alignment vertical="center"/>
    </xf>
    <xf numFmtId="0" fontId="9" fillId="0" borderId="55" xfId="0" applyFont="1" applyFill="1" applyBorder="1" applyAlignment="1">
      <alignment horizontal="center" vertical="center"/>
    </xf>
    <xf numFmtId="0" fontId="9" fillId="0" borderId="56" xfId="0" applyFont="1" applyFill="1" applyBorder="1" applyAlignment="1">
      <alignment vertical="center"/>
    </xf>
    <xf numFmtId="0" fontId="9" fillId="0" borderId="57" xfId="0" applyFont="1" applyFill="1" applyBorder="1" applyAlignment="1">
      <alignment horizontal="center" vertical="center"/>
    </xf>
    <xf numFmtId="0" fontId="9" fillId="0" borderId="58" xfId="0" applyFont="1" applyFill="1" applyBorder="1" applyAlignment="1">
      <alignment vertical="center"/>
    </xf>
    <xf numFmtId="0" fontId="9" fillId="0" borderId="59" xfId="0" applyFont="1" applyFill="1" applyBorder="1" applyAlignment="1">
      <alignment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distributed" textRotation="255"/>
    </xf>
    <xf numFmtId="0" fontId="9" fillId="0" borderId="55" xfId="0" applyFont="1" applyFill="1" applyBorder="1" applyAlignment="1">
      <alignment horizontal="center" vertical="distributed" textRotation="255"/>
    </xf>
    <xf numFmtId="0" fontId="9" fillId="0" borderId="61" xfId="0" applyFont="1" applyFill="1" applyBorder="1" applyAlignment="1">
      <alignment vertical="center"/>
    </xf>
    <xf numFmtId="0" fontId="9" fillId="0" borderId="55"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shrinkToFit="1"/>
    </xf>
    <xf numFmtId="0" fontId="9" fillId="0" borderId="53" xfId="0" applyFont="1" applyBorder="1" applyAlignment="1">
      <alignment vertical="center"/>
    </xf>
    <xf numFmtId="0" fontId="9" fillId="0" borderId="0" xfId="0" applyFont="1" applyBorder="1" applyAlignment="1">
      <alignment horizontal="distributed" vertical="center"/>
    </xf>
    <xf numFmtId="0" fontId="9" fillId="0" borderId="0" xfId="0" applyFont="1" applyBorder="1" applyAlignment="1">
      <alignment horizontal="right" vertical="center"/>
    </xf>
    <xf numFmtId="0" fontId="10" fillId="0" borderId="56" xfId="0" applyFont="1" applyFill="1" applyBorder="1" applyAlignment="1">
      <alignment vertical="center"/>
    </xf>
    <xf numFmtId="0" fontId="9" fillId="0" borderId="62" xfId="0" applyFont="1" applyBorder="1" applyAlignment="1">
      <alignment vertical="center"/>
    </xf>
    <xf numFmtId="0" fontId="9" fillId="0" borderId="0" xfId="0" applyFont="1" applyBorder="1" applyAlignment="1">
      <alignment vertical="center" shrinkToFit="1"/>
    </xf>
    <xf numFmtId="0" fontId="9" fillId="0" borderId="56" xfId="0" applyFont="1" applyFill="1" applyBorder="1" applyAlignment="1">
      <alignment vertical="center" shrinkToFit="1"/>
    </xf>
    <xf numFmtId="0" fontId="14" fillId="0" borderId="63" xfId="0" applyFont="1" applyBorder="1" applyAlignment="1">
      <alignment/>
    </xf>
    <xf numFmtId="0" fontId="14" fillId="0" borderId="64" xfId="0" applyFont="1" applyBorder="1" applyAlignment="1">
      <alignment/>
    </xf>
    <xf numFmtId="0" fontId="9" fillId="0" borderId="54" xfId="0" applyFont="1" applyBorder="1" applyAlignment="1">
      <alignment vertical="center"/>
    </xf>
    <xf numFmtId="0" fontId="9" fillId="0" borderId="0" xfId="0" applyFont="1" applyAlignment="1">
      <alignment vertical="center"/>
    </xf>
    <xf numFmtId="0" fontId="10" fillId="0" borderId="0" xfId="0" applyFont="1" applyAlignment="1">
      <alignment/>
    </xf>
    <xf numFmtId="0" fontId="12" fillId="0" borderId="0" xfId="0" applyFont="1" applyAlignment="1">
      <alignment vertical="top"/>
    </xf>
    <xf numFmtId="0" fontId="12" fillId="0" borderId="0" xfId="0" applyFont="1" applyAlignment="1">
      <alignment/>
    </xf>
    <xf numFmtId="0" fontId="9" fillId="0" borderId="0" xfId="0" applyFont="1" applyAlignment="1">
      <alignment horizontal="justify"/>
    </xf>
    <xf numFmtId="0" fontId="9" fillId="0" borderId="0" xfId="0" applyFont="1" applyAlignment="1">
      <alignment horizontal="left" vertical="center"/>
    </xf>
    <xf numFmtId="0" fontId="12" fillId="0" borderId="65" xfId="0" applyFont="1" applyFill="1" applyBorder="1" applyAlignment="1">
      <alignment vertical="center"/>
    </xf>
    <xf numFmtId="0" fontId="12" fillId="0" borderId="64" xfId="0" applyFont="1" applyFill="1" applyBorder="1" applyAlignment="1">
      <alignment vertical="center"/>
    </xf>
    <xf numFmtId="0" fontId="12" fillId="0" borderId="66" xfId="0" applyFont="1" applyFill="1" applyBorder="1" applyAlignment="1">
      <alignment vertical="center"/>
    </xf>
    <xf numFmtId="0" fontId="12" fillId="0" borderId="54" xfId="0" applyFont="1" applyFill="1" applyBorder="1" applyAlignment="1">
      <alignment vertical="center"/>
    </xf>
    <xf numFmtId="0" fontId="12" fillId="0" borderId="67" xfId="0" applyFont="1" applyFill="1" applyBorder="1" applyAlignment="1">
      <alignment vertical="center"/>
    </xf>
    <xf numFmtId="0" fontId="9" fillId="0" borderId="68" xfId="0" applyFont="1" applyFill="1" applyBorder="1" applyAlignment="1">
      <alignment vertical="center"/>
    </xf>
    <xf numFmtId="0" fontId="11" fillId="0" borderId="0" xfId="0" applyFont="1" applyFill="1" applyBorder="1" applyAlignment="1">
      <alignment vertical="center"/>
    </xf>
    <xf numFmtId="0" fontId="11" fillId="0" borderId="69" xfId="0" applyFont="1" applyFill="1" applyBorder="1" applyAlignment="1">
      <alignment vertical="center"/>
    </xf>
    <xf numFmtId="0" fontId="11" fillId="0" borderId="54" xfId="0" applyFont="1" applyFill="1" applyBorder="1" applyAlignment="1">
      <alignment vertical="center"/>
    </xf>
    <xf numFmtId="0" fontId="11" fillId="0" borderId="67" xfId="0" applyFont="1" applyFill="1" applyBorder="1" applyAlignment="1">
      <alignment vertical="center"/>
    </xf>
    <xf numFmtId="0" fontId="11" fillId="0" borderId="0" xfId="0" applyFont="1" applyFill="1" applyBorder="1" applyAlignment="1">
      <alignment horizontal="right" vertical="center"/>
    </xf>
    <xf numFmtId="0" fontId="11" fillId="0" borderId="53" xfId="0" applyFont="1" applyFill="1" applyBorder="1" applyAlignment="1">
      <alignment horizontal="right" vertical="center"/>
    </xf>
    <xf numFmtId="0" fontId="11" fillId="0" borderId="52" xfId="0" applyFont="1" applyFill="1" applyBorder="1" applyAlignment="1">
      <alignment horizontal="right" vertical="center"/>
    </xf>
    <xf numFmtId="0" fontId="10" fillId="0" borderId="0" xfId="0" applyFont="1" applyBorder="1" applyAlignment="1">
      <alignment horizontal="center" vertical="center"/>
    </xf>
    <xf numFmtId="0" fontId="14" fillId="0" borderId="70" xfId="0" applyFont="1" applyFill="1" applyBorder="1" applyAlignment="1">
      <alignment vertical="center"/>
    </xf>
    <xf numFmtId="0" fontId="14" fillId="0" borderId="60" xfId="0" applyFont="1" applyFill="1" applyBorder="1" applyAlignment="1">
      <alignment vertical="center"/>
    </xf>
    <xf numFmtId="0" fontId="9" fillId="0" borderId="71" xfId="0" applyFont="1" applyFill="1" applyBorder="1" applyAlignment="1">
      <alignment vertical="center"/>
    </xf>
    <xf numFmtId="0" fontId="9" fillId="0" borderId="71" xfId="0" applyFont="1" applyBorder="1" applyAlignment="1">
      <alignment vertical="center"/>
    </xf>
    <xf numFmtId="0" fontId="17" fillId="0" borderId="0" xfId="0" applyFont="1" applyAlignment="1">
      <alignment horizontal="center" vertical="top"/>
    </xf>
    <xf numFmtId="0" fontId="10" fillId="0" borderId="0" xfId="0" applyFont="1" applyBorder="1" applyAlignment="1">
      <alignment/>
    </xf>
    <xf numFmtId="0" fontId="10" fillId="0" borderId="0" xfId="0" applyFont="1" applyFill="1" applyAlignment="1">
      <alignment/>
    </xf>
    <xf numFmtId="0" fontId="9" fillId="0" borderId="0" xfId="0" applyFont="1" applyAlignment="1">
      <alignment horizontal="center" vertical="center"/>
    </xf>
    <xf numFmtId="0" fontId="9" fillId="0" borderId="70" xfId="0" applyFont="1" applyFill="1" applyBorder="1" applyAlignment="1">
      <alignment vertical="center"/>
    </xf>
    <xf numFmtId="0" fontId="9" fillId="0" borderId="0" xfId="0" applyFont="1" applyAlignment="1">
      <alignment horizontal="right"/>
    </xf>
    <xf numFmtId="0" fontId="9" fillId="0" borderId="0" xfId="0" applyFont="1" applyAlignment="1">
      <alignment vertical="center" shrinkToFit="1"/>
    </xf>
    <xf numFmtId="0" fontId="12" fillId="0" borderId="0" xfId="0" applyFont="1" applyAlignment="1">
      <alignment horizontal="center" vertical="top"/>
    </xf>
    <xf numFmtId="0" fontId="9" fillId="0" borderId="0" xfId="0" applyFont="1" applyBorder="1" applyAlignment="1">
      <alignment/>
    </xf>
    <xf numFmtId="0" fontId="9" fillId="0" borderId="0" xfId="0" applyFont="1" applyAlignment="1">
      <alignment horizontal="left" vertical="top"/>
    </xf>
    <xf numFmtId="0" fontId="9" fillId="0" borderId="54" xfId="0" applyFont="1" applyBorder="1" applyAlignment="1">
      <alignment horizontal="left"/>
    </xf>
    <xf numFmtId="0" fontId="9" fillId="0" borderId="0" xfId="0" applyFont="1" applyBorder="1" applyAlignment="1">
      <alignment horizontal="left"/>
    </xf>
    <xf numFmtId="0" fontId="9" fillId="0" borderId="0" xfId="0" applyFont="1" applyFill="1" applyAlignment="1">
      <alignment/>
    </xf>
    <xf numFmtId="0" fontId="12" fillId="0" borderId="0" xfId="0" applyFont="1" applyFill="1" applyAlignment="1">
      <alignment horizontal="center" vertical="top"/>
    </xf>
    <xf numFmtId="0" fontId="9" fillId="0" borderId="0" xfId="0" applyFont="1" applyAlignment="1">
      <alignment horizontal="left"/>
    </xf>
    <xf numFmtId="0" fontId="9" fillId="0" borderId="0" xfId="0" applyFont="1" applyAlignment="1">
      <alignment/>
    </xf>
    <xf numFmtId="0" fontId="9" fillId="0" borderId="54" xfId="0" applyFont="1" applyBorder="1" applyAlignment="1">
      <alignment/>
    </xf>
    <xf numFmtId="0" fontId="9" fillId="0" borderId="70" xfId="0" applyFont="1" applyFill="1" applyBorder="1" applyAlignment="1">
      <alignment vertical="center" shrinkToFit="1"/>
    </xf>
    <xf numFmtId="0" fontId="9" fillId="0" borderId="60" xfId="0" applyFont="1" applyFill="1" applyBorder="1" applyAlignment="1">
      <alignment vertical="center"/>
    </xf>
    <xf numFmtId="0" fontId="9" fillId="0" borderId="58" xfId="0" applyFont="1" applyBorder="1" applyAlignment="1">
      <alignment/>
    </xf>
    <xf numFmtId="0" fontId="9" fillId="0" borderId="70" xfId="0" applyFont="1" applyBorder="1" applyAlignment="1">
      <alignment vertical="center"/>
    </xf>
    <xf numFmtId="0" fontId="9" fillId="0" borderId="60" xfId="0" applyFont="1" applyBorder="1" applyAlignment="1">
      <alignment horizontal="right" vertical="center"/>
    </xf>
    <xf numFmtId="0" fontId="9" fillId="0" borderId="0" xfId="0" applyFont="1" applyAlignment="1">
      <alignment horizontal="right" vertical="center"/>
    </xf>
    <xf numFmtId="0" fontId="9" fillId="0" borderId="58" xfId="0" applyFont="1" applyBorder="1" applyAlignment="1">
      <alignment horizontal="right" vertical="center"/>
    </xf>
    <xf numFmtId="0" fontId="9" fillId="0" borderId="70" xfId="0" applyFont="1" applyBorder="1" applyAlignment="1">
      <alignment horizontal="right" vertical="center"/>
    </xf>
    <xf numFmtId="0" fontId="9" fillId="0" borderId="54" xfId="0" applyFont="1" applyFill="1" applyBorder="1" applyAlignment="1">
      <alignment vertical="center" shrinkToFit="1"/>
    </xf>
    <xf numFmtId="0" fontId="17" fillId="0" borderId="0" xfId="0" applyFont="1" applyFill="1" applyAlignment="1">
      <alignment horizontal="center" vertical="top"/>
    </xf>
    <xf numFmtId="0" fontId="10" fillId="0" borderId="0" xfId="0" applyFont="1" applyBorder="1" applyAlignment="1">
      <alignment horizontal="center"/>
    </xf>
    <xf numFmtId="0" fontId="10" fillId="0" borderId="0" xfId="0" applyFont="1" applyBorder="1" applyAlignment="1">
      <alignment horizontal="right"/>
    </xf>
    <xf numFmtId="0" fontId="9" fillId="0" borderId="0" xfId="0" applyFont="1" applyBorder="1" applyAlignment="1">
      <alignment horizontal="right"/>
    </xf>
    <xf numFmtId="0" fontId="9" fillId="0" borderId="0" xfId="0" applyFont="1" applyBorder="1" applyAlignment="1">
      <alignment horizontal="center"/>
    </xf>
    <xf numFmtId="0" fontId="10" fillId="0" borderId="0" xfId="0" applyFont="1" applyBorder="1" applyAlignment="1">
      <alignment/>
    </xf>
    <xf numFmtId="0" fontId="9" fillId="0" borderId="0" xfId="0" applyFont="1" applyBorder="1" applyAlignment="1">
      <alignment/>
    </xf>
    <xf numFmtId="0" fontId="10" fillId="0" borderId="72" xfId="0" applyFont="1" applyBorder="1" applyAlignment="1">
      <alignment/>
    </xf>
    <xf numFmtId="0" fontId="9" fillId="0" borderId="72" xfId="0" applyFont="1" applyBorder="1" applyAlignment="1">
      <alignment/>
    </xf>
    <xf numFmtId="0" fontId="10" fillId="0" borderId="73" xfId="0" applyFont="1" applyBorder="1" applyAlignment="1">
      <alignment/>
    </xf>
    <xf numFmtId="0" fontId="12" fillId="0" borderId="0" xfId="0" applyFont="1" applyFill="1" applyBorder="1" applyAlignment="1">
      <alignment horizontal="center" vertical="center"/>
    </xf>
    <xf numFmtId="0" fontId="9" fillId="0" borderId="0" xfId="0" applyFont="1" applyFill="1" applyBorder="1" applyAlignment="1">
      <alignment vertical="center" wrapText="1"/>
    </xf>
    <xf numFmtId="0" fontId="16" fillId="0" borderId="71" xfId="0" applyFont="1" applyFill="1" applyBorder="1" applyAlignment="1">
      <alignment vertical="center" wrapText="1"/>
    </xf>
    <xf numFmtId="0" fontId="60" fillId="0" borderId="0" xfId="0" applyFont="1" applyAlignment="1">
      <alignment/>
    </xf>
    <xf numFmtId="0" fontId="17" fillId="0" borderId="0" xfId="0" applyNumberFormat="1" applyFont="1" applyAlignment="1">
      <alignment vertical="top"/>
    </xf>
    <xf numFmtId="0" fontId="11" fillId="34" borderId="53" xfId="0" applyFont="1" applyFill="1" applyBorder="1" applyAlignment="1" applyProtection="1">
      <alignment vertical="center" shrinkToFit="1"/>
      <protection/>
    </xf>
    <xf numFmtId="0" fontId="9" fillId="34" borderId="0" xfId="0" applyFont="1" applyFill="1" applyBorder="1" applyAlignment="1" applyProtection="1">
      <alignment vertical="center"/>
      <protection locked="0"/>
    </xf>
    <xf numFmtId="0" fontId="9" fillId="34" borderId="15" xfId="63" applyFont="1" applyFill="1" applyBorder="1" applyAlignment="1" applyProtection="1">
      <alignment horizontal="right" vertical="center" shrinkToFit="1"/>
      <protection locked="0"/>
    </xf>
    <xf numFmtId="0" fontId="7" fillId="34" borderId="15" xfId="63" applyFont="1" applyFill="1" applyBorder="1" applyAlignment="1" applyProtection="1">
      <alignment horizontal="right" vertical="center"/>
      <protection locked="0"/>
    </xf>
    <xf numFmtId="0" fontId="9" fillId="34" borderId="18" xfId="63" applyFont="1" applyFill="1" applyBorder="1" applyAlignment="1" applyProtection="1">
      <alignment horizontal="right" vertical="center" shrinkToFit="1"/>
      <protection locked="0"/>
    </xf>
    <xf numFmtId="0" fontId="7" fillId="34" borderId="18" xfId="63" applyFont="1" applyFill="1" applyBorder="1" applyAlignment="1" applyProtection="1">
      <alignment horizontal="right" vertical="center"/>
      <protection locked="0"/>
    </xf>
    <xf numFmtId="0" fontId="9" fillId="34" borderId="20" xfId="63" applyFont="1" applyFill="1" applyBorder="1" applyAlignment="1" applyProtection="1">
      <alignment horizontal="right" vertical="center" shrinkToFit="1"/>
      <protection locked="0"/>
    </xf>
    <xf numFmtId="0" fontId="7" fillId="34" borderId="20" xfId="63" applyFont="1" applyFill="1" applyBorder="1" applyAlignment="1" applyProtection="1">
      <alignment horizontal="right" vertical="center"/>
      <protection locked="0"/>
    </xf>
    <xf numFmtId="186" fontId="9" fillId="34" borderId="15" xfId="63" applyNumberFormat="1" applyFont="1" applyFill="1" applyBorder="1" applyAlignment="1" applyProtection="1">
      <alignment horizontal="right" vertical="center" shrinkToFit="1"/>
      <protection locked="0"/>
    </xf>
    <xf numFmtId="0" fontId="9" fillId="34" borderId="74" xfId="63" applyFont="1" applyFill="1" applyBorder="1" applyAlignment="1" applyProtection="1">
      <alignment horizontal="right" vertical="center" shrinkToFit="1"/>
      <protection locked="0"/>
    </xf>
    <xf numFmtId="195" fontId="9" fillId="34" borderId="16" xfId="63" applyNumberFormat="1" applyFont="1" applyFill="1" applyBorder="1" applyAlignment="1" applyProtection="1">
      <alignment horizontal="right" vertical="center" shrinkToFit="1"/>
      <protection locked="0"/>
    </xf>
    <xf numFmtId="0" fontId="9" fillId="34" borderId="16" xfId="63" applyFont="1" applyFill="1" applyBorder="1" applyAlignment="1" applyProtection="1">
      <alignment horizontal="right" vertical="center" shrinkToFit="1"/>
      <protection locked="0"/>
    </xf>
    <xf numFmtId="186" fontId="9" fillId="34" borderId="18" xfId="63" applyNumberFormat="1" applyFont="1" applyFill="1" applyBorder="1" applyAlignment="1" applyProtection="1">
      <alignment horizontal="right" vertical="center" shrinkToFit="1"/>
      <protection locked="0"/>
    </xf>
    <xf numFmtId="0" fontId="9" fillId="34" borderId="75" xfId="63" applyFont="1" applyFill="1" applyBorder="1" applyAlignment="1" applyProtection="1">
      <alignment horizontal="right" vertical="center" shrinkToFit="1"/>
      <protection locked="0"/>
    </xf>
    <xf numFmtId="195" fontId="9" fillId="34" borderId="10" xfId="63" applyNumberFormat="1" applyFont="1" applyFill="1" applyBorder="1" applyAlignment="1" applyProtection="1">
      <alignment horizontal="right" vertical="center" shrinkToFit="1"/>
      <protection locked="0"/>
    </xf>
    <xf numFmtId="0" fontId="9" fillId="34" borderId="10" xfId="63" applyFont="1" applyFill="1" applyBorder="1" applyAlignment="1" applyProtection="1">
      <alignment horizontal="right" vertical="center" shrinkToFit="1"/>
      <protection locked="0"/>
    </xf>
    <xf numFmtId="186" fontId="9" fillId="34" borderId="20" xfId="63" applyNumberFormat="1" applyFont="1" applyFill="1" applyBorder="1" applyAlignment="1" applyProtection="1">
      <alignment horizontal="right" vertical="center" shrinkToFit="1"/>
      <protection locked="0"/>
    </xf>
    <xf numFmtId="0" fontId="9" fillId="34" borderId="76" xfId="63" applyFont="1" applyFill="1" applyBorder="1" applyAlignment="1" applyProtection="1">
      <alignment horizontal="right" vertical="center" shrinkToFit="1"/>
      <protection locked="0"/>
    </xf>
    <xf numFmtId="195" fontId="9" fillId="34" borderId="21" xfId="63" applyNumberFormat="1" applyFont="1" applyFill="1" applyBorder="1" applyAlignment="1" applyProtection="1">
      <alignment horizontal="right" vertical="center" shrinkToFit="1"/>
      <protection locked="0"/>
    </xf>
    <xf numFmtId="0" fontId="9" fillId="34" borderId="21" xfId="63" applyFont="1" applyFill="1" applyBorder="1" applyAlignment="1" applyProtection="1">
      <alignment horizontal="right" vertical="center" shrinkToFit="1"/>
      <protection locked="0"/>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7" xfId="0" applyFont="1" applyBorder="1" applyAlignment="1">
      <alignment horizontal="justify" vertical="center"/>
    </xf>
    <xf numFmtId="0" fontId="9" fillId="0" borderId="78" xfId="0" applyFont="1" applyBorder="1" applyAlignment="1">
      <alignment horizontal="justify" vertical="center"/>
    </xf>
    <xf numFmtId="0" fontId="9" fillId="0" borderId="79" xfId="0" applyFont="1" applyBorder="1" applyAlignment="1">
      <alignment horizontal="justify" vertical="center"/>
    </xf>
    <xf numFmtId="0" fontId="9" fillId="0" borderId="18" xfId="0" applyFont="1" applyBorder="1" applyAlignment="1">
      <alignment horizontal="justify" vertical="center"/>
    </xf>
    <xf numFmtId="0" fontId="9" fillId="0" borderId="80" xfId="0" applyFont="1" applyBorder="1" applyAlignment="1">
      <alignment horizontal="justify" vertical="center"/>
    </xf>
    <xf numFmtId="186" fontId="9" fillId="0" borderId="0" xfId="0" applyNumberFormat="1" applyFont="1" applyFill="1" applyBorder="1" applyAlignment="1">
      <alignment vertical="center"/>
    </xf>
    <xf numFmtId="186" fontId="9" fillId="0" borderId="0" xfId="0" applyNumberFormat="1" applyFont="1" applyFill="1" applyBorder="1" applyAlignment="1">
      <alignment horizontal="center" vertical="center"/>
    </xf>
    <xf numFmtId="0" fontId="9" fillId="0" borderId="81" xfId="0" applyFont="1" applyBorder="1" applyAlignment="1">
      <alignment horizontal="justify" vertical="center"/>
    </xf>
    <xf numFmtId="0" fontId="9" fillId="0" borderId="82" xfId="0" applyFont="1" applyBorder="1" applyAlignment="1">
      <alignment horizontal="justify" vertical="center"/>
    </xf>
    <xf numFmtId="0" fontId="9" fillId="0" borderId="83" xfId="0" applyFont="1" applyBorder="1" applyAlignment="1">
      <alignment horizontal="justify"/>
    </xf>
    <xf numFmtId="0" fontId="10" fillId="0" borderId="83" xfId="0" applyFont="1" applyBorder="1" applyAlignment="1">
      <alignment horizontal="center"/>
    </xf>
    <xf numFmtId="0" fontId="9" fillId="0" borderId="11" xfId="0" applyFont="1" applyBorder="1" applyAlignment="1">
      <alignment horizontal="justify" vertical="center"/>
    </xf>
    <xf numFmtId="0" fontId="61" fillId="0" borderId="0" xfId="0" applyFont="1" applyAlignment="1">
      <alignment vertical="center"/>
    </xf>
    <xf numFmtId="49" fontId="10" fillId="0" borderId="0" xfId="0" applyNumberFormat="1" applyFont="1" applyAlignment="1">
      <alignment/>
    </xf>
    <xf numFmtId="0" fontId="20" fillId="34" borderId="59" xfId="0" applyFont="1" applyFill="1" applyBorder="1" applyAlignment="1" applyProtection="1">
      <alignment horizontal="center" vertical="center"/>
      <protection locked="0"/>
    </xf>
    <xf numFmtId="0" fontId="20" fillId="34" borderId="57" xfId="0" applyFont="1" applyFill="1" applyBorder="1" applyAlignment="1" applyProtection="1">
      <alignment horizontal="center" vertical="center"/>
      <protection locked="0"/>
    </xf>
    <xf numFmtId="0" fontId="11" fillId="0" borderId="58" xfId="0" applyFont="1" applyBorder="1" applyAlignment="1">
      <alignment horizontal="right" vertical="center" wrapText="1"/>
    </xf>
    <xf numFmtId="0" fontId="11" fillId="0" borderId="70" xfId="0" applyFont="1" applyBorder="1" applyAlignment="1">
      <alignment horizontal="right" vertical="center" wrapText="1"/>
    </xf>
    <xf numFmtId="0" fontId="11" fillId="0" borderId="60" xfId="0" applyFont="1" applyBorder="1" applyAlignment="1">
      <alignment horizontal="right" vertical="center" wrapText="1"/>
    </xf>
    <xf numFmtId="0" fontId="9" fillId="0" borderId="59" xfId="0" applyFont="1" applyFill="1" applyBorder="1" applyAlignment="1">
      <alignment horizontal="left" vertical="center" shrinkToFit="1"/>
    </xf>
    <xf numFmtId="0" fontId="9" fillId="0" borderId="56" xfId="0" applyFont="1" applyFill="1" applyBorder="1" applyAlignment="1">
      <alignment horizontal="left" vertical="center" shrinkToFit="1"/>
    </xf>
    <xf numFmtId="0" fontId="9" fillId="0" borderId="57" xfId="0" applyFont="1" applyFill="1" applyBorder="1" applyAlignment="1">
      <alignment horizontal="left" vertical="center" shrinkToFit="1"/>
    </xf>
    <xf numFmtId="0" fontId="11" fillId="33" borderId="58" xfId="0" applyFont="1" applyFill="1" applyBorder="1" applyAlignment="1">
      <alignment horizontal="right" vertical="center" wrapText="1"/>
    </xf>
    <xf numFmtId="0" fontId="11" fillId="33" borderId="70" xfId="0" applyFont="1" applyFill="1" applyBorder="1" applyAlignment="1">
      <alignment horizontal="right" vertical="center" wrapText="1"/>
    </xf>
    <xf numFmtId="0" fontId="11" fillId="33" borderId="60" xfId="0" applyFont="1" applyFill="1" applyBorder="1" applyAlignment="1">
      <alignment horizontal="right" vertical="center" wrapText="1"/>
    </xf>
    <xf numFmtId="177" fontId="10" fillId="33" borderId="16" xfId="49" applyNumberFormat="1" applyFont="1" applyFill="1" applyBorder="1" applyAlignment="1">
      <alignment horizontal="right" vertical="center"/>
    </xf>
    <xf numFmtId="0" fontId="9" fillId="0" borderId="58"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12" fillId="0" borderId="21"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9" fillId="0" borderId="5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58" xfId="0" applyFont="1" applyFill="1" applyBorder="1" applyAlignment="1">
      <alignment horizontal="center" vertical="center" shrinkToFit="1"/>
    </xf>
    <xf numFmtId="0" fontId="9" fillId="0" borderId="70"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202" fontId="9" fillId="0" borderId="70" xfId="0" applyNumberFormat="1" applyFont="1" applyFill="1" applyBorder="1" applyAlignment="1">
      <alignment horizontal="left" vertical="center"/>
    </xf>
    <xf numFmtId="202" fontId="9" fillId="0" borderId="60" xfId="0" applyNumberFormat="1" applyFont="1" applyFill="1" applyBorder="1" applyAlignment="1">
      <alignment horizontal="left" vertical="center"/>
    </xf>
    <xf numFmtId="202" fontId="9" fillId="0" borderId="54" xfId="0" applyNumberFormat="1" applyFont="1" applyFill="1" applyBorder="1" applyAlignment="1">
      <alignment horizontal="left" vertical="center"/>
    </xf>
    <xf numFmtId="202" fontId="9" fillId="0" borderId="55" xfId="0" applyNumberFormat="1" applyFont="1" applyFill="1" applyBorder="1" applyAlignment="1">
      <alignment horizontal="left" vertical="center"/>
    </xf>
    <xf numFmtId="194" fontId="9" fillId="0" borderId="58" xfId="0" applyNumberFormat="1" applyFont="1" applyFill="1" applyBorder="1" applyAlignment="1">
      <alignment horizontal="right" vertical="center"/>
    </xf>
    <xf numFmtId="194" fontId="9" fillId="0" borderId="70" xfId="0" applyNumberFormat="1" applyFont="1" applyFill="1" applyBorder="1" applyAlignment="1">
      <alignment horizontal="right" vertical="center"/>
    </xf>
    <xf numFmtId="194" fontId="9" fillId="0" borderId="61" xfId="0" applyNumberFormat="1" applyFont="1" applyFill="1" applyBorder="1" applyAlignment="1">
      <alignment horizontal="right" vertical="center"/>
    </xf>
    <xf numFmtId="194" fontId="9" fillId="0" borderId="54" xfId="0" applyNumberFormat="1" applyFont="1" applyFill="1" applyBorder="1" applyAlignment="1">
      <alignment horizontal="right" vertical="center"/>
    </xf>
    <xf numFmtId="0" fontId="11" fillId="33" borderId="21" xfId="0" applyFont="1" applyFill="1" applyBorder="1" applyAlignment="1">
      <alignment horizontal="right" vertical="center"/>
    </xf>
    <xf numFmtId="0" fontId="11" fillId="33" borderId="58" xfId="0" applyFont="1" applyFill="1" applyBorder="1" applyAlignment="1">
      <alignment horizontal="right" vertical="center"/>
    </xf>
    <xf numFmtId="0" fontId="11" fillId="33" borderId="70" xfId="0" applyFont="1" applyFill="1" applyBorder="1" applyAlignment="1">
      <alignment horizontal="right" vertical="center"/>
    </xf>
    <xf numFmtId="0" fontId="11" fillId="33" borderId="60" xfId="0" applyFont="1" applyFill="1" applyBorder="1" applyAlignment="1">
      <alignment horizontal="right" vertical="center"/>
    </xf>
    <xf numFmtId="0" fontId="10" fillId="0" borderId="21" xfId="0" applyFont="1" applyBorder="1" applyAlignment="1">
      <alignment/>
    </xf>
    <xf numFmtId="176" fontId="10" fillId="0" borderId="16" xfId="0" applyNumberFormat="1" applyFont="1" applyBorder="1" applyAlignment="1">
      <alignment vertical="center"/>
    </xf>
    <xf numFmtId="38" fontId="10" fillId="0" borderId="16" xfId="49" applyFont="1" applyBorder="1" applyAlignment="1">
      <alignment horizontal="right" vertical="center"/>
    </xf>
    <xf numFmtId="38" fontId="10" fillId="33" borderId="16" xfId="49" applyFont="1" applyFill="1" applyBorder="1" applyAlignment="1">
      <alignment horizontal="right" vertical="center"/>
    </xf>
    <xf numFmtId="38" fontId="10" fillId="0" borderId="16" xfId="49" applyFont="1" applyFill="1" applyBorder="1" applyAlignment="1">
      <alignment horizontal="right" vertical="center"/>
    </xf>
    <xf numFmtId="183" fontId="10" fillId="0" borderId="16" xfId="49" applyNumberFormat="1" applyFont="1" applyBorder="1" applyAlignment="1">
      <alignment horizontal="right" vertical="center"/>
    </xf>
    <xf numFmtId="38" fontId="10" fillId="33" borderId="61" xfId="49" applyFont="1" applyFill="1" applyBorder="1" applyAlignment="1">
      <alignment horizontal="right" vertical="center"/>
    </xf>
    <xf numFmtId="38" fontId="10" fillId="33" borderId="54" xfId="49" applyFont="1" applyFill="1" applyBorder="1" applyAlignment="1">
      <alignment horizontal="right" vertical="center"/>
    </xf>
    <xf numFmtId="38" fontId="10" fillId="33" borderId="55" xfId="49" applyFont="1" applyFill="1" applyBorder="1" applyAlignment="1">
      <alignment horizontal="right" vertical="center"/>
    </xf>
    <xf numFmtId="0" fontId="11" fillId="0" borderId="21" xfId="0" applyFont="1" applyBorder="1" applyAlignment="1">
      <alignment horizontal="right" vertical="center"/>
    </xf>
    <xf numFmtId="0" fontId="12" fillId="0" borderId="1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5" fillId="0" borderId="16" xfId="0" applyFont="1" applyFill="1" applyBorder="1" applyAlignment="1">
      <alignment horizontal="right" vertical="center"/>
    </xf>
    <xf numFmtId="0" fontId="15" fillId="0" borderId="0" xfId="0" applyFont="1" applyBorder="1" applyAlignment="1">
      <alignment horizontal="center" vertical="center"/>
    </xf>
    <xf numFmtId="0" fontId="9" fillId="0" borderId="52"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9" fillId="34" borderId="52" xfId="0" applyFont="1" applyFill="1" applyBorder="1" applyAlignment="1" applyProtection="1">
      <alignment horizontal="center" vertical="center"/>
      <protection locked="0"/>
    </xf>
    <xf numFmtId="0" fontId="9" fillId="34" borderId="0" xfId="0" applyFont="1" applyFill="1" applyBorder="1" applyAlignment="1" applyProtection="1">
      <alignment horizontal="center" vertical="center"/>
      <protection locked="0"/>
    </xf>
    <xf numFmtId="0" fontId="9" fillId="34" borderId="53" xfId="0" applyFont="1" applyFill="1" applyBorder="1" applyAlignment="1" applyProtection="1">
      <alignment horizontal="center" vertical="center"/>
      <protection locked="0"/>
    </xf>
    <xf numFmtId="0" fontId="9" fillId="34" borderId="61" xfId="0" applyFont="1" applyFill="1" applyBorder="1" applyAlignment="1" applyProtection="1">
      <alignment horizontal="center" vertical="center"/>
      <protection locked="0"/>
    </xf>
    <xf numFmtId="0" fontId="9" fillId="34" borderId="54" xfId="0" applyFont="1" applyFill="1" applyBorder="1" applyAlignment="1" applyProtection="1">
      <alignment horizontal="center" vertical="center"/>
      <protection locked="0"/>
    </xf>
    <xf numFmtId="0" fontId="9" fillId="34" borderId="55" xfId="0" applyFont="1" applyFill="1" applyBorder="1" applyAlignment="1" applyProtection="1">
      <alignment horizontal="center" vertical="center"/>
      <protection locked="0"/>
    </xf>
    <xf numFmtId="0" fontId="18" fillId="0" borderId="61" xfId="0" applyFont="1" applyFill="1" applyBorder="1" applyAlignment="1">
      <alignment horizontal="right" vertical="center"/>
    </xf>
    <xf numFmtId="0" fontId="18" fillId="0" borderId="54" xfId="0" applyFont="1" applyFill="1" applyBorder="1" applyAlignment="1">
      <alignment horizontal="right" vertical="center"/>
    </xf>
    <xf numFmtId="0" fontId="18" fillId="0" borderId="55" xfId="0" applyFont="1" applyFill="1" applyBorder="1" applyAlignment="1">
      <alignment horizontal="right" vertical="center"/>
    </xf>
    <xf numFmtId="0" fontId="15" fillId="0" borderId="61"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84" xfId="0" applyFont="1" applyFill="1" applyBorder="1" applyAlignment="1">
      <alignment horizontal="center" vertical="center" wrapText="1"/>
    </xf>
    <xf numFmtId="0" fontId="9" fillId="0" borderId="59"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9" fillId="0" borderId="57" xfId="0" applyFont="1" applyFill="1" applyBorder="1" applyAlignment="1">
      <alignment horizontal="center" vertical="center" shrinkToFit="1"/>
    </xf>
    <xf numFmtId="0" fontId="9" fillId="0" borderId="60" xfId="0" applyFont="1" applyFill="1" applyBorder="1" applyAlignment="1">
      <alignment horizontal="center" vertical="center" shrinkToFit="1"/>
    </xf>
    <xf numFmtId="0" fontId="12" fillId="0" borderId="10" xfId="0" applyFont="1" applyFill="1" applyBorder="1" applyAlignment="1">
      <alignment horizontal="center" vertical="center"/>
    </xf>
    <xf numFmtId="38" fontId="9" fillId="34" borderId="61" xfId="49" applyFont="1" applyFill="1" applyBorder="1" applyAlignment="1" applyProtection="1">
      <alignment horizontal="right" vertical="center"/>
      <protection locked="0"/>
    </xf>
    <xf numFmtId="38" fontId="9" fillId="34" borderId="54" xfId="49" applyFont="1" applyFill="1" applyBorder="1" applyAlignment="1" applyProtection="1">
      <alignment horizontal="right" vertical="center"/>
      <protection locked="0"/>
    </xf>
    <xf numFmtId="38" fontId="9" fillId="34" borderId="55" xfId="49" applyFont="1" applyFill="1" applyBorder="1" applyAlignment="1" applyProtection="1">
      <alignment horizontal="right" vertical="center"/>
      <protection locked="0"/>
    </xf>
    <xf numFmtId="38" fontId="9" fillId="33" borderId="54" xfId="49" applyFont="1" applyFill="1" applyBorder="1" applyAlignment="1">
      <alignment horizontal="right" vertical="center"/>
    </xf>
    <xf numFmtId="0" fontId="10" fillId="34" borderId="10" xfId="0" applyFont="1" applyFill="1" applyBorder="1" applyAlignment="1" applyProtection="1">
      <alignment horizontal="center" vertical="center"/>
      <protection locked="0"/>
    </xf>
    <xf numFmtId="0" fontId="21" fillId="0" borderId="59" xfId="0" applyFont="1" applyBorder="1" applyAlignment="1">
      <alignment horizontal="left" vertical="center" wrapText="1" indent="1"/>
    </xf>
    <xf numFmtId="0" fontId="21" fillId="0" borderId="56" xfId="0" applyFont="1" applyBorder="1" applyAlignment="1">
      <alignment horizontal="left" vertical="center" wrapText="1" indent="1"/>
    </xf>
    <xf numFmtId="0" fontId="10" fillId="0" borderId="0" xfId="0" applyFont="1" applyAlignment="1">
      <alignment vertical="center"/>
    </xf>
    <xf numFmtId="0" fontId="17" fillId="0" borderId="0" xfId="0" applyFont="1" applyAlignment="1">
      <alignment horizontal="center" vertical="top"/>
    </xf>
    <xf numFmtId="0" fontId="12" fillId="0" borderId="56" xfId="0" applyFont="1" applyFill="1" applyBorder="1" applyAlignment="1">
      <alignment horizontal="center" vertical="center"/>
    </xf>
    <xf numFmtId="0" fontId="10" fillId="34" borderId="21" xfId="0" applyFont="1" applyFill="1" applyBorder="1" applyAlignment="1" applyProtection="1">
      <alignment horizontal="center" vertical="center"/>
      <protection locked="0"/>
    </xf>
    <xf numFmtId="0" fontId="12" fillId="0" borderId="59" xfId="0" applyFont="1" applyFill="1" applyBorder="1" applyAlignment="1">
      <alignment horizontal="center" vertical="center"/>
    </xf>
    <xf numFmtId="0" fontId="12" fillId="0" borderId="57" xfId="0" applyFont="1" applyFill="1" applyBorder="1" applyAlignment="1">
      <alignment horizontal="center" vertical="center"/>
    </xf>
    <xf numFmtId="0" fontId="15" fillId="0" borderId="58"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0" fillId="34" borderId="59" xfId="0" applyFont="1" applyFill="1" applyBorder="1" applyAlignment="1" applyProtection="1">
      <alignment horizontal="center" vertical="center"/>
      <protection locked="0"/>
    </xf>
    <xf numFmtId="0" fontId="10" fillId="34" borderId="56" xfId="0" applyFont="1" applyFill="1" applyBorder="1" applyAlignment="1" applyProtection="1">
      <alignment horizontal="center" vertical="center"/>
      <protection locked="0"/>
    </xf>
    <xf numFmtId="0" fontId="10" fillId="34" borderId="57" xfId="0" applyFont="1" applyFill="1" applyBorder="1" applyAlignment="1" applyProtection="1">
      <alignment horizontal="center" vertical="center"/>
      <protection locked="0"/>
    </xf>
    <xf numFmtId="0" fontId="10" fillId="34" borderId="16" xfId="0" applyFont="1" applyFill="1" applyBorder="1" applyAlignment="1" applyProtection="1">
      <alignment horizontal="center" vertical="center"/>
      <protection locked="0"/>
    </xf>
    <xf numFmtId="0" fontId="20" fillId="34" borderId="70" xfId="0" applyFont="1" applyFill="1" applyBorder="1" applyAlignment="1" applyProtection="1">
      <alignment horizontal="center" vertical="center"/>
      <protection locked="0"/>
    </xf>
    <xf numFmtId="0" fontId="20" fillId="34" borderId="60" xfId="0" applyFont="1" applyFill="1" applyBorder="1" applyAlignment="1" applyProtection="1">
      <alignment horizontal="center" vertical="center"/>
      <protection locked="0"/>
    </xf>
    <xf numFmtId="0" fontId="10" fillId="34" borderId="59" xfId="0" applyFont="1" applyFill="1" applyBorder="1" applyAlignment="1" applyProtection="1">
      <alignment horizontal="left" vertical="center"/>
      <protection locked="0"/>
    </xf>
    <xf numFmtId="0" fontId="10" fillId="34" borderId="56" xfId="0" applyFont="1" applyFill="1" applyBorder="1" applyAlignment="1" applyProtection="1">
      <alignment horizontal="left" vertical="center"/>
      <protection locked="0"/>
    </xf>
    <xf numFmtId="0" fontId="10" fillId="34" borderId="57" xfId="0" applyFont="1" applyFill="1" applyBorder="1" applyAlignment="1" applyProtection="1">
      <alignment horizontal="left" vertical="center"/>
      <protection locked="0"/>
    </xf>
    <xf numFmtId="0" fontId="11" fillId="0" borderId="58"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9" fillId="0" borderId="58" xfId="0" applyFont="1" applyFill="1" applyBorder="1" applyAlignment="1">
      <alignment horizontal="center" vertical="center"/>
    </xf>
    <xf numFmtId="0" fontId="19"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21" fillId="0" borderId="10" xfId="0" applyFont="1" applyFill="1" applyBorder="1" applyAlignment="1">
      <alignment horizontal="left" vertical="center" wrapText="1" indent="1"/>
    </xf>
    <xf numFmtId="0" fontId="21" fillId="0" borderId="59" xfId="0" applyFont="1" applyFill="1" applyBorder="1" applyAlignment="1">
      <alignment horizontal="left" vertical="center" wrapText="1" indent="1"/>
    </xf>
    <xf numFmtId="0" fontId="19" fillId="0" borderId="59" xfId="0" applyFont="1" applyFill="1" applyBorder="1" applyAlignment="1">
      <alignment horizontal="center" vertical="center"/>
    </xf>
    <xf numFmtId="0" fontId="19" fillId="0" borderId="57"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60" xfId="0" applyFont="1" applyFill="1" applyBorder="1" applyAlignment="1">
      <alignment horizontal="center" vertical="center"/>
    </xf>
    <xf numFmtId="0" fontId="19" fillId="0" borderId="56" xfId="0" applyFont="1" applyFill="1" applyBorder="1" applyAlignment="1">
      <alignment horizontal="center" vertical="center"/>
    </xf>
    <xf numFmtId="38" fontId="9" fillId="33" borderId="55" xfId="49" applyFont="1" applyFill="1" applyBorder="1" applyAlignment="1">
      <alignment horizontal="right" vertical="center"/>
    </xf>
    <xf numFmtId="0" fontId="21" fillId="0" borderId="10" xfId="0" applyFont="1" applyBorder="1" applyAlignment="1">
      <alignment horizontal="left" vertical="center" wrapText="1" indent="1"/>
    </xf>
    <xf numFmtId="0" fontId="11" fillId="0" borderId="5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3" xfId="0" applyFont="1" applyFill="1" applyBorder="1" applyAlignment="1">
      <alignment horizontal="center" vertical="center" wrapText="1"/>
    </xf>
    <xf numFmtId="38" fontId="9" fillId="33" borderId="61" xfId="49" applyFont="1" applyFill="1" applyBorder="1" applyAlignment="1">
      <alignment horizontal="right" vertical="center"/>
    </xf>
    <xf numFmtId="0" fontId="9" fillId="0" borderId="0" xfId="0" applyFont="1" applyBorder="1" applyAlignment="1">
      <alignment horizontal="left" vertical="center"/>
    </xf>
    <xf numFmtId="0" fontId="9" fillId="0" borderId="70" xfId="0" applyFont="1" applyBorder="1" applyAlignment="1">
      <alignment horizontal="left" vertical="center"/>
    </xf>
    <xf numFmtId="0" fontId="9" fillId="0" borderId="70" xfId="0" applyFont="1" applyFill="1" applyBorder="1" applyAlignment="1">
      <alignment horizontal="left" wrapText="1"/>
    </xf>
    <xf numFmtId="0" fontId="9" fillId="0" borderId="0" xfId="0" applyFont="1" applyFill="1" applyAlignment="1">
      <alignment horizontal="left" wrapText="1"/>
    </xf>
    <xf numFmtId="0" fontId="10" fillId="0" borderId="0" xfId="0" applyFont="1" applyBorder="1" applyAlignment="1">
      <alignment horizontal="center"/>
    </xf>
    <xf numFmtId="0" fontId="9" fillId="0" borderId="61"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0" borderId="0" xfId="0" applyFont="1" applyAlignment="1">
      <alignment vertical="center"/>
    </xf>
    <xf numFmtId="0" fontId="12" fillId="0" borderId="58" xfId="0" applyFont="1" applyFill="1" applyBorder="1" applyAlignment="1">
      <alignment horizontal="center" vertical="center" shrinkToFit="1"/>
    </xf>
    <xf numFmtId="0" fontId="12" fillId="0" borderId="70"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12" fillId="0" borderId="61" xfId="0" applyFont="1" applyFill="1" applyBorder="1" applyAlignment="1">
      <alignment horizontal="center" vertical="center" shrinkToFit="1"/>
    </xf>
    <xf numFmtId="0" fontId="12" fillId="0" borderId="54"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202" fontId="9" fillId="34" borderId="70" xfId="0" applyNumberFormat="1" applyFont="1" applyFill="1" applyBorder="1" applyAlignment="1" applyProtection="1">
      <alignment horizontal="center" vertical="center"/>
      <protection locked="0"/>
    </xf>
    <xf numFmtId="202" fontId="9" fillId="34" borderId="60" xfId="0" applyNumberFormat="1" applyFont="1" applyFill="1" applyBorder="1" applyAlignment="1" applyProtection="1">
      <alignment horizontal="center" vertical="center"/>
      <protection locked="0"/>
    </xf>
    <xf numFmtId="202" fontId="9" fillId="34" borderId="0" xfId="0" applyNumberFormat="1" applyFont="1" applyFill="1" applyBorder="1" applyAlignment="1" applyProtection="1">
      <alignment horizontal="center" vertical="center"/>
      <protection locked="0"/>
    </xf>
    <xf numFmtId="202" fontId="9" fillId="34" borderId="53" xfId="0" applyNumberFormat="1" applyFont="1" applyFill="1" applyBorder="1" applyAlignment="1" applyProtection="1">
      <alignment horizontal="center" vertical="center"/>
      <protection locked="0"/>
    </xf>
    <xf numFmtId="202" fontId="9" fillId="34" borderId="63" xfId="0" applyNumberFormat="1" applyFont="1" applyFill="1" applyBorder="1" applyAlignment="1" applyProtection="1">
      <alignment horizontal="center" vertical="center"/>
      <protection locked="0"/>
    </xf>
    <xf numFmtId="202" fontId="9" fillId="34" borderId="87" xfId="0" applyNumberFormat="1" applyFont="1" applyFill="1" applyBorder="1" applyAlignment="1" applyProtection="1">
      <alignment horizontal="center" vertical="center"/>
      <protection locked="0"/>
    </xf>
    <xf numFmtId="186" fontId="9" fillId="0" borderId="58" xfId="0" applyNumberFormat="1" applyFont="1" applyFill="1" applyBorder="1" applyAlignment="1">
      <alignment horizontal="center" vertical="center"/>
    </xf>
    <xf numFmtId="186" fontId="9" fillId="0" borderId="52" xfId="0" applyNumberFormat="1" applyFont="1" applyFill="1" applyBorder="1" applyAlignment="1">
      <alignment horizontal="center" vertical="center"/>
    </xf>
    <xf numFmtId="186" fontId="9" fillId="0" borderId="88" xfId="0" applyNumberFormat="1" applyFont="1" applyFill="1" applyBorder="1" applyAlignment="1">
      <alignment horizontal="center" vertical="center"/>
    </xf>
    <xf numFmtId="202" fontId="9" fillId="0" borderId="70" xfId="0" applyNumberFormat="1" applyFont="1" applyFill="1" applyBorder="1" applyAlignment="1">
      <alignment horizontal="center" vertical="center"/>
    </xf>
    <xf numFmtId="202" fontId="9" fillId="0" borderId="60" xfId="0" applyNumberFormat="1" applyFont="1" applyFill="1" applyBorder="1" applyAlignment="1">
      <alignment horizontal="center" vertical="center"/>
    </xf>
    <xf numFmtId="202" fontId="9" fillId="0" borderId="0" xfId="0" applyNumberFormat="1" applyFont="1" applyFill="1" applyBorder="1" applyAlignment="1">
      <alignment horizontal="center" vertical="center"/>
    </xf>
    <xf numFmtId="202" fontId="9" fillId="0" borderId="53" xfId="0" applyNumberFormat="1" applyFont="1" applyFill="1" applyBorder="1" applyAlignment="1">
      <alignment horizontal="center" vertical="center"/>
    </xf>
    <xf numFmtId="202" fontId="9" fillId="0" borderId="63" xfId="0" applyNumberFormat="1" applyFont="1" applyFill="1" applyBorder="1" applyAlignment="1">
      <alignment horizontal="center" vertical="center"/>
    </xf>
    <xf numFmtId="202" fontId="9" fillId="0" borderId="87" xfId="0" applyNumberFormat="1" applyFont="1" applyFill="1" applyBorder="1" applyAlignment="1">
      <alignment horizontal="center" vertical="center"/>
    </xf>
    <xf numFmtId="186" fontId="9" fillId="0" borderId="70" xfId="0" applyNumberFormat="1" applyFont="1" applyFill="1" applyBorder="1" applyAlignment="1">
      <alignment horizontal="center" vertical="center"/>
    </xf>
    <xf numFmtId="186" fontId="9" fillId="0" borderId="0" xfId="0" applyNumberFormat="1" applyFont="1" applyFill="1" applyBorder="1" applyAlignment="1">
      <alignment horizontal="center" vertical="center"/>
    </xf>
    <xf numFmtId="186" fontId="9" fillId="0" borderId="63" xfId="0" applyNumberFormat="1" applyFont="1" applyFill="1" applyBorder="1" applyAlignment="1">
      <alignment horizontal="center" vertical="center"/>
    </xf>
    <xf numFmtId="186" fontId="9" fillId="34" borderId="58" xfId="0" applyNumberFormat="1" applyFont="1" applyFill="1" applyBorder="1" applyAlignment="1" applyProtection="1">
      <alignment horizontal="center" vertical="center"/>
      <protection locked="0"/>
    </xf>
    <xf numFmtId="186" fontId="9" fillId="34" borderId="70" xfId="0" applyNumberFormat="1" applyFont="1" applyFill="1" applyBorder="1" applyAlignment="1" applyProtection="1">
      <alignment horizontal="center" vertical="center"/>
      <protection locked="0"/>
    </xf>
    <xf numFmtId="186" fontId="9" fillId="34" borderId="52" xfId="0" applyNumberFormat="1" applyFont="1" applyFill="1" applyBorder="1" applyAlignment="1" applyProtection="1">
      <alignment horizontal="center" vertical="center"/>
      <protection locked="0"/>
    </xf>
    <xf numFmtId="186" fontId="9" fillId="34" borderId="0" xfId="0" applyNumberFormat="1" applyFont="1" applyFill="1" applyBorder="1" applyAlignment="1" applyProtection="1">
      <alignment horizontal="center" vertical="center"/>
      <protection locked="0"/>
    </xf>
    <xf numFmtId="186" fontId="9" fillId="34" borderId="88" xfId="0" applyNumberFormat="1" applyFont="1" applyFill="1" applyBorder="1" applyAlignment="1" applyProtection="1">
      <alignment horizontal="center" vertical="center"/>
      <protection locked="0"/>
    </xf>
    <xf numFmtId="186" fontId="9" fillId="34" borderId="63" xfId="0" applyNumberFormat="1" applyFont="1" applyFill="1" applyBorder="1" applyAlignment="1" applyProtection="1">
      <alignment horizontal="center" vertical="center"/>
      <protection locked="0"/>
    </xf>
    <xf numFmtId="186" fontId="9" fillId="0" borderId="70" xfId="0" applyNumberFormat="1" applyFont="1" applyFill="1" applyBorder="1" applyAlignment="1" applyProtection="1">
      <alignment horizontal="center" vertical="center"/>
      <protection/>
    </xf>
    <xf numFmtId="186" fontId="9" fillId="0" borderId="0" xfId="0" applyNumberFormat="1" applyFont="1" applyFill="1" applyBorder="1" applyAlignment="1" applyProtection="1">
      <alignment horizontal="center" vertical="center"/>
      <protection/>
    </xf>
    <xf numFmtId="186" fontId="9" fillId="0" borderId="63" xfId="0" applyNumberFormat="1" applyFont="1" applyFill="1" applyBorder="1" applyAlignment="1" applyProtection="1">
      <alignment horizontal="center" vertical="center"/>
      <protection/>
    </xf>
    <xf numFmtId="186" fontId="9" fillId="0" borderId="70" xfId="0" applyNumberFormat="1" applyFont="1" applyFill="1" applyBorder="1" applyAlignment="1" applyProtection="1">
      <alignment horizontal="center" vertical="center"/>
      <protection locked="0"/>
    </xf>
    <xf numFmtId="186" fontId="9" fillId="0" borderId="0" xfId="0" applyNumberFormat="1" applyFont="1" applyFill="1" applyBorder="1" applyAlignment="1" applyProtection="1">
      <alignment horizontal="center" vertical="center"/>
      <protection locked="0"/>
    </xf>
    <xf numFmtId="186" fontId="9" fillId="0" borderId="63" xfId="0" applyNumberFormat="1" applyFont="1" applyFill="1" applyBorder="1" applyAlignment="1" applyProtection="1">
      <alignment horizontal="center" vertical="center"/>
      <protection locked="0"/>
    </xf>
    <xf numFmtId="0" fontId="11" fillId="0" borderId="58" xfId="0" applyFont="1" applyFill="1" applyBorder="1" applyAlignment="1">
      <alignment horizontal="center" vertical="center" wrapText="1" shrinkToFit="1"/>
    </xf>
    <xf numFmtId="0" fontId="11" fillId="0" borderId="70" xfId="0" applyFont="1" applyFill="1" applyBorder="1" applyAlignment="1">
      <alignment horizontal="center" vertical="center" wrapText="1" shrinkToFit="1"/>
    </xf>
    <xf numFmtId="0" fontId="11" fillId="0" borderId="60" xfId="0" applyFont="1" applyFill="1" applyBorder="1" applyAlignment="1">
      <alignment horizontal="center" vertical="center" wrapText="1" shrinkToFit="1"/>
    </xf>
    <xf numFmtId="0" fontId="9" fillId="34" borderId="10" xfId="0" applyFont="1" applyFill="1" applyBorder="1" applyAlignment="1" applyProtection="1">
      <alignment horizontal="center" vertical="center"/>
      <protection locked="0"/>
    </xf>
    <xf numFmtId="0" fontId="9" fillId="34" borderId="19" xfId="0" applyFont="1" applyFill="1" applyBorder="1" applyAlignment="1" applyProtection="1">
      <alignment horizontal="center" vertical="center"/>
      <protection locked="0"/>
    </xf>
    <xf numFmtId="0" fontId="9" fillId="34" borderId="13" xfId="0" applyFont="1" applyFill="1" applyBorder="1" applyAlignment="1" applyProtection="1">
      <alignment horizontal="center" vertical="center"/>
      <protection locked="0"/>
    </xf>
    <xf numFmtId="0" fontId="9" fillId="34" borderId="14" xfId="0" applyFont="1" applyFill="1" applyBorder="1" applyAlignment="1" applyProtection="1">
      <alignment horizontal="center" vertical="center"/>
      <protection locked="0"/>
    </xf>
    <xf numFmtId="0" fontId="9" fillId="33" borderId="58" xfId="0" applyFont="1" applyFill="1" applyBorder="1" applyAlignment="1">
      <alignment horizontal="center" vertical="center"/>
    </xf>
    <xf numFmtId="0" fontId="9" fillId="33" borderId="70"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88"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87"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4" xfId="0" applyFont="1" applyFill="1" applyBorder="1" applyAlignment="1">
      <alignment horizontal="center" vertical="center"/>
    </xf>
    <xf numFmtId="0" fontId="9" fillId="34" borderId="52" xfId="0" applyFont="1" applyFill="1" applyBorder="1" applyAlignment="1" applyProtection="1">
      <alignment vertical="center"/>
      <protection locked="0"/>
    </xf>
    <xf numFmtId="0" fontId="9" fillId="34" borderId="0" xfId="0" applyFont="1" applyFill="1" applyBorder="1" applyAlignment="1" applyProtection="1">
      <alignment vertical="center"/>
      <protection locked="0"/>
    </xf>
    <xf numFmtId="0" fontId="9" fillId="34" borderId="53" xfId="0" applyFont="1" applyFill="1" applyBorder="1" applyAlignment="1" applyProtection="1">
      <alignment vertical="center"/>
      <protection locked="0"/>
    </xf>
    <xf numFmtId="0" fontId="9" fillId="34" borderId="88" xfId="0" applyFont="1" applyFill="1" applyBorder="1" applyAlignment="1" applyProtection="1">
      <alignment vertical="center"/>
      <protection locked="0"/>
    </xf>
    <xf numFmtId="0" fontId="9" fillId="34" borderId="63" xfId="0" applyFont="1" applyFill="1" applyBorder="1" applyAlignment="1" applyProtection="1">
      <alignment vertical="center"/>
      <protection locked="0"/>
    </xf>
    <xf numFmtId="0" fontId="9" fillId="34" borderId="87" xfId="0" applyFont="1" applyFill="1" applyBorder="1" applyAlignment="1" applyProtection="1">
      <alignment vertical="center"/>
      <protection locked="0"/>
    </xf>
    <xf numFmtId="0" fontId="10" fillId="34" borderId="52" xfId="0" applyFont="1" applyFill="1" applyBorder="1" applyAlignment="1" applyProtection="1">
      <alignment horizontal="center" vertical="center"/>
      <protection locked="0"/>
    </xf>
    <xf numFmtId="0" fontId="10" fillId="34" borderId="0" xfId="0" applyFont="1" applyFill="1" applyBorder="1" applyAlignment="1" applyProtection="1">
      <alignment horizontal="center" vertical="center"/>
      <protection locked="0"/>
    </xf>
    <xf numFmtId="0" fontId="10" fillId="34" borderId="53" xfId="0" applyFont="1" applyFill="1" applyBorder="1" applyAlignment="1" applyProtection="1">
      <alignment horizontal="center" vertical="center"/>
      <protection locked="0"/>
    </xf>
    <xf numFmtId="0" fontId="10" fillId="34" borderId="88" xfId="0" applyFont="1" applyFill="1" applyBorder="1" applyAlignment="1" applyProtection="1">
      <alignment horizontal="center" vertical="center"/>
      <protection locked="0"/>
    </xf>
    <xf numFmtId="0" fontId="10" fillId="34" borderId="63" xfId="0" applyFont="1" applyFill="1" applyBorder="1" applyAlignment="1" applyProtection="1">
      <alignment horizontal="center" vertical="center"/>
      <protection locked="0"/>
    </xf>
    <xf numFmtId="0" fontId="10" fillId="34" borderId="87" xfId="0" applyFont="1" applyFill="1" applyBorder="1" applyAlignment="1" applyProtection="1">
      <alignment horizontal="center" vertical="center"/>
      <protection locked="0"/>
    </xf>
    <xf numFmtId="0" fontId="11" fillId="0" borderId="52" xfId="0" applyFont="1" applyFill="1" applyBorder="1" applyAlignment="1">
      <alignment horizontal="center" vertical="center"/>
    </xf>
    <xf numFmtId="0" fontId="11" fillId="0" borderId="7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34" borderId="75" xfId="0" applyFont="1" applyFill="1" applyBorder="1" applyAlignment="1" applyProtection="1">
      <alignment horizontal="center" vertical="center"/>
      <protection locked="0"/>
    </xf>
    <xf numFmtId="0" fontId="9" fillId="34" borderId="12" xfId="0" applyFont="1" applyFill="1" applyBorder="1" applyAlignment="1" applyProtection="1">
      <alignment horizontal="center" vertical="center"/>
      <protection locked="0"/>
    </xf>
    <xf numFmtId="0" fontId="16" fillId="0" borderId="77"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9" fillId="34" borderId="20" xfId="0" applyFont="1" applyFill="1" applyBorder="1" applyAlignment="1" applyProtection="1">
      <alignment horizontal="center" vertical="center"/>
      <protection locked="0"/>
    </xf>
    <xf numFmtId="0" fontId="9" fillId="34" borderId="78" xfId="0" applyFont="1" applyFill="1" applyBorder="1" applyAlignment="1" applyProtection="1">
      <alignment horizontal="center" vertical="center"/>
      <protection locked="0"/>
    </xf>
    <xf numFmtId="0" fontId="9" fillId="34" borderId="83" xfId="0" applyFont="1" applyFill="1" applyBorder="1" applyAlignment="1" applyProtection="1">
      <alignment horizontal="center" vertical="center"/>
      <protection locked="0"/>
    </xf>
    <xf numFmtId="0" fontId="14" fillId="0" borderId="59"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70"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89" xfId="0" applyFont="1" applyFill="1" applyBorder="1" applyAlignment="1">
      <alignment horizontal="center" vertical="center"/>
    </xf>
    <xf numFmtId="0" fontId="14" fillId="0" borderId="55" xfId="0" applyFont="1" applyFill="1" applyBorder="1" applyAlignment="1">
      <alignment horizontal="center" vertical="center"/>
    </xf>
    <xf numFmtId="0" fontId="9" fillId="34" borderId="59" xfId="0" applyFont="1" applyFill="1" applyBorder="1" applyAlignment="1" applyProtection="1">
      <alignment horizontal="center" vertical="center"/>
      <protection locked="0"/>
    </xf>
    <xf numFmtId="0" fontId="9" fillId="34" borderId="90" xfId="0" applyFont="1" applyFill="1" applyBorder="1" applyAlignment="1" applyProtection="1">
      <alignment horizontal="center" vertical="center"/>
      <protection locked="0"/>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0" fillId="34" borderId="52" xfId="0" applyFont="1" applyFill="1" applyBorder="1" applyAlignment="1" applyProtection="1">
      <alignment vertical="center"/>
      <protection locked="0"/>
    </xf>
    <xf numFmtId="0" fontId="10" fillId="34" borderId="53" xfId="0" applyFont="1" applyFill="1" applyBorder="1" applyAlignment="1" applyProtection="1">
      <alignment vertical="center"/>
      <protection locked="0"/>
    </xf>
    <xf numFmtId="0" fontId="10" fillId="34" borderId="88" xfId="0" applyFont="1" applyFill="1" applyBorder="1" applyAlignment="1" applyProtection="1">
      <alignment vertical="center"/>
      <protection locked="0"/>
    </xf>
    <xf numFmtId="0" fontId="10" fillId="34" borderId="87" xfId="0" applyFont="1" applyFill="1" applyBorder="1" applyAlignment="1" applyProtection="1">
      <alignment vertical="center"/>
      <protection locked="0"/>
    </xf>
    <xf numFmtId="0" fontId="11" fillId="0" borderId="58"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84" xfId="0" applyFont="1" applyFill="1" applyBorder="1" applyAlignment="1">
      <alignment horizontal="center" vertical="center" textRotation="255"/>
    </xf>
    <xf numFmtId="0" fontId="11" fillId="0" borderId="16" xfId="0" applyFont="1" applyFill="1" applyBorder="1" applyAlignment="1">
      <alignment horizontal="center" vertical="center" textRotation="255"/>
    </xf>
    <xf numFmtId="0" fontId="11" fillId="0" borderId="52" xfId="0" applyFont="1" applyFill="1" applyBorder="1" applyAlignment="1">
      <alignment horizontal="right" vertical="center"/>
    </xf>
    <xf numFmtId="0" fontId="11" fillId="0" borderId="53" xfId="0" applyFont="1" applyFill="1" applyBorder="1" applyAlignment="1">
      <alignment horizontal="right" vertical="center"/>
    </xf>
    <xf numFmtId="0" fontId="9" fillId="34" borderId="68" xfId="0" applyFont="1" applyFill="1" applyBorder="1" applyAlignment="1" applyProtection="1">
      <alignment horizontal="center" vertical="center"/>
      <protection locked="0"/>
    </xf>
    <xf numFmtId="0" fontId="9" fillId="34" borderId="70" xfId="0" applyFont="1" applyFill="1" applyBorder="1" applyAlignment="1" applyProtection="1">
      <alignment horizontal="center" vertical="center"/>
      <protection locked="0"/>
    </xf>
    <xf numFmtId="0" fontId="9" fillId="34" borderId="60" xfId="0" applyFont="1" applyFill="1" applyBorder="1" applyAlignment="1" applyProtection="1">
      <alignment horizontal="center" vertical="center"/>
      <protection locked="0"/>
    </xf>
    <xf numFmtId="0" fontId="9" fillId="34" borderId="89" xfId="0" applyFont="1" applyFill="1" applyBorder="1" applyAlignment="1" applyProtection="1">
      <alignment horizontal="center" vertical="center"/>
      <protection locked="0"/>
    </xf>
    <xf numFmtId="0" fontId="12" fillId="0" borderId="91" xfId="0" applyFont="1" applyFill="1" applyBorder="1" applyAlignment="1">
      <alignment horizontal="center" vertical="center"/>
    </xf>
    <xf numFmtId="0" fontId="12" fillId="0" borderId="92" xfId="0" applyFont="1" applyFill="1" applyBorder="1" applyAlignment="1">
      <alignment horizontal="center" vertical="center"/>
    </xf>
    <xf numFmtId="0" fontId="12" fillId="0" borderId="93" xfId="0" applyFont="1" applyFill="1" applyBorder="1" applyAlignment="1">
      <alignment horizontal="center" vertical="center"/>
    </xf>
    <xf numFmtId="0" fontId="10" fillId="34" borderId="0" xfId="0" applyFont="1" applyFill="1" applyBorder="1" applyAlignment="1" applyProtection="1">
      <alignment vertical="center"/>
      <protection locked="0"/>
    </xf>
    <xf numFmtId="0" fontId="10" fillId="34" borderId="63" xfId="0" applyFont="1" applyFill="1" applyBorder="1" applyAlignment="1" applyProtection="1">
      <alignment vertical="center"/>
      <protection locked="0"/>
    </xf>
    <xf numFmtId="0" fontId="11" fillId="0" borderId="54" xfId="0" applyFont="1" applyFill="1" applyBorder="1" applyAlignment="1">
      <alignment horizontal="center" vertical="center" shrinkToFit="1"/>
    </xf>
    <xf numFmtId="0" fontId="11" fillId="0" borderId="67" xfId="0" applyFont="1" applyFill="1" applyBorder="1" applyAlignment="1">
      <alignment horizontal="center" vertical="center" shrinkToFit="1"/>
    </xf>
    <xf numFmtId="0" fontId="11" fillId="0" borderId="61" xfId="0" applyFont="1" applyFill="1" applyBorder="1" applyAlignment="1">
      <alignment horizontal="right" vertical="center"/>
    </xf>
    <xf numFmtId="0" fontId="11" fillId="0" borderId="54" xfId="0" applyFont="1" applyFill="1" applyBorder="1" applyAlignment="1">
      <alignment horizontal="right" vertical="center"/>
    </xf>
    <xf numFmtId="0" fontId="11" fillId="0" borderId="55" xfId="0" applyFont="1" applyFill="1" applyBorder="1" applyAlignment="1">
      <alignment horizontal="right" vertical="center"/>
    </xf>
    <xf numFmtId="0" fontId="11" fillId="0" borderId="56"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61"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9" fillId="34" borderId="70" xfId="0" applyFont="1" applyFill="1" applyBorder="1" applyAlignment="1" applyProtection="1">
      <alignment horizontal="left" vertical="center"/>
      <protection locked="0"/>
    </xf>
    <xf numFmtId="0" fontId="9" fillId="34" borderId="60" xfId="0" applyFont="1" applyFill="1" applyBorder="1" applyAlignment="1" applyProtection="1">
      <alignment horizontal="left" vertical="center"/>
      <protection locked="0"/>
    </xf>
    <xf numFmtId="0" fontId="11" fillId="0" borderId="61"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9" fillId="34" borderId="71" xfId="0" applyFont="1" applyFill="1" applyBorder="1" applyAlignment="1" applyProtection="1">
      <alignment horizontal="left" vertical="center" wrapText="1"/>
      <protection locked="0"/>
    </xf>
    <xf numFmtId="0" fontId="9" fillId="34" borderId="0" xfId="0" applyFont="1" applyFill="1" applyBorder="1" applyAlignment="1" applyProtection="1">
      <alignment horizontal="left" vertical="center" wrapText="1"/>
      <protection locked="0"/>
    </xf>
    <xf numFmtId="0" fontId="9" fillId="34" borderId="53" xfId="0" applyFont="1" applyFill="1" applyBorder="1" applyAlignment="1" applyProtection="1">
      <alignment horizontal="left" vertical="center" wrapText="1"/>
      <protection locked="0"/>
    </xf>
    <xf numFmtId="0" fontId="9" fillId="34" borderId="94" xfId="0" applyFont="1" applyFill="1" applyBorder="1" applyAlignment="1" applyProtection="1">
      <alignment horizontal="left" vertical="center" wrapText="1"/>
      <protection locked="0"/>
    </xf>
    <xf numFmtId="0" fontId="9" fillId="34" borderId="63" xfId="0" applyFont="1" applyFill="1" applyBorder="1" applyAlignment="1" applyProtection="1">
      <alignment horizontal="left" vertical="center" wrapText="1"/>
      <protection locked="0"/>
    </xf>
    <xf numFmtId="0" fontId="9" fillId="34" borderId="87" xfId="0" applyFont="1" applyFill="1" applyBorder="1" applyAlignment="1" applyProtection="1">
      <alignment horizontal="left" vertical="center" wrapText="1"/>
      <protection locked="0"/>
    </xf>
    <xf numFmtId="0" fontId="11" fillId="0" borderId="0" xfId="0" applyFont="1" applyFill="1" applyBorder="1" applyAlignment="1">
      <alignment horizontal="right" vertical="center"/>
    </xf>
    <xf numFmtId="0" fontId="11" fillId="0" borderId="53" xfId="0" applyFont="1" applyFill="1" applyBorder="1" applyAlignment="1">
      <alignment horizontal="center" vertical="center" textRotation="255"/>
    </xf>
    <xf numFmtId="0" fontId="11" fillId="0" borderId="55" xfId="0" applyFont="1" applyFill="1" applyBorder="1" applyAlignment="1">
      <alignment horizontal="center" vertical="center" textRotation="255"/>
    </xf>
    <xf numFmtId="0" fontId="12" fillId="0" borderId="68" xfId="0" applyFont="1" applyFill="1" applyBorder="1" applyAlignment="1">
      <alignment horizontal="center" vertical="center" shrinkToFit="1"/>
    </xf>
    <xf numFmtId="0" fontId="12" fillId="0" borderId="94"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2" fillId="0" borderId="87" xfId="0" applyFont="1" applyFill="1" applyBorder="1" applyAlignment="1">
      <alignment horizontal="center" vertical="center" shrinkToFit="1"/>
    </xf>
    <xf numFmtId="58" fontId="9" fillId="34" borderId="21" xfId="0" applyNumberFormat="1" applyFont="1" applyFill="1" applyBorder="1" applyAlignment="1" applyProtection="1">
      <alignment horizontal="center" vertical="center"/>
      <protection locked="0"/>
    </xf>
    <xf numFmtId="0" fontId="9" fillId="34" borderId="21" xfId="0" applyFont="1" applyFill="1" applyBorder="1" applyAlignment="1" applyProtection="1">
      <alignment horizontal="center" vertical="center"/>
      <protection locked="0"/>
    </xf>
    <xf numFmtId="0" fontId="9" fillId="34" borderId="95" xfId="0" applyFont="1" applyFill="1" applyBorder="1" applyAlignment="1" applyProtection="1">
      <alignment horizontal="center" vertical="center"/>
      <protection locked="0"/>
    </xf>
    <xf numFmtId="0" fontId="12" fillId="0" borderId="96"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97" xfId="0" applyFont="1" applyFill="1" applyBorder="1" applyAlignment="1">
      <alignment horizontal="center" vertical="center" shrinkToFit="1"/>
    </xf>
    <xf numFmtId="0" fontId="9" fillId="34" borderId="98" xfId="0" applyFont="1" applyFill="1" applyBorder="1" applyAlignment="1" applyProtection="1">
      <alignment horizontal="center" vertical="center" shrinkToFit="1"/>
      <protection locked="0"/>
    </xf>
    <xf numFmtId="0" fontId="12" fillId="34" borderId="62" xfId="0" applyFont="1" applyFill="1" applyBorder="1" applyAlignment="1" applyProtection="1">
      <alignment horizontal="center" vertical="center" shrinkToFit="1"/>
      <protection locked="0"/>
    </xf>
    <xf numFmtId="0" fontId="12" fillId="34" borderId="97" xfId="0" applyFont="1" applyFill="1" applyBorder="1" applyAlignment="1" applyProtection="1">
      <alignment horizontal="center" vertical="center" shrinkToFit="1"/>
      <protection locked="0"/>
    </xf>
    <xf numFmtId="0" fontId="12" fillId="34" borderId="88" xfId="0" applyFont="1" applyFill="1" applyBorder="1" applyAlignment="1" applyProtection="1">
      <alignment horizontal="center" vertical="center" shrinkToFit="1"/>
      <protection locked="0"/>
    </xf>
    <xf numFmtId="0" fontId="12" fillId="34" borderId="63" xfId="0" applyFont="1" applyFill="1" applyBorder="1" applyAlignment="1" applyProtection="1">
      <alignment horizontal="center" vertical="center" shrinkToFit="1"/>
      <protection locked="0"/>
    </xf>
    <xf numFmtId="0" fontId="12" fillId="34" borderId="87" xfId="0" applyFont="1" applyFill="1" applyBorder="1" applyAlignment="1" applyProtection="1">
      <alignment horizontal="center" vertical="center" shrinkToFit="1"/>
      <protection locked="0"/>
    </xf>
    <xf numFmtId="0" fontId="11" fillId="0" borderId="0" xfId="0" applyFont="1" applyFill="1" applyBorder="1" applyAlignment="1">
      <alignment vertical="center" wrapText="1"/>
    </xf>
    <xf numFmtId="0" fontId="11" fillId="0" borderId="53" xfId="0" applyFont="1" applyFill="1" applyBorder="1" applyAlignment="1">
      <alignment vertical="center" wrapText="1"/>
    </xf>
    <xf numFmtId="0" fontId="11" fillId="0" borderId="54" xfId="0" applyFont="1" applyFill="1" applyBorder="1" applyAlignment="1">
      <alignment vertical="center" wrapText="1"/>
    </xf>
    <xf numFmtId="0" fontId="11" fillId="0" borderId="55" xfId="0" applyFont="1" applyFill="1" applyBorder="1" applyAlignment="1">
      <alignment vertical="center" wrapText="1"/>
    </xf>
    <xf numFmtId="0" fontId="10" fillId="34" borderId="0" xfId="0" applyFont="1" applyFill="1" applyBorder="1" applyAlignment="1" applyProtection="1">
      <alignment horizontal="left" vertical="center"/>
      <protection/>
    </xf>
    <xf numFmtId="0" fontId="10" fillId="34" borderId="53" xfId="0" applyFont="1" applyFill="1" applyBorder="1" applyAlignment="1" applyProtection="1">
      <alignment horizontal="left" vertical="center"/>
      <protection/>
    </xf>
    <xf numFmtId="0" fontId="12" fillId="0" borderId="99" xfId="0" applyFont="1" applyFill="1" applyBorder="1" applyAlignment="1">
      <alignment horizontal="center" vertical="center"/>
    </xf>
    <xf numFmtId="0" fontId="9" fillId="34" borderId="68" xfId="0" applyFont="1" applyFill="1" applyBorder="1" applyAlignment="1" applyProtection="1">
      <alignment horizontal="left" vertical="center" wrapText="1"/>
      <protection locked="0"/>
    </xf>
    <xf numFmtId="0" fontId="9" fillId="34" borderId="70" xfId="0" applyFont="1" applyFill="1" applyBorder="1" applyAlignment="1" applyProtection="1">
      <alignment horizontal="left" vertical="center" wrapText="1"/>
      <protection locked="0"/>
    </xf>
    <xf numFmtId="0" fontId="9" fillId="34" borderId="60" xfId="0" applyFont="1" applyFill="1" applyBorder="1" applyAlignment="1" applyProtection="1">
      <alignment horizontal="left" vertical="center" wrapText="1"/>
      <protection locked="0"/>
    </xf>
    <xf numFmtId="0" fontId="9" fillId="34" borderId="89" xfId="0" applyFont="1" applyFill="1" applyBorder="1" applyAlignment="1" applyProtection="1">
      <alignment horizontal="left" vertical="center" wrapText="1"/>
      <protection locked="0"/>
    </xf>
    <xf numFmtId="0" fontId="9" fillId="34" borderId="54" xfId="0" applyFont="1" applyFill="1" applyBorder="1" applyAlignment="1" applyProtection="1">
      <alignment horizontal="left" vertical="center" wrapText="1"/>
      <protection locked="0"/>
    </xf>
    <xf numFmtId="0" fontId="9" fillId="34" borderId="55" xfId="0" applyFont="1" applyFill="1" applyBorder="1" applyAlignment="1" applyProtection="1">
      <alignment horizontal="left" vertical="center" wrapText="1"/>
      <protection locked="0"/>
    </xf>
    <xf numFmtId="0" fontId="11" fillId="0" borderId="58" xfId="0" applyFont="1" applyFill="1" applyBorder="1" applyAlignment="1">
      <alignment horizontal="right" vertical="center"/>
    </xf>
    <xf numFmtId="0" fontId="11" fillId="0" borderId="70" xfId="0" applyFont="1" applyFill="1" applyBorder="1" applyAlignment="1">
      <alignment horizontal="right" vertical="center"/>
    </xf>
    <xf numFmtId="0" fontId="11" fillId="0" borderId="60"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53" xfId="0" applyFont="1" applyFill="1" applyBorder="1" applyAlignment="1">
      <alignment horizontal="right" vertical="center"/>
    </xf>
    <xf numFmtId="0" fontId="10" fillId="33" borderId="63" xfId="0" applyFont="1" applyFill="1" applyBorder="1" applyAlignment="1">
      <alignment horizontal="right" vertical="center"/>
    </xf>
    <xf numFmtId="0" fontId="10" fillId="33" borderId="87" xfId="0" applyFont="1" applyFill="1" applyBorder="1" applyAlignment="1">
      <alignment horizontal="right" vertical="center"/>
    </xf>
    <xf numFmtId="0" fontId="12" fillId="0" borderId="98"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97"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3" xfId="0" applyFont="1" applyFill="1" applyBorder="1" applyAlignment="1">
      <alignment horizontal="center" vertical="center"/>
    </xf>
    <xf numFmtId="0" fontId="10" fillId="34" borderId="69" xfId="0" applyFont="1" applyFill="1" applyBorder="1" applyAlignment="1" applyProtection="1">
      <alignment horizontal="center" vertical="center"/>
      <protection locked="0"/>
    </xf>
    <xf numFmtId="0" fontId="10" fillId="34" borderId="100" xfId="0" applyFont="1" applyFill="1" applyBorder="1" applyAlignment="1" applyProtection="1">
      <alignment horizontal="center" vertical="center"/>
      <protection locked="0"/>
    </xf>
    <xf numFmtId="0" fontId="9" fillId="35" borderId="0" xfId="0" applyFont="1" applyFill="1" applyBorder="1" applyAlignment="1">
      <alignment vertical="center"/>
    </xf>
    <xf numFmtId="0" fontId="9" fillId="35" borderId="53" xfId="0" applyFont="1" applyFill="1" applyBorder="1" applyAlignment="1">
      <alignment vertical="center"/>
    </xf>
    <xf numFmtId="0" fontId="9" fillId="35" borderId="63" xfId="0" applyFont="1" applyFill="1" applyBorder="1" applyAlignment="1">
      <alignment vertical="center"/>
    </xf>
    <xf numFmtId="0" fontId="9" fillId="35" borderId="87" xfId="0" applyFont="1" applyFill="1" applyBorder="1" applyAlignment="1">
      <alignment vertical="center"/>
    </xf>
    <xf numFmtId="0" fontId="9" fillId="0" borderId="98"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10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33" borderId="67" xfId="0" applyFont="1" applyFill="1" applyBorder="1" applyAlignment="1">
      <alignment horizontal="distributed" vertical="center"/>
    </xf>
    <xf numFmtId="0" fontId="9" fillId="33" borderId="15" xfId="0" applyFont="1" applyFill="1" applyBorder="1" applyAlignment="1">
      <alignment horizontal="distributed" vertical="center"/>
    </xf>
    <xf numFmtId="0" fontId="9" fillId="33" borderId="74" xfId="0" applyFont="1" applyFill="1" applyBorder="1" applyAlignment="1">
      <alignment horizontal="distributed" vertical="center"/>
    </xf>
    <xf numFmtId="0" fontId="12" fillId="0" borderId="98"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9" fillId="33" borderId="7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12" fillId="0" borderId="102"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104" xfId="0" applyFont="1" applyFill="1" applyBorder="1" applyAlignment="1">
      <alignment horizontal="center" vertical="center"/>
    </xf>
    <xf numFmtId="0" fontId="12" fillId="0" borderId="105"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10" xfId="0" applyFont="1" applyFill="1" applyBorder="1" applyAlignment="1">
      <alignment horizontal="center" vertical="center"/>
    </xf>
    <xf numFmtId="0" fontId="9" fillId="34" borderId="58" xfId="0" applyFont="1" applyFill="1" applyBorder="1" applyAlignment="1" applyProtection="1">
      <alignment horizontal="center" vertical="center"/>
      <protection locked="0"/>
    </xf>
    <xf numFmtId="0" fontId="11" fillId="0" borderId="106" xfId="0" applyFont="1" applyFill="1" applyBorder="1" applyAlignment="1">
      <alignment horizontal="right" vertical="center"/>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34" borderId="17" xfId="0" applyFont="1" applyFill="1" applyBorder="1" applyAlignment="1" applyProtection="1">
      <alignment horizontal="center" vertical="center"/>
      <protection locked="0"/>
    </xf>
    <xf numFmtId="0" fontId="9" fillId="34" borderId="15" xfId="0" applyFont="1" applyFill="1" applyBorder="1" applyAlignment="1" applyProtection="1">
      <alignment horizontal="center" vertical="center"/>
      <protection locked="0"/>
    </xf>
    <xf numFmtId="0" fontId="9" fillId="34" borderId="74" xfId="0" applyFont="1" applyFill="1" applyBorder="1" applyAlignment="1" applyProtection="1">
      <alignment horizontal="center" vertical="center"/>
      <protection locked="0"/>
    </xf>
    <xf numFmtId="0" fontId="9" fillId="0" borderId="107"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108" xfId="0" applyFont="1" applyFill="1" applyBorder="1" applyAlignment="1">
      <alignment horizontal="center" vertical="center"/>
    </xf>
    <xf numFmtId="0" fontId="8" fillId="0" borderId="0" xfId="0" applyFont="1" applyAlignment="1">
      <alignment horizontal="center" vertical="center"/>
    </xf>
    <xf numFmtId="0" fontId="10" fillId="0" borderId="59"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75" xfId="0" applyFont="1" applyBorder="1" applyAlignment="1">
      <alignment horizontal="center" vertical="center"/>
    </xf>
    <xf numFmtId="0" fontId="11" fillId="0" borderId="92" xfId="0" applyFont="1" applyFill="1" applyBorder="1" applyAlignment="1">
      <alignment horizontal="distributed" vertical="center" shrinkToFit="1"/>
    </xf>
    <xf numFmtId="0" fontId="12" fillId="0" borderId="54" xfId="0" applyFont="1" applyFill="1" applyBorder="1" applyAlignment="1">
      <alignment vertical="center"/>
    </xf>
    <xf numFmtId="0" fontId="12" fillId="0" borderId="55" xfId="0" applyFont="1" applyFill="1" applyBorder="1" applyAlignment="1">
      <alignment vertical="center"/>
    </xf>
    <xf numFmtId="0" fontId="11" fillId="0" borderId="0" xfId="0" applyFont="1" applyFill="1" applyBorder="1" applyAlignment="1">
      <alignment horizontal="center" vertical="center" shrinkToFit="1"/>
    </xf>
    <xf numFmtId="0" fontId="11" fillId="0" borderId="69" xfId="0" applyFont="1" applyFill="1" applyBorder="1" applyAlignment="1">
      <alignment horizontal="center" vertical="center" shrinkToFit="1"/>
    </xf>
    <xf numFmtId="0" fontId="9" fillId="0" borderId="58" xfId="0" applyFont="1" applyFill="1" applyBorder="1" applyAlignment="1">
      <alignment horizontal="right" vertical="center"/>
    </xf>
    <xf numFmtId="0" fontId="9" fillId="0" borderId="70" xfId="0" applyFont="1" applyFill="1" applyBorder="1" applyAlignment="1">
      <alignment horizontal="right" vertical="center"/>
    </xf>
    <xf numFmtId="0" fontId="9" fillId="0" borderId="60" xfId="0" applyFont="1" applyFill="1" applyBorder="1" applyAlignment="1">
      <alignment horizontal="right" vertical="center"/>
    </xf>
    <xf numFmtId="0" fontId="12" fillId="0" borderId="0"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0" fillId="34" borderId="70" xfId="0" applyFont="1" applyFill="1" applyBorder="1" applyAlignment="1" applyProtection="1">
      <alignment horizontal="left" vertical="center"/>
      <protection/>
    </xf>
    <xf numFmtId="0" fontId="10" fillId="34" borderId="60" xfId="0" applyFont="1" applyFill="1" applyBorder="1" applyAlignment="1" applyProtection="1">
      <alignment horizontal="left" vertical="center"/>
      <protection/>
    </xf>
    <xf numFmtId="0" fontId="12" fillId="0" borderId="65"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97"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61" xfId="0" applyFont="1" applyFill="1" applyBorder="1" applyAlignment="1">
      <alignment horizontal="center" vertical="center" wrapText="1"/>
    </xf>
    <xf numFmtId="3" fontId="9" fillId="34" borderId="0" xfId="0" applyNumberFormat="1" applyFont="1" applyFill="1" applyBorder="1" applyAlignment="1" applyProtection="1">
      <alignment horizontal="center" vertical="center"/>
      <protection locked="0"/>
    </xf>
    <xf numFmtId="0" fontId="15" fillId="0" borderId="54"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0" fillId="33" borderId="52" xfId="0" applyFont="1" applyFill="1" applyBorder="1" applyAlignment="1">
      <alignment vertical="center"/>
    </xf>
    <xf numFmtId="0" fontId="10" fillId="33" borderId="53" xfId="0" applyFont="1" applyFill="1" applyBorder="1" applyAlignment="1">
      <alignment vertical="center"/>
    </xf>
    <xf numFmtId="0" fontId="10" fillId="33" borderId="88" xfId="0" applyFont="1" applyFill="1" applyBorder="1" applyAlignment="1">
      <alignment vertical="center"/>
    </xf>
    <xf numFmtId="0" fontId="10" fillId="33" borderId="87" xfId="0" applyFont="1" applyFill="1" applyBorder="1" applyAlignment="1">
      <alignment vertical="center"/>
    </xf>
    <xf numFmtId="0" fontId="15" fillId="0" borderId="0" xfId="0" applyFont="1" applyFill="1" applyBorder="1" applyAlignment="1">
      <alignment horizontal="center" vertical="center"/>
    </xf>
    <xf numFmtId="0" fontId="15" fillId="0" borderId="5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9"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58"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9" xfId="0" applyFont="1" applyFill="1" applyBorder="1" applyAlignment="1">
      <alignment horizontal="center" vertical="center"/>
    </xf>
    <xf numFmtId="0" fontId="9" fillId="34" borderId="88" xfId="0" applyFont="1" applyFill="1" applyBorder="1" applyAlignment="1" applyProtection="1">
      <alignment horizontal="center" vertical="center"/>
      <protection locked="0"/>
    </xf>
    <xf numFmtId="0" fontId="9" fillId="34" borderId="63" xfId="0" applyFont="1" applyFill="1" applyBorder="1" applyAlignment="1" applyProtection="1">
      <alignment horizontal="center" vertical="center"/>
      <protection locked="0"/>
    </xf>
    <xf numFmtId="0" fontId="9" fillId="34" borderId="87" xfId="0" applyFont="1" applyFill="1" applyBorder="1" applyAlignment="1" applyProtection="1">
      <alignment horizontal="center" vertical="center"/>
      <protection locked="0"/>
    </xf>
    <xf numFmtId="0" fontId="9" fillId="0" borderId="0" xfId="0" applyFont="1" applyAlignment="1">
      <alignment horizontal="left" vertical="center"/>
    </xf>
    <xf numFmtId="0" fontId="12" fillId="34" borderId="58" xfId="0" applyFont="1" applyFill="1" applyBorder="1" applyAlignment="1" applyProtection="1">
      <alignment horizontal="center" vertical="center"/>
      <protection locked="0"/>
    </xf>
    <xf numFmtId="0" fontId="12" fillId="34" borderId="60" xfId="0" applyFont="1" applyFill="1" applyBorder="1" applyAlignment="1" applyProtection="1">
      <alignment horizontal="center" vertical="center"/>
      <protection locked="0"/>
    </xf>
    <xf numFmtId="0" fontId="12" fillId="34" borderId="52" xfId="0" applyFont="1" applyFill="1" applyBorder="1" applyAlignment="1" applyProtection="1">
      <alignment horizontal="center" vertical="center"/>
      <protection locked="0"/>
    </xf>
    <xf numFmtId="0" fontId="12" fillId="34" borderId="53" xfId="0" applyFont="1" applyFill="1" applyBorder="1" applyAlignment="1" applyProtection="1">
      <alignment horizontal="center" vertical="center"/>
      <protection locked="0"/>
    </xf>
    <xf numFmtId="0" fontId="12" fillId="34" borderId="88" xfId="0" applyFont="1" applyFill="1" applyBorder="1" applyAlignment="1" applyProtection="1">
      <alignment horizontal="center" vertical="center"/>
      <protection locked="0"/>
    </xf>
    <xf numFmtId="0" fontId="12" fillId="34" borderId="87" xfId="0" applyFont="1" applyFill="1" applyBorder="1" applyAlignment="1" applyProtection="1">
      <alignment horizontal="center" vertical="center"/>
      <protection locked="0"/>
    </xf>
    <xf numFmtId="0" fontId="11" fillId="34" borderId="58" xfId="0" applyFont="1" applyFill="1" applyBorder="1" applyAlignment="1" applyProtection="1">
      <alignment horizontal="center" vertical="center" shrinkToFit="1"/>
      <protection locked="0"/>
    </xf>
    <xf numFmtId="0" fontId="11" fillId="34" borderId="70" xfId="0" applyFont="1" applyFill="1" applyBorder="1" applyAlignment="1" applyProtection="1">
      <alignment horizontal="center" vertical="center" shrinkToFit="1"/>
      <protection locked="0"/>
    </xf>
    <xf numFmtId="0" fontId="11" fillId="34" borderId="60" xfId="0" applyFont="1" applyFill="1" applyBorder="1" applyAlignment="1" applyProtection="1">
      <alignment horizontal="center" vertical="center" shrinkToFit="1"/>
      <protection locked="0"/>
    </xf>
    <xf numFmtId="0" fontId="11" fillId="34" borderId="52" xfId="0" applyFont="1" applyFill="1" applyBorder="1" applyAlignment="1" applyProtection="1">
      <alignment horizontal="center" vertical="center" shrinkToFit="1"/>
      <protection locked="0"/>
    </xf>
    <xf numFmtId="0" fontId="11" fillId="34" borderId="0" xfId="0" applyFont="1" applyFill="1" applyBorder="1" applyAlignment="1" applyProtection="1">
      <alignment horizontal="center" vertical="center" shrinkToFit="1"/>
      <protection locked="0"/>
    </xf>
    <xf numFmtId="0" fontId="11" fillId="34" borderId="53" xfId="0" applyFont="1" applyFill="1" applyBorder="1" applyAlignment="1" applyProtection="1">
      <alignment horizontal="center" vertical="center" shrinkToFit="1"/>
      <protection locked="0"/>
    </xf>
    <xf numFmtId="0" fontId="11" fillId="34" borderId="52" xfId="0" applyFont="1" applyFill="1" applyBorder="1" applyAlignment="1" applyProtection="1">
      <alignment horizontal="center" vertical="center" shrinkToFit="1"/>
      <protection/>
    </xf>
    <xf numFmtId="0" fontId="11" fillId="34" borderId="0" xfId="0" applyFont="1" applyFill="1" applyBorder="1" applyAlignment="1" applyProtection="1">
      <alignment horizontal="center" vertical="center" shrinkToFit="1"/>
      <protection/>
    </xf>
    <xf numFmtId="0" fontId="10" fillId="34" borderId="53" xfId="0" applyFont="1" applyFill="1" applyBorder="1" applyAlignment="1">
      <alignment horizontal="center" vertical="center"/>
    </xf>
    <xf numFmtId="0" fontId="10" fillId="34" borderId="87" xfId="0" applyFont="1" applyFill="1" applyBorder="1" applyAlignment="1">
      <alignment horizontal="center" vertical="center"/>
    </xf>
    <xf numFmtId="197" fontId="10" fillId="34" borderId="52" xfId="0" applyNumberFormat="1" applyFont="1" applyFill="1" applyBorder="1" applyAlignment="1" applyProtection="1">
      <alignment horizontal="center" vertical="center"/>
      <protection locked="0"/>
    </xf>
    <xf numFmtId="197" fontId="10" fillId="34" borderId="0" xfId="0" applyNumberFormat="1" applyFont="1" applyFill="1" applyBorder="1" applyAlignment="1" applyProtection="1">
      <alignment horizontal="center" vertical="center"/>
      <protection locked="0"/>
    </xf>
    <xf numFmtId="197" fontId="10" fillId="34" borderId="53" xfId="0" applyNumberFormat="1" applyFont="1" applyFill="1" applyBorder="1" applyAlignment="1" applyProtection="1">
      <alignment horizontal="center" vertical="center"/>
      <protection locked="0"/>
    </xf>
    <xf numFmtId="0" fontId="11" fillId="34" borderId="52" xfId="0" applyFont="1" applyFill="1" applyBorder="1" applyAlignment="1" applyProtection="1">
      <alignment horizontal="left" vertical="center" shrinkToFit="1"/>
      <protection/>
    </xf>
    <xf numFmtId="0" fontId="11" fillId="34" borderId="0" xfId="0" applyFont="1" applyFill="1" applyBorder="1" applyAlignment="1" applyProtection="1">
      <alignment horizontal="left" vertical="center" shrinkToFit="1"/>
      <protection/>
    </xf>
    <xf numFmtId="0" fontId="11" fillId="34" borderId="88" xfId="0" applyFont="1" applyFill="1" applyBorder="1" applyAlignment="1" applyProtection="1">
      <alignment horizontal="left" vertical="center" shrinkToFit="1"/>
      <protection/>
    </xf>
    <xf numFmtId="0" fontId="11" fillId="34" borderId="63" xfId="0" applyFont="1" applyFill="1" applyBorder="1" applyAlignment="1" applyProtection="1">
      <alignment horizontal="left" vertical="center" shrinkToFit="1"/>
      <protection/>
    </xf>
    <xf numFmtId="0" fontId="12" fillId="0" borderId="109" xfId="0" applyFont="1" applyFill="1" applyBorder="1" applyAlignment="1">
      <alignment horizontal="center" vertical="center"/>
    </xf>
    <xf numFmtId="0" fontId="9" fillId="34" borderId="58" xfId="0" applyFont="1" applyFill="1" applyBorder="1" applyAlignment="1" applyProtection="1">
      <alignment horizontal="center" vertical="center" wrapText="1"/>
      <protection locked="0"/>
    </xf>
    <xf numFmtId="0" fontId="9" fillId="34" borderId="70" xfId="0" applyFont="1" applyFill="1" applyBorder="1" applyAlignment="1" applyProtection="1">
      <alignment horizontal="center" vertical="center" wrapText="1"/>
      <protection locked="0"/>
    </xf>
    <xf numFmtId="0" fontId="9" fillId="34" borderId="106" xfId="0" applyFont="1" applyFill="1" applyBorder="1" applyAlignment="1" applyProtection="1">
      <alignment horizontal="center" vertical="center" wrapText="1"/>
      <protection locked="0"/>
    </xf>
    <xf numFmtId="0" fontId="9" fillId="34" borderId="52" xfId="0" applyFont="1" applyFill="1" applyBorder="1" applyAlignment="1" applyProtection="1">
      <alignment horizontal="center" vertical="center" wrapText="1"/>
      <protection locked="0"/>
    </xf>
    <xf numFmtId="0" fontId="9" fillId="34" borderId="0" xfId="0" applyFont="1" applyFill="1" applyBorder="1" applyAlignment="1" applyProtection="1">
      <alignment horizontal="center" vertical="center" wrapText="1"/>
      <protection locked="0"/>
    </xf>
    <xf numFmtId="0" fontId="9" fillId="34" borderId="69" xfId="0" applyFont="1" applyFill="1" applyBorder="1" applyAlignment="1" applyProtection="1">
      <alignment horizontal="center" vertical="center" wrapText="1"/>
      <protection locked="0"/>
    </xf>
    <xf numFmtId="0" fontId="9" fillId="34" borderId="88" xfId="0" applyFont="1" applyFill="1" applyBorder="1" applyAlignment="1" applyProtection="1">
      <alignment horizontal="center" vertical="center" wrapText="1"/>
      <protection locked="0"/>
    </xf>
    <xf numFmtId="0" fontId="9" fillId="34" borderId="63" xfId="0" applyFont="1" applyFill="1" applyBorder="1" applyAlignment="1" applyProtection="1">
      <alignment horizontal="center" vertical="center" wrapText="1"/>
      <protection locked="0"/>
    </xf>
    <xf numFmtId="0" fontId="9" fillId="34" borderId="100" xfId="0" applyFont="1" applyFill="1" applyBorder="1" applyAlignment="1" applyProtection="1">
      <alignment horizontal="center" vertical="center" wrapText="1"/>
      <protection locked="0"/>
    </xf>
    <xf numFmtId="0" fontId="9" fillId="0" borderId="0" xfId="0" applyFont="1" applyAlignment="1">
      <alignment horizontal="left" vertical="center" wrapText="1"/>
    </xf>
    <xf numFmtId="0" fontId="10" fillId="34" borderId="20" xfId="0" applyFont="1" applyFill="1" applyBorder="1" applyAlignment="1" applyProtection="1">
      <alignment horizontal="center" vertical="center"/>
      <protection locked="0"/>
    </xf>
    <xf numFmtId="0" fontId="10" fillId="34" borderId="78" xfId="0" applyFont="1" applyFill="1" applyBorder="1" applyAlignment="1" applyProtection="1">
      <alignment horizontal="center" vertical="center"/>
      <protection locked="0"/>
    </xf>
    <xf numFmtId="0" fontId="10" fillId="34" borderId="83" xfId="0" applyFont="1" applyFill="1" applyBorder="1" applyAlignment="1" applyProtection="1">
      <alignment horizontal="center" vertical="center"/>
      <protection locked="0"/>
    </xf>
    <xf numFmtId="0" fontId="10" fillId="34" borderId="0" xfId="0" applyFont="1" applyFill="1" applyBorder="1" applyAlignment="1" applyProtection="1">
      <alignment horizontal="left" vertical="center"/>
      <protection locked="0"/>
    </xf>
    <xf numFmtId="0" fontId="12" fillId="0" borderId="77" xfId="0" applyFont="1" applyFill="1" applyBorder="1" applyAlignment="1">
      <alignment horizontal="center" vertical="center" wrapText="1"/>
    </xf>
    <xf numFmtId="0" fontId="15" fillId="0" borderId="77" xfId="0" applyFont="1" applyFill="1" applyBorder="1" applyAlignment="1">
      <alignment vertical="center"/>
    </xf>
    <xf numFmtId="0" fontId="15" fillId="0" borderId="78" xfId="0" applyFont="1" applyFill="1" applyBorder="1" applyAlignment="1">
      <alignment vertical="center"/>
    </xf>
    <xf numFmtId="0" fontId="15" fillId="0" borderId="15" xfId="0" applyFont="1" applyFill="1" applyBorder="1" applyAlignment="1">
      <alignment vertical="center"/>
    </xf>
    <xf numFmtId="0" fontId="11" fillId="34" borderId="63" xfId="0" applyFont="1" applyFill="1" applyBorder="1" applyAlignment="1" applyProtection="1">
      <alignment horizontal="center" vertical="center" shrinkToFit="1"/>
      <protection locked="0"/>
    </xf>
    <xf numFmtId="0" fontId="9" fillId="34" borderId="52" xfId="0" applyFont="1" applyFill="1" applyBorder="1" applyAlignment="1">
      <alignment horizontal="center" vertical="center"/>
    </xf>
    <xf numFmtId="0" fontId="9" fillId="34" borderId="88" xfId="0" applyFont="1" applyFill="1" applyBorder="1" applyAlignment="1">
      <alignment horizontal="center" vertical="center"/>
    </xf>
    <xf numFmtId="0" fontId="12" fillId="0" borderId="110" xfId="0" applyFont="1" applyFill="1" applyBorder="1" applyAlignment="1">
      <alignment horizontal="center" vertical="center"/>
    </xf>
    <xf numFmtId="0" fontId="14" fillId="34" borderId="63" xfId="0" applyFont="1" applyFill="1" applyBorder="1" applyAlignment="1" applyProtection="1">
      <alignment horizontal="center"/>
      <protection locked="0"/>
    </xf>
    <xf numFmtId="0" fontId="14" fillId="34" borderId="64" xfId="0" applyFont="1" applyFill="1" applyBorder="1" applyAlignment="1" applyProtection="1">
      <alignment horizontal="center"/>
      <protection locked="0"/>
    </xf>
    <xf numFmtId="0" fontId="9" fillId="0" borderId="56" xfId="0" applyFont="1" applyFill="1" applyBorder="1" applyAlignment="1">
      <alignment horizontal="left" vertical="center"/>
    </xf>
    <xf numFmtId="0" fontId="9" fillId="0" borderId="59" xfId="0" applyFont="1" applyFill="1" applyBorder="1" applyAlignment="1">
      <alignment horizontal="left" vertical="center" indent="1"/>
    </xf>
    <xf numFmtId="0" fontId="9" fillId="0" borderId="56" xfId="0" applyFont="1" applyFill="1" applyBorder="1" applyAlignment="1">
      <alignment horizontal="left" vertical="center" indent="1"/>
    </xf>
    <xf numFmtId="0" fontId="9" fillId="0" borderId="59" xfId="0" applyFont="1" applyFill="1" applyBorder="1" applyAlignment="1">
      <alignment horizontal="left" vertical="center" indent="1" shrinkToFit="1"/>
    </xf>
    <xf numFmtId="0" fontId="9" fillId="0" borderId="56" xfId="0" applyFont="1" applyFill="1" applyBorder="1" applyAlignment="1">
      <alignment horizontal="left" vertical="center" indent="1" shrinkToFit="1"/>
    </xf>
    <xf numFmtId="176" fontId="9" fillId="33" borderId="61" xfId="0" applyNumberFormat="1" applyFont="1" applyFill="1" applyBorder="1" applyAlignment="1" applyProtection="1">
      <alignment vertical="center"/>
      <protection/>
    </xf>
    <xf numFmtId="176" fontId="10" fillId="33" borderId="54" xfId="0" applyNumberFormat="1" applyFont="1" applyFill="1" applyBorder="1" applyAlignment="1" applyProtection="1">
      <alignment vertical="center"/>
      <protection/>
    </xf>
    <xf numFmtId="176" fontId="10" fillId="33" borderId="55" xfId="0" applyNumberFormat="1" applyFont="1" applyFill="1" applyBorder="1" applyAlignment="1" applyProtection="1">
      <alignment vertical="center"/>
      <protection/>
    </xf>
    <xf numFmtId="176" fontId="9" fillId="33" borderId="10" xfId="0" applyNumberFormat="1" applyFont="1" applyFill="1" applyBorder="1" applyAlignment="1" applyProtection="1">
      <alignment vertical="center"/>
      <protection/>
    </xf>
    <xf numFmtId="176" fontId="10" fillId="33" borderId="10" xfId="0" applyNumberFormat="1" applyFont="1" applyFill="1" applyBorder="1" applyAlignment="1" applyProtection="1">
      <alignment vertical="center"/>
      <protection/>
    </xf>
    <xf numFmtId="176" fontId="9" fillId="34" borderId="56" xfId="0" applyNumberFormat="1" applyFont="1" applyFill="1" applyBorder="1" applyAlignment="1" applyProtection="1">
      <alignment vertical="center"/>
      <protection locked="0"/>
    </xf>
    <xf numFmtId="176" fontId="10" fillId="34" borderId="56" xfId="0" applyNumberFormat="1" applyFont="1" applyFill="1" applyBorder="1" applyAlignment="1" applyProtection="1">
      <alignment vertical="center"/>
      <protection locked="0"/>
    </xf>
    <xf numFmtId="176" fontId="9" fillId="34" borderId="59" xfId="0" applyNumberFormat="1" applyFont="1" applyFill="1" applyBorder="1" applyAlignment="1" applyProtection="1">
      <alignment vertical="center"/>
      <protection locked="0"/>
    </xf>
    <xf numFmtId="176" fontId="10" fillId="34" borderId="57" xfId="0" applyNumberFormat="1" applyFont="1" applyFill="1" applyBorder="1" applyAlignment="1" applyProtection="1">
      <alignment vertical="center"/>
      <protection locked="0"/>
    </xf>
    <xf numFmtId="176" fontId="9" fillId="33" borderId="56" xfId="0" applyNumberFormat="1" applyFont="1" applyFill="1" applyBorder="1" applyAlignment="1" applyProtection="1">
      <alignment vertical="center"/>
      <protection/>
    </xf>
    <xf numFmtId="176" fontId="10" fillId="33" borderId="56" xfId="0" applyNumberFormat="1" applyFont="1" applyFill="1" applyBorder="1" applyAlignment="1" applyProtection="1">
      <alignment vertical="center"/>
      <protection/>
    </xf>
    <xf numFmtId="176" fontId="9" fillId="33" borderId="59" xfId="0" applyNumberFormat="1" applyFont="1" applyFill="1" applyBorder="1" applyAlignment="1" applyProtection="1">
      <alignment vertical="center"/>
      <protection/>
    </xf>
    <xf numFmtId="176" fontId="10" fillId="33" borderId="57" xfId="0" applyNumberFormat="1" applyFont="1" applyFill="1" applyBorder="1" applyAlignment="1" applyProtection="1">
      <alignment vertical="center"/>
      <protection/>
    </xf>
    <xf numFmtId="176" fontId="9" fillId="0" borderId="54" xfId="0" applyNumberFormat="1" applyFont="1" applyBorder="1" applyAlignment="1">
      <alignment vertical="center"/>
    </xf>
    <xf numFmtId="176" fontId="10" fillId="0" borderId="54" xfId="0" applyNumberFormat="1" applyFont="1" applyBorder="1" applyAlignment="1">
      <alignment vertical="center"/>
    </xf>
    <xf numFmtId="176" fontId="9" fillId="0" borderId="61" xfId="0" applyNumberFormat="1" applyFont="1" applyBorder="1" applyAlignment="1">
      <alignment vertical="center"/>
    </xf>
    <xf numFmtId="176" fontId="10" fillId="0" borderId="55" xfId="0" applyNumberFormat="1" applyFont="1" applyBorder="1" applyAlignment="1">
      <alignment vertical="center"/>
    </xf>
    <xf numFmtId="176" fontId="9" fillId="33" borderId="59" xfId="0" applyNumberFormat="1" applyFont="1" applyFill="1" applyBorder="1" applyAlignment="1" applyProtection="1">
      <alignment horizontal="right" vertical="center"/>
      <protection/>
    </xf>
    <xf numFmtId="176" fontId="10" fillId="33" borderId="56" xfId="0" applyNumberFormat="1" applyFont="1" applyFill="1" applyBorder="1" applyAlignment="1" applyProtection="1">
      <alignment horizontal="right" vertical="center"/>
      <protection/>
    </xf>
    <xf numFmtId="176" fontId="10" fillId="33" borderId="57" xfId="0" applyNumberFormat="1" applyFont="1" applyFill="1" applyBorder="1" applyAlignment="1" applyProtection="1">
      <alignment horizontal="right" vertical="center"/>
      <protection/>
    </xf>
    <xf numFmtId="176" fontId="9" fillId="33" borderId="56" xfId="0" applyNumberFormat="1" applyFont="1" applyFill="1" applyBorder="1" applyAlignment="1" applyProtection="1">
      <alignment horizontal="right" vertical="center"/>
      <protection/>
    </xf>
    <xf numFmtId="176" fontId="9" fillId="34" borderId="54" xfId="0" applyNumberFormat="1" applyFont="1" applyFill="1" applyBorder="1" applyAlignment="1" applyProtection="1">
      <alignment vertical="center"/>
      <protection locked="0"/>
    </xf>
    <xf numFmtId="176" fontId="10" fillId="34" borderId="54" xfId="0" applyNumberFormat="1" applyFont="1" applyFill="1" applyBorder="1" applyAlignment="1" applyProtection="1">
      <alignment vertical="center"/>
      <protection locked="0"/>
    </xf>
    <xf numFmtId="0" fontId="9" fillId="0" borderId="52" xfId="0" applyFont="1" applyFill="1" applyBorder="1" applyAlignment="1">
      <alignment horizontal="center" vertical="center" textRotation="255" shrinkToFit="1"/>
    </xf>
    <xf numFmtId="0" fontId="10" fillId="0" borderId="0" xfId="0" applyFont="1" applyFill="1" applyBorder="1" applyAlignment="1">
      <alignment horizontal="center" vertical="center" textRotation="255" shrinkToFit="1"/>
    </xf>
    <xf numFmtId="0" fontId="10" fillId="0" borderId="52" xfId="0" applyFont="1" applyFill="1" applyBorder="1" applyAlignment="1">
      <alignment horizontal="center" vertical="center" textRotation="255" shrinkToFit="1"/>
    </xf>
    <xf numFmtId="0" fontId="9" fillId="0" borderId="61" xfId="0" applyFont="1" applyFill="1" applyBorder="1" applyAlignment="1">
      <alignment horizontal="left" vertical="center" indent="1"/>
    </xf>
    <xf numFmtId="0" fontId="9" fillId="0" borderId="54" xfId="0" applyFont="1" applyFill="1" applyBorder="1" applyAlignment="1">
      <alignment horizontal="left" vertical="center" inden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9" fillId="0" borderId="0" xfId="0" applyFont="1" applyBorder="1" applyAlignment="1">
      <alignment horizontal="distributed" vertical="center"/>
    </xf>
    <xf numFmtId="0" fontId="10" fillId="0" borderId="0" xfId="0" applyFont="1" applyBorder="1" applyAlignment="1">
      <alignment vertical="center"/>
    </xf>
    <xf numFmtId="0" fontId="11" fillId="0" borderId="0" xfId="0" applyFont="1" applyBorder="1" applyAlignment="1">
      <alignment horizontal="right" vertical="center"/>
    </xf>
    <xf numFmtId="0" fontId="11" fillId="0" borderId="52" xfId="0" applyFont="1" applyBorder="1" applyAlignment="1">
      <alignment horizontal="right" vertical="center"/>
    </xf>
    <xf numFmtId="0" fontId="11" fillId="0" borderId="53" xfId="0" applyFont="1" applyBorder="1" applyAlignment="1">
      <alignment horizontal="right" vertical="center"/>
    </xf>
    <xf numFmtId="0" fontId="11" fillId="0" borderId="21" xfId="0" applyFont="1" applyFill="1" applyBorder="1" applyAlignment="1">
      <alignment horizontal="center" vertical="center" shrinkToFit="1"/>
    </xf>
    <xf numFmtId="0" fontId="11" fillId="0" borderId="21" xfId="0" applyFont="1" applyFill="1" applyBorder="1" applyAlignment="1">
      <alignment horizontal="center" vertical="center"/>
    </xf>
    <xf numFmtId="0" fontId="11" fillId="0" borderId="16" xfId="0" applyFont="1" applyFill="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9" fillId="0" borderId="10" xfId="0" applyFont="1" applyBorder="1" applyAlignment="1">
      <alignment horizontal="center" vertical="center" wrapText="1" shrinkToFit="1"/>
    </xf>
    <xf numFmtId="0" fontId="13" fillId="0" borderId="54" xfId="0" applyFont="1" applyFill="1" applyBorder="1" applyAlignment="1">
      <alignment horizontal="center" vertical="center"/>
    </xf>
    <xf numFmtId="0" fontId="13" fillId="0" borderId="70" xfId="0" applyFont="1" applyFill="1" applyBorder="1" applyAlignment="1">
      <alignment horizontal="center" vertical="center"/>
    </xf>
    <xf numFmtId="38" fontId="9" fillId="33" borderId="63" xfId="49" applyFont="1" applyFill="1" applyBorder="1" applyAlignment="1">
      <alignment horizontal="right" vertical="center"/>
    </xf>
    <xf numFmtId="0" fontId="14" fillId="0" borderId="0" xfId="0" applyFont="1" applyBorder="1" applyAlignment="1">
      <alignment horizontal="distributed" vertical="center"/>
    </xf>
    <xf numFmtId="0" fontId="14" fillId="0" borderId="0" xfId="0" applyFont="1" applyBorder="1" applyAlignment="1">
      <alignment vertical="center"/>
    </xf>
    <xf numFmtId="0" fontId="9" fillId="0" borderId="0" xfId="0" applyFont="1" applyAlignment="1">
      <alignment vertical="top"/>
    </xf>
    <xf numFmtId="0" fontId="9" fillId="0" borderId="0" xfId="0" applyFont="1" applyBorder="1" applyAlignment="1">
      <alignment horizontal="right" vertical="center"/>
    </xf>
    <xf numFmtId="0" fontId="9" fillId="34" borderId="0" xfId="0" applyFont="1" applyFill="1" applyBorder="1" applyAlignment="1" applyProtection="1">
      <alignment horizontal="right" vertical="center"/>
      <protection locked="0"/>
    </xf>
    <xf numFmtId="0" fontId="14" fillId="0" borderId="0" xfId="0" applyFont="1" applyBorder="1" applyAlignment="1">
      <alignment horizontal="left" vertical="center" shrinkToFit="1"/>
    </xf>
    <xf numFmtId="0" fontId="14" fillId="0" borderId="53" xfId="0" applyFont="1" applyBorder="1" applyAlignment="1">
      <alignment horizontal="left" vertical="center" shrinkToFit="1"/>
    </xf>
    <xf numFmtId="0" fontId="14" fillId="0" borderId="0" xfId="0" applyFont="1" applyBorder="1" applyAlignment="1">
      <alignment horizontal="left" vertical="center" wrapText="1"/>
    </xf>
    <xf numFmtId="0" fontId="14" fillId="0" borderId="53" xfId="0" applyFont="1" applyBorder="1" applyAlignment="1">
      <alignment horizontal="left" vertical="center" wrapText="1"/>
    </xf>
    <xf numFmtId="0" fontId="14" fillId="0" borderId="0" xfId="0" applyFont="1" applyBorder="1" applyAlignment="1">
      <alignment horizontal="right" vertical="center" wrapText="1"/>
    </xf>
    <xf numFmtId="0" fontId="10" fillId="0" borderId="0" xfId="0" applyFont="1" applyBorder="1" applyAlignment="1">
      <alignment horizontal="right" vertical="center"/>
    </xf>
    <xf numFmtId="0" fontId="11" fillId="0" borderId="0" xfId="0" applyFont="1" applyBorder="1" applyAlignment="1">
      <alignment vertical="top" wrapText="1"/>
    </xf>
    <xf numFmtId="0" fontId="11" fillId="0" borderId="0" xfId="0" applyFont="1" applyBorder="1" applyAlignment="1">
      <alignment wrapText="1"/>
    </xf>
    <xf numFmtId="0" fontId="10" fillId="0" borderId="0" xfId="0" applyFont="1" applyAlignment="1">
      <alignment/>
    </xf>
    <xf numFmtId="0" fontId="11" fillId="0" borderId="0" xfId="0" applyFont="1" applyBorder="1" applyAlignment="1">
      <alignment vertical="top" shrinkToFit="1"/>
    </xf>
    <xf numFmtId="0" fontId="14" fillId="0" borderId="0" xfId="0" applyFont="1" applyBorder="1" applyAlignment="1">
      <alignment horizontal="left" shrinkToFit="1"/>
    </xf>
    <xf numFmtId="0" fontId="14" fillId="0" borderId="54" xfId="0" applyFont="1" applyBorder="1" applyAlignment="1">
      <alignment horizontal="left" vertical="top"/>
    </xf>
    <xf numFmtId="0" fontId="14" fillId="0" borderId="55" xfId="0" applyFont="1" applyBorder="1" applyAlignment="1">
      <alignment horizontal="left" vertical="top"/>
    </xf>
    <xf numFmtId="0" fontId="9" fillId="0" borderId="0" xfId="0" applyFont="1" applyBorder="1" applyAlignment="1">
      <alignment horizontal="left" shrinkToFit="1"/>
    </xf>
    <xf numFmtId="0" fontId="9" fillId="0" borderId="52" xfId="0" applyFont="1" applyFill="1" applyBorder="1" applyAlignment="1">
      <alignment horizontal="center" vertical="distributed" textRotation="255"/>
    </xf>
    <xf numFmtId="0" fontId="10" fillId="0" borderId="0" xfId="0" applyFont="1" applyFill="1" applyBorder="1" applyAlignment="1">
      <alignment horizontal="center" vertical="distributed" textRotation="255"/>
    </xf>
    <xf numFmtId="0" fontId="10" fillId="0" borderId="52" xfId="0" applyFont="1" applyFill="1" applyBorder="1" applyAlignment="1">
      <alignment horizontal="center" vertical="distributed" textRotation="255"/>
    </xf>
    <xf numFmtId="0" fontId="14" fillId="0" borderId="0" xfId="0" applyFont="1" applyBorder="1" applyAlignment="1">
      <alignment horizontal="center" vertical="center" wrapText="1"/>
    </xf>
    <xf numFmtId="0" fontId="12" fillId="0" borderId="61" xfId="0" applyFont="1" applyFill="1" applyBorder="1" applyAlignment="1">
      <alignment horizontal="right" vertical="center"/>
    </xf>
    <xf numFmtId="0" fontId="12" fillId="0" borderId="54" xfId="0" applyFont="1" applyFill="1" applyBorder="1" applyAlignment="1">
      <alignment horizontal="right" vertical="center"/>
    </xf>
    <xf numFmtId="0" fontId="12" fillId="0" borderId="55" xfId="0" applyFont="1" applyFill="1" applyBorder="1" applyAlignment="1">
      <alignment horizontal="right" vertical="center"/>
    </xf>
    <xf numFmtId="0" fontId="9" fillId="0" borderId="0" xfId="0" applyFont="1" applyAlignment="1">
      <alignment horizontal="center"/>
    </xf>
    <xf numFmtId="0" fontId="13" fillId="0" borderId="61" xfId="0" applyFont="1" applyFill="1" applyBorder="1" applyAlignment="1">
      <alignment horizontal="center" vertical="center"/>
    </xf>
    <xf numFmtId="0" fontId="13" fillId="0" borderId="55" xfId="0" applyFont="1" applyFill="1" applyBorder="1" applyAlignment="1">
      <alignment horizontal="center" vertical="center"/>
    </xf>
    <xf numFmtId="0" fontId="10" fillId="34" borderId="54" xfId="0" applyFont="1" applyFill="1" applyBorder="1" applyAlignment="1" applyProtection="1">
      <alignment vertical="center"/>
      <protection locked="0"/>
    </xf>
    <xf numFmtId="0" fontId="10" fillId="34" borderId="55" xfId="0" applyFont="1" applyFill="1" applyBorder="1" applyAlignment="1" applyProtection="1">
      <alignment vertical="center"/>
      <protection locked="0"/>
    </xf>
    <xf numFmtId="176" fontId="9" fillId="34" borderId="61" xfId="0" applyNumberFormat="1" applyFont="1" applyFill="1" applyBorder="1" applyAlignment="1" applyProtection="1">
      <alignment vertical="center"/>
      <protection locked="0"/>
    </xf>
    <xf numFmtId="176" fontId="10" fillId="34" borderId="55" xfId="0" applyNumberFormat="1" applyFont="1" applyFill="1" applyBorder="1" applyAlignment="1" applyProtection="1">
      <alignment vertical="center"/>
      <protection locked="0"/>
    </xf>
    <xf numFmtId="0" fontId="9" fillId="0" borderId="0" xfId="63" applyFont="1" applyBorder="1" applyAlignment="1">
      <alignment horizontal="left" vertical="center" wrapText="1"/>
      <protection/>
    </xf>
    <xf numFmtId="0" fontId="9" fillId="0" borderId="0" xfId="63" applyFont="1" applyBorder="1" applyAlignment="1">
      <alignment vertical="center" wrapText="1"/>
      <protection/>
    </xf>
    <xf numFmtId="0" fontId="10" fillId="0" borderId="0" xfId="0" applyFont="1" applyAlignment="1">
      <alignment wrapText="1"/>
    </xf>
    <xf numFmtId="0" fontId="12" fillId="0" borderId="77" xfId="63" applyFont="1" applyFill="1" applyBorder="1" applyAlignment="1">
      <alignment horizontal="center" vertical="center" wrapText="1"/>
      <protection/>
    </xf>
    <xf numFmtId="0" fontId="12" fillId="0" borderId="78" xfId="63" applyFont="1" applyFill="1" applyBorder="1" applyAlignment="1">
      <alignment horizontal="center" vertical="center"/>
      <protection/>
    </xf>
    <xf numFmtId="0" fontId="12" fillId="0" borderId="83" xfId="63" applyFont="1" applyFill="1" applyBorder="1" applyAlignment="1">
      <alignment horizontal="center" vertical="center"/>
      <protection/>
    </xf>
    <xf numFmtId="0" fontId="8" fillId="0" borderId="0" xfId="63" applyFont="1" applyAlignment="1">
      <alignment horizontal="center"/>
      <protection/>
    </xf>
    <xf numFmtId="0" fontId="12" fillId="0" borderId="111" xfId="63" applyFont="1" applyFill="1" applyBorder="1" applyAlignment="1">
      <alignment horizontal="center" vertical="center" shrinkToFit="1"/>
      <protection/>
    </xf>
    <xf numFmtId="0" fontId="12" fillId="0" borderId="104" xfId="63" applyFont="1" applyFill="1" applyBorder="1" applyAlignment="1">
      <alignment horizontal="center" vertical="center" shrinkToFit="1"/>
      <protection/>
    </xf>
    <xf numFmtId="0" fontId="12" fillId="0" borderId="105" xfId="63" applyFont="1" applyFill="1" applyBorder="1" applyAlignment="1">
      <alignment horizontal="center" vertical="center" shrinkToFit="1"/>
      <protection/>
    </xf>
    <xf numFmtId="0" fontId="12" fillId="0" borderId="11" xfId="63" applyFont="1" applyFill="1" applyBorder="1" applyAlignment="1">
      <alignment horizontal="center" vertical="center" shrinkToFit="1"/>
      <protection/>
    </xf>
    <xf numFmtId="0" fontId="12" fillId="0" borderId="18" xfId="63" applyFont="1" applyFill="1" applyBorder="1" applyAlignment="1">
      <alignment horizontal="center" vertical="center" shrinkToFit="1"/>
      <protection/>
    </xf>
    <xf numFmtId="0" fontId="12" fillId="0" borderId="112" xfId="63" applyFont="1" applyFill="1" applyBorder="1" applyAlignment="1">
      <alignment horizontal="center" vertical="center" shrinkToFit="1"/>
      <protection/>
    </xf>
    <xf numFmtId="0" fontId="12" fillId="0" borderId="75" xfId="63" applyFont="1" applyFill="1" applyBorder="1" applyAlignment="1">
      <alignment horizontal="center" vertical="center" shrinkToFit="1"/>
      <protection/>
    </xf>
    <xf numFmtId="0" fontId="12" fillId="0" borderId="10" xfId="63" applyFont="1" applyFill="1" applyBorder="1" applyAlignment="1">
      <alignment horizontal="center" vertical="center" shrinkToFit="1"/>
      <protection/>
    </xf>
    <xf numFmtId="0" fontId="12" fillId="0" borderId="77" xfId="63" applyFont="1" applyFill="1" applyBorder="1" applyAlignment="1">
      <alignment horizontal="center" vertical="center" shrinkToFit="1"/>
      <protection/>
    </xf>
    <xf numFmtId="0" fontId="12" fillId="0" borderId="78" xfId="63" applyFont="1" applyFill="1" applyBorder="1" applyAlignment="1">
      <alignment horizontal="center" vertical="center" shrinkToFit="1"/>
      <protection/>
    </xf>
    <xf numFmtId="0" fontId="12" fillId="0" borderId="83" xfId="63" applyFont="1" applyFill="1" applyBorder="1" applyAlignment="1">
      <alignment horizontal="center" vertical="center" shrinkToFit="1"/>
      <protection/>
    </xf>
    <xf numFmtId="0" fontId="10" fillId="0" borderId="59" xfId="61" applyFont="1" applyBorder="1" applyAlignment="1">
      <alignment horizontal="center" vertical="center" shrinkToFit="1"/>
      <protection/>
    </xf>
    <xf numFmtId="0" fontId="10" fillId="0" borderId="56" xfId="61" applyFont="1" applyBorder="1" applyAlignment="1">
      <alignment horizontal="center" vertical="center" shrinkToFit="1"/>
      <protection/>
    </xf>
    <xf numFmtId="0" fontId="10" fillId="0" borderId="57" xfId="61" applyFont="1" applyBorder="1" applyAlignment="1">
      <alignment horizontal="center" vertical="center" shrinkToFit="1"/>
      <protection/>
    </xf>
    <xf numFmtId="195" fontId="12" fillId="0" borderId="20" xfId="63" applyNumberFormat="1" applyFont="1" applyFill="1" applyBorder="1" applyAlignment="1">
      <alignment horizontal="center" vertical="center" shrinkToFit="1"/>
      <protection/>
    </xf>
    <xf numFmtId="195" fontId="12" fillId="0" borderId="83" xfId="63" applyNumberFormat="1" applyFont="1" applyFill="1" applyBorder="1" applyAlignment="1">
      <alignment horizontal="center" vertical="center" shrinkToFit="1"/>
      <protection/>
    </xf>
    <xf numFmtId="0" fontId="12" fillId="0" borderId="19" xfId="63" applyFont="1" applyFill="1" applyBorder="1" applyAlignment="1">
      <alignment horizontal="center" vertical="center" shrinkToFit="1"/>
      <protection/>
    </xf>
    <xf numFmtId="0" fontId="9" fillId="0" borderId="113" xfId="0" applyFont="1" applyBorder="1" applyAlignment="1">
      <alignment horizontal="center" vertical="center"/>
    </xf>
    <xf numFmtId="0" fontId="9" fillId="0" borderId="29"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8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交付申請書（別紙１～４０）" xfId="62"/>
    <cellStyle name="標準_北海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21</xdr:row>
      <xdr:rowOff>9525</xdr:rowOff>
    </xdr:from>
    <xdr:to>
      <xdr:col>15</xdr:col>
      <xdr:colOff>104775</xdr:colOff>
      <xdr:row>22</xdr:row>
      <xdr:rowOff>123825</xdr:rowOff>
    </xdr:to>
    <xdr:sp>
      <xdr:nvSpPr>
        <xdr:cNvPr id="1" name="AutoShape 3"/>
        <xdr:cNvSpPr>
          <a:spLocks/>
        </xdr:cNvSpPr>
      </xdr:nvSpPr>
      <xdr:spPr>
        <a:xfrm>
          <a:off x="2600325" y="4762500"/>
          <a:ext cx="361950" cy="304800"/>
        </a:xfrm>
        <a:prstGeom prst="lef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27</xdr:row>
      <xdr:rowOff>9525</xdr:rowOff>
    </xdr:from>
    <xdr:to>
      <xdr:col>36</xdr:col>
      <xdr:colOff>114300</xdr:colOff>
      <xdr:row>28</xdr:row>
      <xdr:rowOff>171450</xdr:rowOff>
    </xdr:to>
    <xdr:sp>
      <xdr:nvSpPr>
        <xdr:cNvPr id="1" name="AutoShape 4"/>
        <xdr:cNvSpPr>
          <a:spLocks/>
        </xdr:cNvSpPr>
      </xdr:nvSpPr>
      <xdr:spPr>
        <a:xfrm>
          <a:off x="5286375" y="5095875"/>
          <a:ext cx="131445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12</xdr:row>
      <xdr:rowOff>95250</xdr:rowOff>
    </xdr:from>
    <xdr:to>
      <xdr:col>2</xdr:col>
      <xdr:colOff>152400</xdr:colOff>
      <xdr:row>13</xdr:row>
      <xdr:rowOff>114300</xdr:rowOff>
    </xdr:to>
    <xdr:sp>
      <xdr:nvSpPr>
        <xdr:cNvPr id="1" name="AutoShape 2"/>
        <xdr:cNvSpPr>
          <a:spLocks/>
        </xdr:cNvSpPr>
      </xdr:nvSpPr>
      <xdr:spPr>
        <a:xfrm>
          <a:off x="400050" y="2352675"/>
          <a:ext cx="76200" cy="228600"/>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21</xdr:row>
      <xdr:rowOff>85725</xdr:rowOff>
    </xdr:from>
    <xdr:to>
      <xdr:col>3</xdr:col>
      <xdr:colOff>152400</xdr:colOff>
      <xdr:row>23</xdr:row>
      <xdr:rowOff>76200</xdr:rowOff>
    </xdr:to>
    <xdr:sp>
      <xdr:nvSpPr>
        <xdr:cNvPr id="2" name="AutoShape 3"/>
        <xdr:cNvSpPr>
          <a:spLocks/>
        </xdr:cNvSpPr>
      </xdr:nvSpPr>
      <xdr:spPr>
        <a:xfrm>
          <a:off x="552450" y="4229100"/>
          <a:ext cx="95250" cy="40957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20</xdr:row>
      <xdr:rowOff>85725</xdr:rowOff>
    </xdr:from>
    <xdr:to>
      <xdr:col>2</xdr:col>
      <xdr:colOff>142875</xdr:colOff>
      <xdr:row>25</xdr:row>
      <xdr:rowOff>95250</xdr:rowOff>
    </xdr:to>
    <xdr:sp>
      <xdr:nvSpPr>
        <xdr:cNvPr id="3" name="AutoShape 4"/>
        <xdr:cNvSpPr>
          <a:spLocks/>
        </xdr:cNvSpPr>
      </xdr:nvSpPr>
      <xdr:spPr>
        <a:xfrm>
          <a:off x="390525" y="4019550"/>
          <a:ext cx="76200" cy="105727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27</xdr:row>
      <xdr:rowOff>85725</xdr:rowOff>
    </xdr:from>
    <xdr:to>
      <xdr:col>2</xdr:col>
      <xdr:colOff>152400</xdr:colOff>
      <xdr:row>29</xdr:row>
      <xdr:rowOff>76200</xdr:rowOff>
    </xdr:to>
    <xdr:sp>
      <xdr:nvSpPr>
        <xdr:cNvPr id="4" name="AutoShape 5"/>
        <xdr:cNvSpPr>
          <a:spLocks/>
        </xdr:cNvSpPr>
      </xdr:nvSpPr>
      <xdr:spPr>
        <a:xfrm>
          <a:off x="390525" y="5486400"/>
          <a:ext cx="95250" cy="40957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31</xdr:row>
      <xdr:rowOff>85725</xdr:rowOff>
    </xdr:from>
    <xdr:to>
      <xdr:col>2</xdr:col>
      <xdr:colOff>142875</xdr:colOff>
      <xdr:row>41</xdr:row>
      <xdr:rowOff>85725</xdr:rowOff>
    </xdr:to>
    <xdr:sp>
      <xdr:nvSpPr>
        <xdr:cNvPr id="5" name="AutoShape 6"/>
        <xdr:cNvSpPr>
          <a:spLocks/>
        </xdr:cNvSpPr>
      </xdr:nvSpPr>
      <xdr:spPr>
        <a:xfrm>
          <a:off x="390525" y="6324600"/>
          <a:ext cx="76200" cy="2095500"/>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30</xdr:row>
      <xdr:rowOff>161925</xdr:rowOff>
    </xdr:from>
    <xdr:to>
      <xdr:col>45</xdr:col>
      <xdr:colOff>123825</xdr:colOff>
      <xdr:row>36</xdr:row>
      <xdr:rowOff>66675</xdr:rowOff>
    </xdr:to>
    <xdr:sp>
      <xdr:nvSpPr>
        <xdr:cNvPr id="6" name="AutoShape 15"/>
        <xdr:cNvSpPr>
          <a:spLocks/>
        </xdr:cNvSpPr>
      </xdr:nvSpPr>
      <xdr:spPr>
        <a:xfrm>
          <a:off x="5810250" y="6191250"/>
          <a:ext cx="1800225" cy="11620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24</xdr:row>
      <xdr:rowOff>161925</xdr:rowOff>
    </xdr:from>
    <xdr:to>
      <xdr:col>45</xdr:col>
      <xdr:colOff>123825</xdr:colOff>
      <xdr:row>30</xdr:row>
      <xdr:rowOff>66675</xdr:rowOff>
    </xdr:to>
    <xdr:sp>
      <xdr:nvSpPr>
        <xdr:cNvPr id="7" name="AutoShape 16"/>
        <xdr:cNvSpPr>
          <a:spLocks/>
        </xdr:cNvSpPr>
      </xdr:nvSpPr>
      <xdr:spPr>
        <a:xfrm>
          <a:off x="5810250" y="4933950"/>
          <a:ext cx="1800225" cy="11620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Line 3"/>
        <xdr:cNvSpPr>
          <a:spLocks/>
        </xdr:cNvSpPr>
      </xdr:nvSpPr>
      <xdr:spPr>
        <a:xfrm>
          <a:off x="6496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2" name="Line 4"/>
        <xdr:cNvSpPr>
          <a:spLocks/>
        </xdr:cNvSpPr>
      </xdr:nvSpPr>
      <xdr:spPr>
        <a:xfrm>
          <a:off x="6496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3" name="Line 5"/>
        <xdr:cNvSpPr>
          <a:spLocks/>
        </xdr:cNvSpPr>
      </xdr:nvSpPr>
      <xdr:spPr>
        <a:xfrm>
          <a:off x="6496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4" name="Line 6"/>
        <xdr:cNvSpPr>
          <a:spLocks/>
        </xdr:cNvSpPr>
      </xdr:nvSpPr>
      <xdr:spPr>
        <a:xfrm>
          <a:off x="6496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5" name="Line 7"/>
        <xdr:cNvSpPr>
          <a:spLocks/>
        </xdr:cNvSpPr>
      </xdr:nvSpPr>
      <xdr:spPr>
        <a:xfrm>
          <a:off x="6496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4"/>
  </sheetPr>
  <dimension ref="A1:CO41"/>
  <sheetViews>
    <sheetView view="pageBreakPreview" zoomScale="115" zoomScaleSheetLayoutView="115" zoomScalePageLayoutView="0" workbookViewId="0" topLeftCell="A1">
      <selection activeCell="BK35" sqref="BK35"/>
    </sheetView>
  </sheetViews>
  <sheetFormatPr defaultColWidth="9.00390625" defaultRowHeight="13.5"/>
  <cols>
    <col min="1" max="19" width="2.50390625" style="85" customWidth="1"/>
    <col min="20" max="20" width="3.375" style="85" customWidth="1"/>
    <col min="21" max="63" width="2.50390625" style="85" customWidth="1"/>
    <col min="64" max="66" width="2.625" style="85" customWidth="1"/>
    <col min="67" max="67" width="2.625" style="85" hidden="1" customWidth="1"/>
    <col min="68" max="99" width="2.625" style="85" customWidth="1"/>
    <col min="100" max="16384" width="9.00390625" style="85" customWidth="1"/>
  </cols>
  <sheetData>
    <row r="1" spans="1:4" ht="14.25">
      <c r="A1" s="300" t="s">
        <v>387</v>
      </c>
      <c r="B1" s="300"/>
      <c r="C1" s="300"/>
      <c r="D1" s="300"/>
    </row>
    <row r="2" spans="1:56" ht="23.25" customHeight="1">
      <c r="A2" s="301" t="s">
        <v>232</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row>
    <row r="3" spans="1:56" ht="3.7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row>
    <row r="4" spans="1:56" ht="21" customHeight="1">
      <c r="A4" s="139"/>
      <c r="B4" s="179"/>
      <c r="C4" s="179"/>
      <c r="D4" s="179"/>
      <c r="E4" s="179"/>
      <c r="F4" s="139"/>
      <c r="G4" s="139"/>
      <c r="H4" s="139"/>
      <c r="I4" s="139"/>
      <c r="J4" s="139"/>
      <c r="K4" s="139"/>
      <c r="L4" s="139"/>
      <c r="M4" s="304" t="s">
        <v>93</v>
      </c>
      <c r="N4" s="302"/>
      <c r="O4" s="302"/>
      <c r="P4" s="302"/>
      <c r="Q4" s="302"/>
      <c r="R4" s="302"/>
      <c r="S4" s="297"/>
      <c r="T4" s="297"/>
      <c r="U4" s="297"/>
      <c r="V4" s="297"/>
      <c r="W4" s="297"/>
      <c r="X4" s="297"/>
      <c r="Y4" s="297"/>
      <c r="Z4" s="297"/>
      <c r="AA4" s="297"/>
      <c r="AB4" s="297"/>
      <c r="AC4" s="297"/>
      <c r="AD4" s="297"/>
      <c r="AE4" s="297"/>
      <c r="AF4" s="297"/>
      <c r="AG4" s="297"/>
      <c r="AH4" s="297"/>
      <c r="AI4" s="302" t="s">
        <v>96</v>
      </c>
      <c r="AJ4" s="302"/>
      <c r="AK4" s="302"/>
      <c r="AL4" s="302"/>
      <c r="AM4" s="302"/>
      <c r="AN4" s="302"/>
      <c r="AO4" s="303"/>
      <c r="AP4" s="303"/>
      <c r="AQ4" s="303"/>
      <c r="AR4" s="303"/>
      <c r="AS4" s="303"/>
      <c r="AT4" s="303"/>
      <c r="AU4" s="303"/>
      <c r="AV4" s="303"/>
      <c r="AW4" s="303"/>
      <c r="AX4" s="303"/>
      <c r="AY4" s="303"/>
      <c r="AZ4" s="303"/>
      <c r="BA4" s="303"/>
      <c r="BB4" s="303"/>
      <c r="BC4" s="303"/>
      <c r="BD4" s="303"/>
    </row>
    <row r="5" spans="1:67" ht="21" customHeight="1">
      <c r="A5" s="139"/>
      <c r="B5" s="139"/>
      <c r="C5" s="139"/>
      <c r="D5" s="139"/>
      <c r="E5" s="139"/>
      <c r="F5" s="139"/>
      <c r="G5" s="139"/>
      <c r="H5" s="139"/>
      <c r="I5" s="139"/>
      <c r="J5" s="139"/>
      <c r="K5" s="139"/>
      <c r="L5" s="139"/>
      <c r="M5" s="304" t="s">
        <v>94</v>
      </c>
      <c r="N5" s="302"/>
      <c r="O5" s="302"/>
      <c r="P5" s="302"/>
      <c r="Q5" s="302"/>
      <c r="R5" s="302"/>
      <c r="S5" s="297"/>
      <c r="T5" s="297"/>
      <c r="U5" s="297"/>
      <c r="V5" s="297"/>
      <c r="W5" s="297"/>
      <c r="X5" s="297"/>
      <c r="Y5" s="297"/>
      <c r="Z5" s="297"/>
      <c r="AA5" s="297"/>
      <c r="AB5" s="297"/>
      <c r="AC5" s="297"/>
      <c r="AD5" s="297"/>
      <c r="AE5" s="297"/>
      <c r="AF5" s="297"/>
      <c r="AG5" s="297"/>
      <c r="AH5" s="297"/>
      <c r="AI5" s="302" t="s">
        <v>97</v>
      </c>
      <c r="AJ5" s="302"/>
      <c r="AK5" s="302"/>
      <c r="AL5" s="302"/>
      <c r="AM5" s="302"/>
      <c r="AN5" s="302"/>
      <c r="AO5" s="297"/>
      <c r="AP5" s="297"/>
      <c r="AQ5" s="297"/>
      <c r="AR5" s="297"/>
      <c r="AS5" s="297"/>
      <c r="AT5" s="297"/>
      <c r="AU5" s="297"/>
      <c r="AV5" s="297"/>
      <c r="AW5" s="297"/>
      <c r="AX5" s="297"/>
      <c r="AY5" s="297"/>
      <c r="AZ5" s="297"/>
      <c r="BA5" s="297"/>
      <c r="BB5" s="297"/>
      <c r="BC5" s="297"/>
      <c r="BD5" s="297"/>
      <c r="BO5" s="178">
        <v>5</v>
      </c>
    </row>
    <row r="6" spans="1:67" ht="21" customHeight="1">
      <c r="A6" s="139"/>
      <c r="B6" s="139"/>
      <c r="C6" s="139"/>
      <c r="D6" s="139"/>
      <c r="E6" s="139"/>
      <c r="F6" s="139"/>
      <c r="G6" s="139"/>
      <c r="H6" s="139"/>
      <c r="I6" s="139"/>
      <c r="J6" s="139"/>
      <c r="K6" s="139"/>
      <c r="L6" s="139"/>
      <c r="M6" s="304" t="s">
        <v>95</v>
      </c>
      <c r="N6" s="302"/>
      <c r="O6" s="302"/>
      <c r="P6" s="302"/>
      <c r="Q6" s="302"/>
      <c r="R6" s="302"/>
      <c r="S6" s="318" t="s">
        <v>183</v>
      </c>
      <c r="T6" s="319"/>
      <c r="U6" s="319"/>
      <c r="V6" s="319"/>
      <c r="W6" s="319"/>
      <c r="X6" s="319"/>
      <c r="Y6" s="319"/>
      <c r="Z6" s="319"/>
      <c r="AA6" s="319"/>
      <c r="AB6" s="319"/>
      <c r="AC6" s="319"/>
      <c r="AD6" s="319"/>
      <c r="AE6" s="319"/>
      <c r="AF6" s="319"/>
      <c r="AG6" s="319"/>
      <c r="AH6" s="320"/>
      <c r="AI6" s="302" t="s">
        <v>98</v>
      </c>
      <c r="AJ6" s="302"/>
      <c r="AK6" s="302"/>
      <c r="AL6" s="302"/>
      <c r="AM6" s="302"/>
      <c r="AN6" s="302"/>
      <c r="AO6" s="312"/>
      <c r="AP6" s="313"/>
      <c r="AQ6" s="313"/>
      <c r="AR6" s="313"/>
      <c r="AS6" s="313"/>
      <c r="AT6" s="313"/>
      <c r="AU6" s="313"/>
      <c r="AV6" s="313"/>
      <c r="AW6" s="313"/>
      <c r="AX6" s="313"/>
      <c r="AY6" s="313"/>
      <c r="AZ6" s="313"/>
      <c r="BA6" s="313"/>
      <c r="BB6" s="313"/>
      <c r="BC6" s="313"/>
      <c r="BD6" s="314"/>
      <c r="BO6" s="215" t="s">
        <v>396</v>
      </c>
    </row>
    <row r="7" spans="1:56" ht="21"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304" t="s">
        <v>157</v>
      </c>
      <c r="AJ7" s="302"/>
      <c r="AK7" s="302"/>
      <c r="AL7" s="302"/>
      <c r="AM7" s="302"/>
      <c r="AN7" s="302"/>
      <c r="AO7" s="315"/>
      <c r="AP7" s="315"/>
      <c r="AQ7" s="315"/>
      <c r="AR7" s="315"/>
      <c r="AS7" s="315"/>
      <c r="AT7" s="315"/>
      <c r="AU7" s="315"/>
      <c r="AV7" s="315"/>
      <c r="AW7" s="315"/>
      <c r="AX7" s="315"/>
      <c r="AY7" s="315"/>
      <c r="AZ7" s="315"/>
      <c r="BA7" s="315"/>
      <c r="BB7" s="315"/>
      <c r="BC7" s="315"/>
      <c r="BD7" s="315"/>
    </row>
    <row r="8" spans="32:56" ht="21" customHeight="1">
      <c r="AF8" s="134"/>
      <c r="AI8" s="134"/>
      <c r="AJ8" s="175"/>
      <c r="AK8" s="175"/>
      <c r="AL8" s="175"/>
      <c r="BA8" s="134"/>
      <c r="BB8" s="134"/>
      <c r="BC8" s="134"/>
      <c r="BD8" s="134"/>
    </row>
    <row r="9" spans="1:79" ht="15" customHeight="1">
      <c r="A9" s="115" t="str">
        <f>"１　令和３年度病院内保育施設設置病院の決算状況"</f>
        <v>１　令和３年度病院内保育施設設置病院の決算状況</v>
      </c>
      <c r="AW9" s="115" t="s">
        <v>220</v>
      </c>
      <c r="AX9" s="115"/>
      <c r="AY9" s="115"/>
      <c r="AZ9" s="115"/>
      <c r="BA9" s="115"/>
      <c r="BB9" s="115"/>
      <c r="BC9" s="115"/>
      <c r="BD9" s="115"/>
      <c r="BE9" s="115"/>
      <c r="BF9" s="115"/>
      <c r="BG9" s="115"/>
      <c r="BH9" s="115"/>
      <c r="BI9" s="115"/>
      <c r="BJ9" s="115"/>
      <c r="CA9" s="140"/>
    </row>
    <row r="10" spans="2:79" ht="4.5" customHeight="1">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41"/>
      <c r="AX10" s="141"/>
      <c r="AY10" s="141"/>
      <c r="AZ10" s="141"/>
      <c r="BA10" s="141"/>
      <c r="BB10" s="141"/>
      <c r="BC10" s="141"/>
      <c r="BD10" s="141"/>
      <c r="BE10" s="141"/>
      <c r="BF10" s="141"/>
      <c r="BG10" s="141"/>
      <c r="BH10" s="141"/>
      <c r="BI10" s="141"/>
      <c r="BJ10" s="141"/>
      <c r="CA10" s="139"/>
    </row>
    <row r="11" spans="1:79" ht="20.25" customHeight="1">
      <c r="A11" s="304" t="s">
        <v>99</v>
      </c>
      <c r="B11" s="302"/>
      <c r="C11" s="302"/>
      <c r="D11" s="302"/>
      <c r="E11" s="302"/>
      <c r="F11" s="302"/>
      <c r="G11" s="302"/>
      <c r="H11" s="302"/>
      <c r="I11" s="302"/>
      <c r="J11" s="302"/>
      <c r="K11" s="302"/>
      <c r="L11" s="302"/>
      <c r="M11" s="302"/>
      <c r="N11" s="302"/>
      <c r="O11" s="302"/>
      <c r="P11" s="302"/>
      <c r="Q11" s="302"/>
      <c r="R11" s="302"/>
      <c r="S11" s="302"/>
      <c r="T11" s="305"/>
      <c r="U11" s="304" t="s">
        <v>100</v>
      </c>
      <c r="V11" s="302"/>
      <c r="W11" s="302"/>
      <c r="X11" s="302"/>
      <c r="Y11" s="302"/>
      <c r="Z11" s="302"/>
      <c r="AA11" s="302"/>
      <c r="AB11" s="302"/>
      <c r="AC11" s="302"/>
      <c r="AD11" s="302"/>
      <c r="AE11" s="302"/>
      <c r="AF11" s="302"/>
      <c r="AG11" s="302"/>
      <c r="AH11" s="302"/>
      <c r="AI11" s="302"/>
      <c r="AJ11" s="302"/>
      <c r="AK11" s="302"/>
      <c r="AL11" s="302"/>
      <c r="AM11" s="302"/>
      <c r="AN11" s="305"/>
      <c r="AO11" s="333" t="str">
        <f>"Ｒ３年度剰余金"</f>
        <v>Ｒ３年度剰余金</v>
      </c>
      <c r="AP11" s="334"/>
      <c r="AQ11" s="334"/>
      <c r="AR11" s="334"/>
      <c r="AS11" s="334"/>
      <c r="AT11" s="334"/>
      <c r="AU11" s="335"/>
      <c r="AW11" s="331"/>
      <c r="AX11" s="336"/>
      <c r="AY11" s="336"/>
      <c r="AZ11" s="336"/>
      <c r="BA11" s="336"/>
      <c r="BB11" s="336"/>
      <c r="BC11" s="336"/>
      <c r="BD11" s="332"/>
      <c r="BE11" s="331" t="s">
        <v>392</v>
      </c>
      <c r="BF11" s="332"/>
      <c r="BG11" s="324" t="s">
        <v>393</v>
      </c>
      <c r="BH11" s="325"/>
      <c r="BI11" s="324" t="s">
        <v>394</v>
      </c>
      <c r="BJ11" s="325"/>
      <c r="CA11" s="48"/>
    </row>
    <row r="12" spans="1:62" ht="24.75" customHeight="1">
      <c r="A12" s="304" t="s">
        <v>2</v>
      </c>
      <c r="B12" s="302"/>
      <c r="C12" s="302"/>
      <c r="D12" s="302"/>
      <c r="E12" s="305"/>
      <c r="F12" s="304" t="s">
        <v>101</v>
      </c>
      <c r="G12" s="302"/>
      <c r="H12" s="302"/>
      <c r="I12" s="302"/>
      <c r="J12" s="305"/>
      <c r="K12" s="304" t="s">
        <v>3</v>
      </c>
      <c r="L12" s="302"/>
      <c r="M12" s="302"/>
      <c r="N12" s="302"/>
      <c r="O12" s="305"/>
      <c r="P12" s="304" t="s">
        <v>102</v>
      </c>
      <c r="Q12" s="302"/>
      <c r="R12" s="302"/>
      <c r="S12" s="302"/>
      <c r="T12" s="305"/>
      <c r="U12" s="304" t="s">
        <v>71</v>
      </c>
      <c r="V12" s="302"/>
      <c r="W12" s="302"/>
      <c r="X12" s="302"/>
      <c r="Y12" s="305"/>
      <c r="Z12" s="304" t="s">
        <v>103</v>
      </c>
      <c r="AA12" s="302"/>
      <c r="AB12" s="302"/>
      <c r="AC12" s="302"/>
      <c r="AD12" s="305"/>
      <c r="AE12" s="304" t="s">
        <v>68</v>
      </c>
      <c r="AF12" s="302"/>
      <c r="AG12" s="302"/>
      <c r="AH12" s="302"/>
      <c r="AI12" s="305"/>
      <c r="AJ12" s="304" t="s">
        <v>104</v>
      </c>
      <c r="AK12" s="302"/>
      <c r="AL12" s="302"/>
      <c r="AM12" s="302"/>
      <c r="AN12" s="305"/>
      <c r="AO12" s="326" t="s">
        <v>158</v>
      </c>
      <c r="AP12" s="327"/>
      <c r="AQ12" s="327"/>
      <c r="AR12" s="327"/>
      <c r="AS12" s="327"/>
      <c r="AT12" s="327"/>
      <c r="AU12" s="328"/>
      <c r="AW12" s="329" t="s">
        <v>356</v>
      </c>
      <c r="AX12" s="329"/>
      <c r="AY12" s="329"/>
      <c r="AZ12" s="329"/>
      <c r="BA12" s="329"/>
      <c r="BB12" s="329"/>
      <c r="BC12" s="329"/>
      <c r="BD12" s="330"/>
      <c r="BE12" s="216"/>
      <c r="BF12" s="217"/>
      <c r="BG12" s="216"/>
      <c r="BH12" s="217"/>
      <c r="BI12" s="316"/>
      <c r="BJ12" s="317"/>
    </row>
    <row r="13" spans="1:62" ht="27" customHeight="1">
      <c r="A13" s="218" t="s">
        <v>5</v>
      </c>
      <c r="B13" s="219"/>
      <c r="C13" s="219"/>
      <c r="D13" s="219"/>
      <c r="E13" s="220"/>
      <c r="F13" s="218" t="s">
        <v>5</v>
      </c>
      <c r="G13" s="219"/>
      <c r="H13" s="219"/>
      <c r="I13" s="219"/>
      <c r="J13" s="220"/>
      <c r="K13" s="218" t="s">
        <v>5</v>
      </c>
      <c r="L13" s="219"/>
      <c r="M13" s="219"/>
      <c r="N13" s="219"/>
      <c r="O13" s="220"/>
      <c r="P13" s="225" t="s">
        <v>5</v>
      </c>
      <c r="Q13" s="225"/>
      <c r="R13" s="225"/>
      <c r="S13" s="225"/>
      <c r="T13" s="225"/>
      <c r="U13" s="218" t="s">
        <v>5</v>
      </c>
      <c r="V13" s="219"/>
      <c r="W13" s="219"/>
      <c r="X13" s="219"/>
      <c r="Y13" s="220"/>
      <c r="Z13" s="218" t="s">
        <v>5</v>
      </c>
      <c r="AA13" s="219"/>
      <c r="AB13" s="219"/>
      <c r="AC13" s="219"/>
      <c r="AD13" s="220"/>
      <c r="AE13" s="218" t="s">
        <v>5</v>
      </c>
      <c r="AF13" s="219"/>
      <c r="AG13" s="219"/>
      <c r="AH13" s="219"/>
      <c r="AI13" s="220"/>
      <c r="AJ13" s="225" t="s">
        <v>5</v>
      </c>
      <c r="AK13" s="225"/>
      <c r="AL13" s="225"/>
      <c r="AM13" s="225"/>
      <c r="AN13" s="226"/>
      <c r="AO13" s="224" t="s">
        <v>5</v>
      </c>
      <c r="AP13" s="225"/>
      <c r="AQ13" s="225"/>
      <c r="AR13" s="225"/>
      <c r="AS13" s="225"/>
      <c r="AT13" s="225"/>
      <c r="AU13" s="226"/>
      <c r="AW13" s="298" t="s">
        <v>230</v>
      </c>
      <c r="AX13" s="299"/>
      <c r="AY13" s="299"/>
      <c r="AZ13" s="299"/>
      <c r="BA13" s="299"/>
      <c r="BB13" s="299"/>
      <c r="BC13" s="299"/>
      <c r="BD13" s="299"/>
      <c r="BE13" s="216"/>
      <c r="BF13" s="217"/>
      <c r="BG13" s="216"/>
      <c r="BH13" s="217"/>
      <c r="BI13" s="216"/>
      <c r="BJ13" s="217"/>
    </row>
    <row r="14" spans="1:62" ht="24.75" customHeight="1">
      <c r="A14" s="293"/>
      <c r="B14" s="294"/>
      <c r="C14" s="294"/>
      <c r="D14" s="294"/>
      <c r="E14" s="295"/>
      <c r="F14" s="293"/>
      <c r="G14" s="294"/>
      <c r="H14" s="294"/>
      <c r="I14" s="294"/>
      <c r="J14" s="295"/>
      <c r="K14" s="293"/>
      <c r="L14" s="294"/>
      <c r="M14" s="294"/>
      <c r="N14" s="294"/>
      <c r="O14" s="295"/>
      <c r="P14" s="296">
        <f>A14+F14+K14</f>
        <v>0</v>
      </c>
      <c r="Q14" s="296"/>
      <c r="R14" s="296"/>
      <c r="S14" s="296"/>
      <c r="T14" s="296"/>
      <c r="U14" s="293"/>
      <c r="V14" s="294"/>
      <c r="W14" s="294"/>
      <c r="X14" s="294"/>
      <c r="Y14" s="295"/>
      <c r="Z14" s="293"/>
      <c r="AA14" s="294"/>
      <c r="AB14" s="294"/>
      <c r="AC14" s="294"/>
      <c r="AD14" s="295"/>
      <c r="AE14" s="293"/>
      <c r="AF14" s="294"/>
      <c r="AG14" s="294"/>
      <c r="AH14" s="294"/>
      <c r="AI14" s="295"/>
      <c r="AJ14" s="296">
        <f>U14+Z14+AE14</f>
        <v>0</v>
      </c>
      <c r="AK14" s="296"/>
      <c r="AL14" s="296"/>
      <c r="AM14" s="296"/>
      <c r="AN14" s="337"/>
      <c r="AO14" s="342">
        <f>P14-AJ14</f>
        <v>0</v>
      </c>
      <c r="AP14" s="296"/>
      <c r="AQ14" s="296"/>
      <c r="AR14" s="296"/>
      <c r="AS14" s="296"/>
      <c r="AT14" s="296"/>
      <c r="AU14" s="337"/>
      <c r="AW14" s="338" t="s">
        <v>357</v>
      </c>
      <c r="AX14" s="338"/>
      <c r="AY14" s="338"/>
      <c r="AZ14" s="338"/>
      <c r="BA14" s="338"/>
      <c r="BB14" s="338"/>
      <c r="BC14" s="338"/>
      <c r="BD14" s="338"/>
      <c r="BE14" s="216"/>
      <c r="BF14" s="217"/>
      <c r="BG14" s="216"/>
      <c r="BH14" s="217"/>
      <c r="BI14" s="216"/>
      <c r="BJ14" s="217"/>
    </row>
    <row r="15" spans="1:62" ht="18.75" customHeight="1">
      <c r="A15" s="120" t="s">
        <v>105</v>
      </c>
      <c r="B15" s="142"/>
      <c r="C15" s="343" t="str">
        <f>"１　本表は、令和３年度の決算書を参照の上記入すること。"</f>
        <v>１　本表は、令和３年度の決算書を参照の上記入すること。</v>
      </c>
      <c r="D15" s="343"/>
      <c r="E15" s="343"/>
      <c r="F15" s="343"/>
      <c r="G15" s="343"/>
      <c r="H15" s="343"/>
      <c r="I15" s="343"/>
      <c r="J15" s="343"/>
      <c r="K15" s="343"/>
      <c r="L15" s="343"/>
      <c r="M15" s="343"/>
      <c r="N15" s="343"/>
      <c r="O15" s="343"/>
      <c r="P15" s="344"/>
      <c r="Q15" s="344"/>
      <c r="R15" s="344"/>
      <c r="S15" s="344"/>
      <c r="T15" s="344"/>
      <c r="U15" s="343"/>
      <c r="V15" s="343"/>
      <c r="W15" s="343"/>
      <c r="X15" s="343"/>
      <c r="Y15" s="343"/>
      <c r="Z15" s="343"/>
      <c r="AA15" s="343"/>
      <c r="AB15" s="343"/>
      <c r="AC15" s="343"/>
      <c r="AD15" s="343"/>
      <c r="AE15" s="343"/>
      <c r="AF15" s="343"/>
      <c r="AG15" s="343"/>
      <c r="AH15" s="343"/>
      <c r="AI15" s="343"/>
      <c r="AJ15" s="344"/>
      <c r="AK15" s="344"/>
      <c r="AL15" s="344"/>
      <c r="AM15" s="344"/>
      <c r="AN15" s="344"/>
      <c r="AO15" s="344"/>
      <c r="AP15" s="344"/>
      <c r="AQ15" s="115"/>
      <c r="AR15" s="115"/>
      <c r="AS15" s="115"/>
      <c r="AT15" s="115"/>
      <c r="AU15" s="115"/>
      <c r="AV15" s="115"/>
      <c r="AW15" s="143"/>
      <c r="AX15" s="143"/>
      <c r="AY15" s="143"/>
      <c r="AZ15" s="143"/>
      <c r="BA15" s="143"/>
      <c r="BB15" s="143"/>
      <c r="BD15" s="143"/>
      <c r="BE15" s="143"/>
      <c r="BF15" s="143"/>
      <c r="BG15" s="143"/>
      <c r="BH15" s="143"/>
      <c r="BI15" s="89"/>
      <c r="BJ15" s="144" t="s">
        <v>299</v>
      </c>
    </row>
    <row r="16" spans="1:62" ht="16.5" customHeight="1">
      <c r="A16" s="84"/>
      <c r="B16" s="84"/>
      <c r="C16" s="214" t="s">
        <v>347</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BJ16" s="144"/>
    </row>
    <row r="17" spans="1:55" ht="16.5" customHeight="1">
      <c r="A17" s="84"/>
      <c r="B17" s="84"/>
      <c r="C17" s="115" t="str">
        <f>"３　決算の対象期間は、道の決算（令和３年４月～令和４年３月）に合わせる必要はない。"</f>
        <v>３　決算の対象期間は、道の決算（令和３年４月～令和４年３月）に合わせる必要はない。</v>
      </c>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row>
    <row r="18" spans="1:55" ht="15" customHeight="1">
      <c r="A18" s="84"/>
      <c r="B18" s="84"/>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row>
    <row r="19" spans="1:93" ht="15" customHeight="1">
      <c r="A19" s="115" t="str">
        <f>"３　令和"&amp;BO5&amp;"年度病院内保育所運営事業の希望対象種別等"</f>
        <v>３　令和5年度病院内保育所運営事業の希望対象種別等</v>
      </c>
      <c r="B19" s="145"/>
      <c r="C19" s="145"/>
      <c r="D19" s="145"/>
      <c r="E19" s="145"/>
      <c r="F19" s="145"/>
      <c r="G19" s="145"/>
      <c r="H19" s="145"/>
      <c r="I19" s="145"/>
      <c r="J19" s="145"/>
      <c r="K19" s="145"/>
      <c r="L19" s="145"/>
      <c r="M19" s="145"/>
      <c r="N19" s="145"/>
      <c r="O19" s="146"/>
      <c r="P19" s="146"/>
      <c r="Q19" s="84"/>
      <c r="R19" s="103"/>
      <c r="S19" s="103"/>
      <c r="T19" s="103"/>
      <c r="U19" s="103"/>
      <c r="V19" s="103"/>
      <c r="W19" s="103"/>
      <c r="X19" s="103"/>
      <c r="Y19" s="103"/>
      <c r="Z19" s="103"/>
      <c r="AA19" s="147"/>
      <c r="AB19" s="147"/>
      <c r="AC19" s="103"/>
      <c r="AD19" s="103"/>
      <c r="AE19" s="103"/>
      <c r="AF19" s="84"/>
      <c r="BK19" s="134"/>
      <c r="CO19" s="91"/>
    </row>
    <row r="20" spans="1:93" ht="15" customHeight="1">
      <c r="A20" s="84"/>
      <c r="B20" s="148" t="s">
        <v>221</v>
      </c>
      <c r="C20" s="146"/>
      <c r="D20" s="84"/>
      <c r="E20" s="84"/>
      <c r="F20" s="84"/>
      <c r="G20" s="84"/>
      <c r="H20" s="84"/>
      <c r="I20" s="84"/>
      <c r="J20" s="84"/>
      <c r="K20" s="84"/>
      <c r="L20" s="84"/>
      <c r="M20" s="84"/>
      <c r="N20" s="84"/>
      <c r="O20" s="146"/>
      <c r="P20" s="146"/>
      <c r="Q20" s="149" t="s">
        <v>292</v>
      </c>
      <c r="R20" s="149"/>
      <c r="S20" s="149"/>
      <c r="T20" s="149"/>
      <c r="U20" s="149"/>
      <c r="V20" s="149"/>
      <c r="W20" s="73"/>
      <c r="X20" s="73"/>
      <c r="Y20" s="73"/>
      <c r="Z20" s="73"/>
      <c r="AA20" s="73"/>
      <c r="AB20" s="150"/>
      <c r="AC20" s="73"/>
      <c r="AD20" s="73"/>
      <c r="AE20" s="73"/>
      <c r="AF20" s="84"/>
      <c r="AG20" s="148" t="s">
        <v>222</v>
      </c>
      <c r="AH20" s="146"/>
      <c r="AI20" s="146"/>
      <c r="AJ20" s="146"/>
      <c r="AK20" s="146"/>
      <c r="AL20" s="84"/>
      <c r="AM20" s="146"/>
      <c r="AN20" s="146"/>
      <c r="AO20" s="146"/>
      <c r="AP20" s="146"/>
      <c r="AQ20" s="146"/>
      <c r="AR20" s="146"/>
      <c r="AS20" s="146"/>
      <c r="AT20" s="84"/>
      <c r="AU20" s="84"/>
      <c r="AV20" s="146"/>
      <c r="AW20" s="146"/>
      <c r="AX20" s="146"/>
      <c r="AY20" s="146"/>
      <c r="AZ20" s="146"/>
      <c r="BA20" s="175"/>
      <c r="BB20" s="175"/>
      <c r="BC20" s="175"/>
      <c r="BD20" s="175"/>
      <c r="BE20" s="175"/>
      <c r="BF20" s="175"/>
      <c r="BG20" s="91"/>
      <c r="BH20" s="91"/>
      <c r="BI20" s="91"/>
      <c r="BK20" s="147"/>
      <c r="CO20" s="84"/>
    </row>
    <row r="21" spans="1:93" ht="15" customHeight="1">
      <c r="A21" s="73"/>
      <c r="B21" s="353" t="s">
        <v>90</v>
      </c>
      <c r="C21" s="354"/>
      <c r="D21" s="355"/>
      <c r="E21" s="234" t="s">
        <v>159</v>
      </c>
      <c r="F21" s="234"/>
      <c r="G21" s="234"/>
      <c r="H21" s="234" t="s">
        <v>160</v>
      </c>
      <c r="I21" s="234"/>
      <c r="J21" s="234"/>
      <c r="K21" s="234" t="s">
        <v>161</v>
      </c>
      <c r="L21" s="234"/>
      <c r="M21" s="234"/>
      <c r="N21" s="151"/>
      <c r="O21" s="152"/>
      <c r="P21" s="152"/>
      <c r="Q21" s="321" t="s">
        <v>228</v>
      </c>
      <c r="R21" s="322"/>
      <c r="S21" s="323"/>
      <c r="T21" s="321" t="s">
        <v>289</v>
      </c>
      <c r="U21" s="322"/>
      <c r="V21" s="322"/>
      <c r="W21" s="323"/>
      <c r="X21" s="228" t="s">
        <v>209</v>
      </c>
      <c r="Y21" s="229"/>
      <c r="Z21" s="229"/>
      <c r="AA21" s="230"/>
      <c r="AB21" s="228" t="s">
        <v>210</v>
      </c>
      <c r="AC21" s="229"/>
      <c r="AD21" s="229"/>
      <c r="AE21" s="230"/>
      <c r="AF21" s="84"/>
      <c r="AG21" s="120" t="s">
        <v>223</v>
      </c>
      <c r="AH21" s="115"/>
      <c r="AI21" s="115"/>
      <c r="AJ21" s="115"/>
      <c r="AK21" s="115"/>
      <c r="AL21" s="84"/>
      <c r="AM21" s="115" t="s">
        <v>224</v>
      </c>
      <c r="AN21" s="115"/>
      <c r="AO21" s="115"/>
      <c r="AP21" s="115"/>
      <c r="AQ21" s="115"/>
      <c r="AR21" s="84"/>
      <c r="AS21" s="153" t="s">
        <v>225</v>
      </c>
      <c r="AT21" s="154"/>
      <c r="AU21" s="154"/>
      <c r="AV21" s="154"/>
      <c r="AW21" s="154"/>
      <c r="AX21" s="84"/>
      <c r="AY21" s="115" t="s">
        <v>226</v>
      </c>
      <c r="AZ21" s="115"/>
      <c r="BA21" s="115"/>
      <c r="BB21" s="115"/>
      <c r="BC21" s="115"/>
      <c r="BD21" s="84"/>
      <c r="BE21" s="115" t="s">
        <v>227</v>
      </c>
      <c r="BF21" s="115"/>
      <c r="BG21" s="115"/>
      <c r="BH21" s="115"/>
      <c r="BI21" s="115"/>
      <c r="BK21" s="140"/>
      <c r="CO21" s="84"/>
    </row>
    <row r="22" spans="1:93" ht="15" customHeight="1">
      <c r="A22" s="91"/>
      <c r="B22" s="356"/>
      <c r="C22" s="357"/>
      <c r="D22" s="358"/>
      <c r="E22" s="235"/>
      <c r="F22" s="235"/>
      <c r="G22" s="235"/>
      <c r="H22" s="235"/>
      <c r="I22" s="235"/>
      <c r="J22" s="235"/>
      <c r="K22" s="235"/>
      <c r="L22" s="235"/>
      <c r="M22" s="235"/>
      <c r="N22" s="151"/>
      <c r="O22" s="152"/>
      <c r="P22" s="152"/>
      <c r="Q22" s="350"/>
      <c r="R22" s="351"/>
      <c r="S22" s="351"/>
      <c r="T22" s="339"/>
      <c r="U22" s="340"/>
      <c r="V22" s="340"/>
      <c r="W22" s="341"/>
      <c r="X22" s="236"/>
      <c r="Y22" s="237"/>
      <c r="Z22" s="237"/>
      <c r="AA22" s="238"/>
      <c r="AB22" s="236"/>
      <c r="AC22" s="237"/>
      <c r="AD22" s="237"/>
      <c r="AE22" s="238"/>
      <c r="AF22" s="84"/>
      <c r="AG22" s="103" t="s">
        <v>350</v>
      </c>
      <c r="AH22" s="103"/>
      <c r="AI22" s="103"/>
      <c r="AJ22" s="103"/>
      <c r="AK22" s="103"/>
      <c r="AL22" s="84"/>
      <c r="AM22" s="115" t="s">
        <v>295</v>
      </c>
      <c r="AN22" s="114"/>
      <c r="AO22" s="114"/>
      <c r="AP22" s="114"/>
      <c r="AQ22" s="114"/>
      <c r="AR22" s="84"/>
      <c r="AS22" s="115" t="s">
        <v>296</v>
      </c>
      <c r="AT22" s="155"/>
      <c r="AU22" s="155"/>
      <c r="AV22" s="155"/>
      <c r="AW22" s="155"/>
      <c r="AX22" s="84"/>
      <c r="AY22" s="115" t="s">
        <v>296</v>
      </c>
      <c r="AZ22" s="115"/>
      <c r="BA22" s="115"/>
      <c r="BB22" s="115"/>
      <c r="BC22" s="115"/>
      <c r="BD22" s="84"/>
      <c r="BE22" s="115" t="s">
        <v>296</v>
      </c>
      <c r="BF22" s="115"/>
      <c r="BG22" s="115"/>
      <c r="BH22" s="115"/>
      <c r="BI22" s="115"/>
      <c r="CO22" s="84"/>
    </row>
    <row r="23" spans="1:93" ht="15" customHeight="1">
      <c r="A23" s="91"/>
      <c r="B23" s="228" t="str">
        <f>IF(K23="○"," ",IF(H23="○"," ",IF(E23="○"," ","○")))</f>
        <v>○</v>
      </c>
      <c r="C23" s="229"/>
      <c r="D23" s="230"/>
      <c r="E23" s="228" t="str">
        <f>IF(K23="○"," ",IF(H23="○"," ",IF(T23&gt;=4,IF(X23&gt;=2,IF('様式1－２'!BI25&gt;=8,"○"," ")," ")," ")))</f>
        <v> </v>
      </c>
      <c r="F23" s="229"/>
      <c r="G23" s="230"/>
      <c r="H23" s="228" t="str">
        <f>IF(K23="○"," ",IF(X23&gt;=4,IF(T23&gt;=10,IF('様式1－２'!BI25&gt;=10,"○"," ")," ")," "))</f>
        <v> </v>
      </c>
      <c r="I23" s="229"/>
      <c r="J23" s="230"/>
      <c r="K23" s="228" t="str">
        <f>IF('様式1－２'!BL5="市町村"," ",IF(10&lt;='様式1－２'!BI25,IF(10&lt;=X23,IF(30&lt;=T23,"○"," ")," ")," "))</f>
        <v> </v>
      </c>
      <c r="L23" s="229"/>
      <c r="M23" s="230"/>
      <c r="N23" s="151"/>
      <c r="O23" s="152"/>
      <c r="P23" s="152"/>
      <c r="Q23" s="350"/>
      <c r="R23" s="351"/>
      <c r="S23" s="351"/>
      <c r="T23" s="239">
        <f>ROUNDDOWN('様式1－２'!BD33,0)</f>
        <v>0</v>
      </c>
      <c r="U23" s="240"/>
      <c r="V23" s="240"/>
      <c r="W23" s="156" t="s">
        <v>217</v>
      </c>
      <c r="X23" s="228">
        <f>'様式1－３'!AR24</f>
        <v>0</v>
      </c>
      <c r="Y23" s="229"/>
      <c r="Z23" s="229"/>
      <c r="AA23" s="157" t="s">
        <v>217</v>
      </c>
      <c r="AB23" s="247" t="str">
        <f>'様式1－２'!BI25&amp;" "&amp;'様式1－２'!BJ25</f>
        <v>0 :</v>
      </c>
      <c r="AC23" s="248"/>
      <c r="AD23" s="243">
        <f>'様式1－２'!BK25</f>
        <v>0</v>
      </c>
      <c r="AE23" s="244"/>
      <c r="AF23" s="84"/>
      <c r="AG23" s="147"/>
      <c r="AH23" s="158"/>
      <c r="AI23" s="159"/>
      <c r="AJ23" s="159"/>
      <c r="AK23" s="160" t="s">
        <v>61</v>
      </c>
      <c r="AL23" s="84"/>
      <c r="AM23" s="161"/>
      <c r="AN23" s="162"/>
      <c r="AO23" s="163"/>
      <c r="AP23" s="163"/>
      <c r="AQ23" s="160" t="s">
        <v>62</v>
      </c>
      <c r="AR23" s="84"/>
      <c r="AS23" s="161"/>
      <c r="AT23" s="162"/>
      <c r="AU23" s="163"/>
      <c r="AV23" s="163"/>
      <c r="AW23" s="160" t="s">
        <v>61</v>
      </c>
      <c r="AX23" s="84"/>
      <c r="AY23" s="161"/>
      <c r="AZ23" s="162"/>
      <c r="BA23" s="163"/>
      <c r="BB23" s="163"/>
      <c r="BC23" s="160" t="s">
        <v>61</v>
      </c>
      <c r="BD23" s="84"/>
      <c r="BE23" s="161"/>
      <c r="BF23" s="162"/>
      <c r="BG23" s="163"/>
      <c r="BH23" s="163"/>
      <c r="BI23" s="160" t="s">
        <v>61</v>
      </c>
      <c r="CO23" s="84"/>
    </row>
    <row r="24" spans="1:93" ht="15" customHeight="1">
      <c r="A24" s="84"/>
      <c r="B24" s="231"/>
      <c r="C24" s="232"/>
      <c r="D24" s="233"/>
      <c r="E24" s="231"/>
      <c r="F24" s="232"/>
      <c r="G24" s="233"/>
      <c r="H24" s="231"/>
      <c r="I24" s="232"/>
      <c r="J24" s="233"/>
      <c r="K24" s="231"/>
      <c r="L24" s="232"/>
      <c r="M24" s="233"/>
      <c r="N24" s="151"/>
      <c r="O24" s="152"/>
      <c r="P24" s="152"/>
      <c r="Q24" s="348" t="s">
        <v>338</v>
      </c>
      <c r="R24" s="349"/>
      <c r="S24" s="349"/>
      <c r="T24" s="241"/>
      <c r="U24" s="242"/>
      <c r="V24" s="242"/>
      <c r="W24" s="164"/>
      <c r="X24" s="231"/>
      <c r="Y24" s="232"/>
      <c r="Z24" s="232"/>
      <c r="AA24" s="102"/>
      <c r="AB24" s="249"/>
      <c r="AC24" s="250"/>
      <c r="AD24" s="245"/>
      <c r="AE24" s="246"/>
      <c r="AF24" s="84"/>
      <c r="AG24" s="84"/>
      <c r="AH24" s="273"/>
      <c r="AI24" s="274"/>
      <c r="AJ24" s="274"/>
      <c r="AK24" s="275"/>
      <c r="AL24" s="103"/>
      <c r="AM24" s="103"/>
      <c r="AN24" s="273"/>
      <c r="AO24" s="274"/>
      <c r="AP24" s="274"/>
      <c r="AQ24" s="275"/>
      <c r="AR24" s="103"/>
      <c r="AS24" s="103"/>
      <c r="AT24" s="273"/>
      <c r="AU24" s="274"/>
      <c r="AV24" s="274"/>
      <c r="AW24" s="275"/>
      <c r="AX24" s="103"/>
      <c r="AY24" s="103"/>
      <c r="AZ24" s="273"/>
      <c r="BA24" s="274"/>
      <c r="BB24" s="274"/>
      <c r="BC24" s="275"/>
      <c r="BD24" s="103"/>
      <c r="BE24" s="103"/>
      <c r="BF24" s="273"/>
      <c r="BG24" s="274"/>
      <c r="BH24" s="274"/>
      <c r="BI24" s="275"/>
      <c r="CO24" s="84"/>
    </row>
    <row r="25" spans="2:93" ht="15" customHeight="1">
      <c r="B25" s="345" t="s">
        <v>395</v>
      </c>
      <c r="C25" s="345"/>
      <c r="D25" s="345"/>
      <c r="E25" s="345"/>
      <c r="F25" s="345"/>
      <c r="G25" s="345"/>
      <c r="H25" s="345"/>
      <c r="I25" s="345"/>
      <c r="J25" s="345"/>
      <c r="K25" s="345"/>
      <c r="L25" s="345"/>
      <c r="M25" s="345"/>
      <c r="N25" s="141"/>
      <c r="O25" s="165"/>
      <c r="P25" s="165"/>
      <c r="Q25" s="221" t="s">
        <v>205</v>
      </c>
      <c r="R25" s="222"/>
      <c r="S25" s="223"/>
      <c r="T25" s="241" t="s">
        <v>293</v>
      </c>
      <c r="U25" s="242"/>
      <c r="V25" s="242"/>
      <c r="W25" s="272"/>
      <c r="X25" s="269" t="s">
        <v>213</v>
      </c>
      <c r="Y25" s="270"/>
      <c r="Z25" s="270"/>
      <c r="AA25" s="271"/>
      <c r="AB25" s="269" t="s">
        <v>211</v>
      </c>
      <c r="AC25" s="270"/>
      <c r="AD25" s="270"/>
      <c r="AE25" s="271"/>
      <c r="AG25" s="84"/>
      <c r="AH25" s="276"/>
      <c r="AI25" s="277"/>
      <c r="AJ25" s="277"/>
      <c r="AK25" s="278"/>
      <c r="AL25" s="103"/>
      <c r="AM25" s="103"/>
      <c r="AN25" s="276"/>
      <c r="AO25" s="277"/>
      <c r="AP25" s="277"/>
      <c r="AQ25" s="278"/>
      <c r="AR25" s="103"/>
      <c r="AS25" s="103"/>
      <c r="AT25" s="276"/>
      <c r="AU25" s="277"/>
      <c r="AV25" s="277"/>
      <c r="AW25" s="278"/>
      <c r="AX25" s="103"/>
      <c r="AY25" s="103"/>
      <c r="AZ25" s="276"/>
      <c r="BA25" s="277"/>
      <c r="BB25" s="277"/>
      <c r="BC25" s="278"/>
      <c r="BD25" s="103"/>
      <c r="BE25" s="103"/>
      <c r="BF25" s="276"/>
      <c r="BG25" s="277"/>
      <c r="BH25" s="277"/>
      <c r="BI25" s="278"/>
      <c r="BK25" s="166"/>
      <c r="CO25" s="167"/>
    </row>
    <row r="26" spans="2:74" ht="15" customHeight="1">
      <c r="B26" s="346"/>
      <c r="C26" s="346"/>
      <c r="D26" s="346"/>
      <c r="E26" s="346"/>
      <c r="F26" s="346"/>
      <c r="G26" s="346"/>
      <c r="H26" s="346"/>
      <c r="I26" s="346"/>
      <c r="J26" s="346"/>
      <c r="K26" s="346"/>
      <c r="L26" s="346"/>
      <c r="M26" s="346"/>
      <c r="N26" s="141"/>
      <c r="O26" s="141"/>
      <c r="P26" s="141"/>
      <c r="Q26" s="221" t="s">
        <v>206</v>
      </c>
      <c r="R26" s="222"/>
      <c r="S26" s="223"/>
      <c r="T26" s="288" t="s">
        <v>214</v>
      </c>
      <c r="U26" s="289"/>
      <c r="V26" s="289"/>
      <c r="W26" s="290"/>
      <c r="X26" s="241"/>
      <c r="Y26" s="242"/>
      <c r="Z26" s="242"/>
      <c r="AA26" s="272"/>
      <c r="AB26" s="241"/>
      <c r="AC26" s="242"/>
      <c r="AD26" s="242"/>
      <c r="AE26" s="272"/>
      <c r="AG26" s="144" t="s">
        <v>105</v>
      </c>
      <c r="AH26" s="84" t="s">
        <v>297</v>
      </c>
      <c r="AI26" s="84"/>
      <c r="AJ26" s="84"/>
      <c r="AK26" s="168"/>
      <c r="AL26" s="168"/>
      <c r="AM26" s="168"/>
      <c r="AN26" s="168"/>
      <c r="AO26" s="168"/>
      <c r="AP26" s="169"/>
      <c r="AQ26" s="84"/>
      <c r="AR26" s="168"/>
      <c r="AS26" s="168"/>
      <c r="AT26" s="168"/>
      <c r="AU26" s="168"/>
      <c r="AV26" s="168"/>
      <c r="AW26" s="169"/>
      <c r="AX26" s="84"/>
      <c r="AY26" s="168"/>
      <c r="AZ26" s="168"/>
      <c r="BA26" s="168"/>
      <c r="BB26" s="168"/>
      <c r="BC26" s="168"/>
      <c r="BD26" s="169"/>
      <c r="BE26" s="84"/>
      <c r="BF26" s="150"/>
      <c r="BG26" s="168"/>
      <c r="BH26" s="168"/>
      <c r="BI26" s="168"/>
      <c r="BJ26" s="84"/>
      <c r="BT26" s="170"/>
      <c r="BU26" s="140"/>
      <c r="BV26" s="134"/>
    </row>
    <row r="27" spans="2:62" ht="15" customHeight="1">
      <c r="B27" s="141"/>
      <c r="C27" s="141"/>
      <c r="D27" s="141"/>
      <c r="E27" s="141"/>
      <c r="F27" s="141"/>
      <c r="G27" s="141"/>
      <c r="H27" s="141"/>
      <c r="I27" s="141"/>
      <c r="J27" s="141"/>
      <c r="K27" s="141"/>
      <c r="L27" s="141"/>
      <c r="M27" s="141"/>
      <c r="N27" s="141"/>
      <c r="O27" s="141"/>
      <c r="P27" s="141"/>
      <c r="Q27" s="221" t="s">
        <v>207</v>
      </c>
      <c r="R27" s="222"/>
      <c r="S27" s="223"/>
      <c r="T27" s="288" t="s">
        <v>215</v>
      </c>
      <c r="U27" s="289"/>
      <c r="V27" s="289"/>
      <c r="W27" s="290"/>
      <c r="X27" s="288" t="s">
        <v>214</v>
      </c>
      <c r="Y27" s="289"/>
      <c r="Z27" s="289"/>
      <c r="AA27" s="290"/>
      <c r="AB27" s="239" t="s">
        <v>212</v>
      </c>
      <c r="AC27" s="240"/>
      <c r="AD27" s="240"/>
      <c r="AE27" s="291"/>
      <c r="AH27" s="84" t="s">
        <v>298</v>
      </c>
      <c r="AI27" s="84"/>
      <c r="AJ27" s="84"/>
      <c r="AK27" s="84"/>
      <c r="AL27" s="84"/>
      <c r="AM27" s="84"/>
      <c r="AN27" s="84"/>
      <c r="AO27" s="171"/>
      <c r="AP27" s="147"/>
      <c r="AQ27" s="91"/>
      <c r="AR27" s="84"/>
      <c r="AS27" s="84"/>
      <c r="AT27" s="84"/>
      <c r="AU27" s="84"/>
      <c r="AV27" s="84"/>
      <c r="AW27" s="84"/>
      <c r="AX27" s="84"/>
      <c r="AY27" s="84"/>
      <c r="AZ27" s="84"/>
      <c r="BA27" s="84"/>
      <c r="BB27" s="84"/>
      <c r="BC27" s="84"/>
      <c r="BD27" s="84"/>
      <c r="BE27" s="84"/>
      <c r="BF27" s="84"/>
      <c r="BG27" s="84"/>
      <c r="BH27" s="84"/>
      <c r="BI27" s="84"/>
      <c r="BJ27" s="84"/>
    </row>
    <row r="28" spans="2:75" ht="15" customHeight="1">
      <c r="B28" s="141"/>
      <c r="C28" s="141"/>
      <c r="D28" s="141"/>
      <c r="E28" s="141"/>
      <c r="F28" s="141"/>
      <c r="G28" s="141"/>
      <c r="H28" s="141"/>
      <c r="I28" s="141"/>
      <c r="J28" s="141"/>
      <c r="K28" s="141"/>
      <c r="L28" s="141"/>
      <c r="M28" s="141"/>
      <c r="N28" s="141"/>
      <c r="O28" s="141"/>
      <c r="P28" s="141"/>
      <c r="Q28" s="221" t="s">
        <v>208</v>
      </c>
      <c r="R28" s="222"/>
      <c r="S28" s="223"/>
      <c r="T28" s="288" t="s">
        <v>216</v>
      </c>
      <c r="U28" s="289"/>
      <c r="V28" s="289"/>
      <c r="W28" s="290"/>
      <c r="X28" s="288" t="s">
        <v>215</v>
      </c>
      <c r="Y28" s="289"/>
      <c r="Z28" s="289"/>
      <c r="AA28" s="290"/>
      <c r="AB28" s="241"/>
      <c r="AC28" s="242"/>
      <c r="AD28" s="242"/>
      <c r="AE28" s="272"/>
      <c r="AH28" s="84" t="s">
        <v>285</v>
      </c>
      <c r="AI28" s="84"/>
      <c r="AJ28" s="84"/>
      <c r="AK28" s="84"/>
      <c r="AL28" s="84"/>
      <c r="AM28" s="84"/>
      <c r="AN28" s="84"/>
      <c r="AO28" s="84"/>
      <c r="AP28" s="84"/>
      <c r="AQ28" s="91"/>
      <c r="AR28" s="91"/>
      <c r="AS28" s="91"/>
      <c r="AT28" s="84"/>
      <c r="AU28" s="84"/>
      <c r="AV28" s="84"/>
      <c r="AW28" s="84"/>
      <c r="AX28" s="84"/>
      <c r="AY28" s="84"/>
      <c r="AZ28" s="84"/>
      <c r="BA28" s="84"/>
      <c r="BB28" s="84"/>
      <c r="BC28" s="84"/>
      <c r="BD28" s="84"/>
      <c r="BE28" s="84"/>
      <c r="BF28" s="147"/>
      <c r="BG28" s="147"/>
      <c r="BH28" s="147"/>
      <c r="BI28" s="147"/>
      <c r="BJ28" s="147"/>
      <c r="BK28" s="140"/>
      <c r="BL28" s="140"/>
      <c r="BM28" s="140"/>
      <c r="BN28" s="140"/>
      <c r="BO28" s="140"/>
      <c r="BP28" s="140"/>
      <c r="BQ28" s="140"/>
      <c r="BR28" s="140"/>
      <c r="BS28" s="140"/>
      <c r="BT28" s="140"/>
      <c r="BU28" s="140"/>
      <c r="BV28" s="140"/>
      <c r="BW28" s="140"/>
    </row>
    <row r="29" spans="1:62" ht="15" customHeight="1" thickBot="1">
      <c r="A29" s="17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84"/>
      <c r="BI29" s="84"/>
      <c r="BJ29" s="84"/>
    </row>
    <row r="30" spans="1:62" ht="15" customHeight="1">
      <c r="A30" s="140"/>
      <c r="B30" s="140"/>
      <c r="C30" s="140"/>
      <c r="D30" s="140"/>
      <c r="E30" s="140"/>
      <c r="F30" s="140"/>
      <c r="G30" s="140"/>
      <c r="H30" s="140"/>
      <c r="I30" s="140"/>
      <c r="J30" s="140"/>
      <c r="K30" s="140"/>
      <c r="L30" s="140"/>
      <c r="M30" s="140"/>
      <c r="N30" s="140"/>
      <c r="O30" s="140"/>
      <c r="P30" s="140"/>
      <c r="Q30" s="140"/>
      <c r="R30" s="140"/>
      <c r="S30" s="140"/>
      <c r="T30" s="140"/>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row>
    <row r="31" spans="1:56" ht="15" customHeight="1">
      <c r="A31" s="352" t="s">
        <v>349</v>
      </c>
      <c r="B31" s="352"/>
      <c r="C31" s="352"/>
      <c r="D31" s="352"/>
      <c r="E31" s="352"/>
      <c r="F31" s="352"/>
      <c r="G31" s="352"/>
      <c r="H31" s="352"/>
      <c r="I31" s="352"/>
      <c r="J31" s="352"/>
      <c r="K31" s="352"/>
      <c r="L31" s="352"/>
      <c r="M31" s="352"/>
      <c r="N31" s="352"/>
      <c r="O31" s="352"/>
      <c r="P31" s="352"/>
      <c r="Q31" s="352"/>
      <c r="R31" s="352"/>
      <c r="S31" s="352"/>
      <c r="T31" s="352"/>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row>
    <row r="32" spans="1:62" ht="17.25" customHeight="1">
      <c r="A32" s="292" t="s">
        <v>106</v>
      </c>
      <c r="B32" s="292"/>
      <c r="C32" s="292"/>
      <c r="D32" s="292"/>
      <c r="E32" s="292"/>
      <c r="F32" s="292"/>
      <c r="G32" s="292"/>
      <c r="H32" s="292"/>
      <c r="I32" s="292"/>
      <c r="J32" s="292"/>
      <c r="K32" s="292"/>
      <c r="L32" s="292"/>
      <c r="M32" s="292"/>
      <c r="N32" s="292"/>
      <c r="O32" s="292"/>
      <c r="P32" s="292"/>
      <c r="Q32" s="292"/>
      <c r="R32" s="292"/>
      <c r="S32" s="292" t="s">
        <v>107</v>
      </c>
      <c r="T32" s="292"/>
      <c r="U32" s="292"/>
      <c r="V32" s="292"/>
      <c r="W32" s="292"/>
      <c r="X32" s="292"/>
      <c r="Y32" s="292"/>
      <c r="Z32" s="292"/>
      <c r="AA32" s="292"/>
      <c r="AB32" s="292"/>
      <c r="AC32" s="292"/>
      <c r="AD32" s="292"/>
      <c r="AE32" s="292"/>
      <c r="AF32" s="292"/>
      <c r="AG32" s="292"/>
      <c r="AH32" s="292"/>
      <c r="AI32" s="292"/>
      <c r="AJ32" s="292"/>
      <c r="AK32" s="306" t="s">
        <v>167</v>
      </c>
      <c r="AL32" s="307"/>
      <c r="AM32" s="307"/>
      <c r="AN32" s="307"/>
      <c r="AO32" s="307"/>
      <c r="AP32" s="308"/>
      <c r="AQ32" s="286" t="s">
        <v>66</v>
      </c>
      <c r="AR32" s="286"/>
      <c r="AS32" s="286"/>
      <c r="AT32" s="286"/>
      <c r="AU32" s="286"/>
      <c r="AV32" s="286"/>
      <c r="AW32" s="306" t="s">
        <v>355</v>
      </c>
      <c r="AX32" s="307"/>
      <c r="AY32" s="307"/>
      <c r="AZ32" s="307"/>
      <c r="BA32" s="307"/>
      <c r="BB32" s="307"/>
      <c r="BC32" s="307"/>
      <c r="BD32" s="308"/>
      <c r="BE32" s="268"/>
      <c r="BF32" s="268"/>
      <c r="BG32" s="268"/>
      <c r="BH32" s="268"/>
      <c r="BI32" s="268"/>
      <c r="BJ32" s="268"/>
    </row>
    <row r="33" spans="1:62" ht="17.25" customHeight="1">
      <c r="A33" s="265" t="s">
        <v>165</v>
      </c>
      <c r="B33" s="265"/>
      <c r="C33" s="265"/>
      <c r="D33" s="265"/>
      <c r="E33" s="265"/>
      <c r="F33" s="265"/>
      <c r="G33" s="265" t="s">
        <v>108</v>
      </c>
      <c r="H33" s="265"/>
      <c r="I33" s="265"/>
      <c r="J33" s="265"/>
      <c r="K33" s="265"/>
      <c r="L33" s="265"/>
      <c r="M33" s="265" t="s">
        <v>166</v>
      </c>
      <c r="N33" s="265"/>
      <c r="O33" s="265"/>
      <c r="P33" s="265"/>
      <c r="Q33" s="265"/>
      <c r="R33" s="265"/>
      <c r="S33" s="265" t="s">
        <v>163</v>
      </c>
      <c r="T33" s="265"/>
      <c r="U33" s="265"/>
      <c r="V33" s="265"/>
      <c r="W33" s="265"/>
      <c r="X33" s="265"/>
      <c r="Y33" s="265" t="s">
        <v>108</v>
      </c>
      <c r="Z33" s="265"/>
      <c r="AA33" s="265"/>
      <c r="AB33" s="265"/>
      <c r="AC33" s="265"/>
      <c r="AD33" s="265"/>
      <c r="AE33" s="265" t="s">
        <v>164</v>
      </c>
      <c r="AF33" s="265"/>
      <c r="AG33" s="265"/>
      <c r="AH33" s="265"/>
      <c r="AI33" s="265"/>
      <c r="AJ33" s="265"/>
      <c r="AK33" s="309"/>
      <c r="AL33" s="310"/>
      <c r="AM33" s="310"/>
      <c r="AN33" s="310"/>
      <c r="AO33" s="310"/>
      <c r="AP33" s="311"/>
      <c r="AQ33" s="287"/>
      <c r="AR33" s="287"/>
      <c r="AS33" s="287"/>
      <c r="AT33" s="287"/>
      <c r="AU33" s="287"/>
      <c r="AV33" s="287"/>
      <c r="AW33" s="309"/>
      <c r="AX33" s="310"/>
      <c r="AY33" s="310"/>
      <c r="AZ33" s="310"/>
      <c r="BA33" s="310"/>
      <c r="BB33" s="310"/>
      <c r="BC33" s="310"/>
      <c r="BD33" s="311"/>
      <c r="BE33" s="268"/>
      <c r="BF33" s="268"/>
      <c r="BG33" s="268"/>
      <c r="BH33" s="268"/>
      <c r="BI33" s="268"/>
      <c r="BJ33" s="268"/>
    </row>
    <row r="34" spans="1:62" ht="17.25" customHeight="1">
      <c r="A34" s="266"/>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309"/>
      <c r="AL34" s="310"/>
      <c r="AM34" s="310"/>
      <c r="AN34" s="310"/>
      <c r="AO34" s="310"/>
      <c r="AP34" s="311"/>
      <c r="AQ34" s="287"/>
      <c r="AR34" s="287"/>
      <c r="AS34" s="287"/>
      <c r="AT34" s="287"/>
      <c r="AU34" s="287"/>
      <c r="AV34" s="287"/>
      <c r="AW34" s="309"/>
      <c r="AX34" s="310"/>
      <c r="AY34" s="310"/>
      <c r="AZ34" s="310"/>
      <c r="BA34" s="310"/>
      <c r="BB34" s="310"/>
      <c r="BC34" s="310"/>
      <c r="BD34" s="311"/>
      <c r="BE34" s="268"/>
      <c r="BF34" s="268"/>
      <c r="BG34" s="268"/>
      <c r="BH34" s="268"/>
      <c r="BI34" s="268"/>
      <c r="BJ34" s="268"/>
    </row>
    <row r="35" spans="1:62" ht="14.25" customHeight="1">
      <c r="A35" s="267" t="s">
        <v>184</v>
      </c>
      <c r="B35" s="267"/>
      <c r="C35" s="267"/>
      <c r="D35" s="267"/>
      <c r="E35" s="267"/>
      <c r="F35" s="267"/>
      <c r="G35" s="267" t="s">
        <v>185</v>
      </c>
      <c r="H35" s="267"/>
      <c r="I35" s="267"/>
      <c r="J35" s="267"/>
      <c r="K35" s="267"/>
      <c r="L35" s="267"/>
      <c r="M35" s="267" t="s">
        <v>186</v>
      </c>
      <c r="N35" s="267"/>
      <c r="O35" s="267"/>
      <c r="P35" s="267"/>
      <c r="Q35" s="267"/>
      <c r="R35" s="267"/>
      <c r="S35" s="267" t="s">
        <v>187</v>
      </c>
      <c r="T35" s="267"/>
      <c r="U35" s="267"/>
      <c r="V35" s="267"/>
      <c r="W35" s="267"/>
      <c r="X35" s="267"/>
      <c r="Y35" s="267" t="s">
        <v>188</v>
      </c>
      <c r="Z35" s="267"/>
      <c r="AA35" s="267"/>
      <c r="AB35" s="267"/>
      <c r="AC35" s="267"/>
      <c r="AD35" s="267"/>
      <c r="AE35" s="267" t="s">
        <v>189</v>
      </c>
      <c r="AF35" s="267"/>
      <c r="AG35" s="267"/>
      <c r="AH35" s="267"/>
      <c r="AI35" s="267"/>
      <c r="AJ35" s="267"/>
      <c r="AK35" s="279" t="s">
        <v>109</v>
      </c>
      <c r="AL35" s="280"/>
      <c r="AM35" s="280"/>
      <c r="AN35" s="280"/>
      <c r="AO35" s="280"/>
      <c r="AP35" s="281"/>
      <c r="AQ35" s="282" t="s">
        <v>229</v>
      </c>
      <c r="AR35" s="283"/>
      <c r="AS35" s="283"/>
      <c r="AT35" s="283"/>
      <c r="AU35" s="283"/>
      <c r="AV35" s="284"/>
      <c r="AW35" s="285"/>
      <c r="AX35" s="285"/>
      <c r="AY35" s="285"/>
      <c r="AZ35" s="285"/>
      <c r="BA35" s="285"/>
      <c r="BB35" s="285"/>
      <c r="BC35" s="285"/>
      <c r="BD35" s="285"/>
      <c r="BE35" s="347"/>
      <c r="BF35" s="347"/>
      <c r="BG35" s="347"/>
      <c r="BH35" s="347"/>
      <c r="BI35" s="347"/>
      <c r="BJ35" s="347"/>
    </row>
    <row r="36" spans="1:62" ht="14.25" customHeight="1">
      <c r="A36" s="264" t="s">
        <v>5</v>
      </c>
      <c r="B36" s="264"/>
      <c r="C36" s="264"/>
      <c r="D36" s="264"/>
      <c r="E36" s="264"/>
      <c r="F36" s="264"/>
      <c r="G36" s="264" t="s">
        <v>5</v>
      </c>
      <c r="H36" s="264"/>
      <c r="I36" s="264"/>
      <c r="J36" s="264"/>
      <c r="K36" s="264"/>
      <c r="L36" s="264"/>
      <c r="M36" s="251" t="s">
        <v>5</v>
      </c>
      <c r="N36" s="251"/>
      <c r="O36" s="251"/>
      <c r="P36" s="251"/>
      <c r="Q36" s="251"/>
      <c r="R36" s="251"/>
      <c r="S36" s="264" t="s">
        <v>5</v>
      </c>
      <c r="T36" s="264"/>
      <c r="U36" s="264"/>
      <c r="V36" s="264"/>
      <c r="W36" s="264"/>
      <c r="X36" s="264"/>
      <c r="Y36" s="264" t="s">
        <v>5</v>
      </c>
      <c r="Z36" s="264"/>
      <c r="AA36" s="264"/>
      <c r="AB36" s="264"/>
      <c r="AC36" s="264"/>
      <c r="AD36" s="264"/>
      <c r="AE36" s="251" t="s">
        <v>5</v>
      </c>
      <c r="AF36" s="251"/>
      <c r="AG36" s="251"/>
      <c r="AH36" s="251"/>
      <c r="AI36" s="251"/>
      <c r="AJ36" s="251"/>
      <c r="AK36" s="252" t="s">
        <v>5</v>
      </c>
      <c r="AL36" s="253"/>
      <c r="AM36" s="253"/>
      <c r="AN36" s="253"/>
      <c r="AO36" s="253"/>
      <c r="AP36" s="254"/>
      <c r="AQ36" s="251"/>
      <c r="AR36" s="251"/>
      <c r="AS36" s="251"/>
      <c r="AT36" s="251"/>
      <c r="AU36" s="251"/>
      <c r="AV36" s="251"/>
      <c r="AW36" s="255"/>
      <c r="AX36" s="255"/>
      <c r="AY36" s="255"/>
      <c r="AZ36" s="255"/>
      <c r="BA36" s="255"/>
      <c r="BB36" s="255"/>
      <c r="BC36" s="255"/>
      <c r="BD36" s="255"/>
      <c r="BE36" s="347"/>
      <c r="BF36" s="347"/>
      <c r="BG36" s="347"/>
      <c r="BH36" s="347"/>
      <c r="BI36" s="347"/>
      <c r="BJ36" s="347"/>
    </row>
    <row r="37" spans="1:62" ht="27" customHeight="1">
      <c r="A37" s="256">
        <f>ROUND('様式1－３'!T47/1000,0)</f>
        <v>0</v>
      </c>
      <c r="B37" s="256"/>
      <c r="C37" s="256"/>
      <c r="D37" s="256"/>
      <c r="E37" s="256"/>
      <c r="F37" s="256"/>
      <c r="G37" s="257">
        <f>ROUND('様式1－３'!T11/1000,0)</f>
        <v>0</v>
      </c>
      <c r="H37" s="257"/>
      <c r="I37" s="257"/>
      <c r="J37" s="257"/>
      <c r="K37" s="257"/>
      <c r="L37" s="257"/>
      <c r="M37" s="258">
        <f>A37-G37</f>
        <v>0</v>
      </c>
      <c r="N37" s="258"/>
      <c r="O37" s="258"/>
      <c r="P37" s="258"/>
      <c r="Q37" s="258"/>
      <c r="R37" s="258"/>
      <c r="S37" s="259">
        <f>IF(B23="○",3186*2+ROUND('様式1－３'!T45/1000,0),IF('様式1－１'!E23="○",3186*T40+ROUND('様式1－３'!T45/1000,0),IF(H23="○",3186*T41+ROUND('様式1－３'!T45/1000,0),3186*T23/2.6+ROUND('様式1－３'!T45/1000,0))))</f>
        <v>6372</v>
      </c>
      <c r="T37" s="259"/>
      <c r="U37" s="259"/>
      <c r="V37" s="259"/>
      <c r="W37" s="259"/>
      <c r="X37" s="259"/>
      <c r="Y37" s="257">
        <f>ROUND('様式1－３'!T11/1000,0)</f>
        <v>0</v>
      </c>
      <c r="Z37" s="257"/>
      <c r="AA37" s="257"/>
      <c r="AB37" s="257"/>
      <c r="AC37" s="257"/>
      <c r="AD37" s="257"/>
      <c r="AE37" s="258">
        <f>S37-Y37</f>
        <v>6372</v>
      </c>
      <c r="AF37" s="258"/>
      <c r="AG37" s="258"/>
      <c r="AH37" s="258"/>
      <c r="AI37" s="258"/>
      <c r="AJ37" s="258"/>
      <c r="AK37" s="261">
        <f>MIN(AE37,M37)</f>
        <v>0</v>
      </c>
      <c r="AL37" s="262"/>
      <c r="AM37" s="262"/>
      <c r="AN37" s="262"/>
      <c r="AO37" s="262"/>
      <c r="AP37" s="263"/>
      <c r="AQ37" s="227">
        <f>ROUNDDOWN(IF(AO14&lt;=0,0,AO14/AK37),1)</f>
        <v>0</v>
      </c>
      <c r="AR37" s="227"/>
      <c r="AS37" s="227"/>
      <c r="AT37" s="227"/>
      <c r="AU37" s="227"/>
      <c r="AV37" s="227"/>
      <c r="AW37" s="260">
        <f>IF('様式1－２'!BL5="市町村",IF(AQ37&lt;3,1,IF(AQ37&lt;15,0.5,"補助金は受けられません")),IF(AQ37&lt;5,1,IF(AQ37&lt;20,0.8,0.6)))</f>
        <v>1</v>
      </c>
      <c r="AX37" s="260"/>
      <c r="AY37" s="260"/>
      <c r="AZ37" s="260"/>
      <c r="BA37" s="260"/>
      <c r="BB37" s="260"/>
      <c r="BC37" s="260"/>
      <c r="BD37" s="260"/>
      <c r="BE37" s="347"/>
      <c r="BF37" s="347"/>
      <c r="BG37" s="347"/>
      <c r="BH37" s="347"/>
      <c r="BI37" s="347"/>
      <c r="BJ37" s="347"/>
    </row>
    <row r="40" spans="19:20" ht="12.75">
      <c r="S40" s="178">
        <f>T23/2.6</f>
        <v>0</v>
      </c>
      <c r="T40" s="178">
        <f>ROUND(IF(S40&gt;2,S40,2),1)</f>
        <v>2</v>
      </c>
    </row>
    <row r="41" spans="19:20" ht="12.75">
      <c r="S41" s="178"/>
      <c r="T41" s="178">
        <f>ROUND(IF(S40&gt;4,S40,4),1)</f>
        <v>4</v>
      </c>
    </row>
  </sheetData>
  <sheetProtection formatCells="0" selectLockedCells="1"/>
  <mergeCells count="143">
    <mergeCell ref="B25:M26"/>
    <mergeCell ref="BE35:BJ35"/>
    <mergeCell ref="BE36:BJ36"/>
    <mergeCell ref="BE37:BJ37"/>
    <mergeCell ref="Q24:S24"/>
    <mergeCell ref="Q22:S23"/>
    <mergeCell ref="AW32:BD34"/>
    <mergeCell ref="A31:T31"/>
    <mergeCell ref="E21:G22"/>
    <mergeCell ref="B21:D22"/>
    <mergeCell ref="AJ14:AN14"/>
    <mergeCell ref="AW14:BD14"/>
    <mergeCell ref="X21:AA22"/>
    <mergeCell ref="T21:W22"/>
    <mergeCell ref="AE14:AI14"/>
    <mergeCell ref="AO14:AU14"/>
    <mergeCell ref="C15:AP15"/>
    <mergeCell ref="F12:J12"/>
    <mergeCell ref="BI11:BJ11"/>
    <mergeCell ref="AO12:AU12"/>
    <mergeCell ref="AJ12:AN12"/>
    <mergeCell ref="AE12:AI12"/>
    <mergeCell ref="AW12:BD12"/>
    <mergeCell ref="BE11:BF11"/>
    <mergeCell ref="BG11:BH11"/>
    <mergeCell ref="AO11:AU11"/>
    <mergeCell ref="AW11:BD11"/>
    <mergeCell ref="BI12:BJ12"/>
    <mergeCell ref="BG12:BH12"/>
    <mergeCell ref="M5:R5"/>
    <mergeCell ref="S5:AH5"/>
    <mergeCell ref="K12:O12"/>
    <mergeCell ref="Z12:AD12"/>
    <mergeCell ref="U12:Y12"/>
    <mergeCell ref="M6:R6"/>
    <mergeCell ref="S6:AH6"/>
    <mergeCell ref="A11:T11"/>
    <mergeCell ref="AI5:AN5"/>
    <mergeCell ref="AK32:AP34"/>
    <mergeCell ref="AO5:BD5"/>
    <mergeCell ref="AI6:AN6"/>
    <mergeCell ref="AO6:BD6"/>
    <mergeCell ref="AI7:AN7"/>
    <mergeCell ref="AO7:BD7"/>
    <mergeCell ref="AH24:AK25"/>
    <mergeCell ref="AE33:AJ34"/>
    <mergeCell ref="U11:AN11"/>
    <mergeCell ref="BI14:BJ14"/>
    <mergeCell ref="BI13:BJ13"/>
    <mergeCell ref="A1:D1"/>
    <mergeCell ref="A2:BD2"/>
    <mergeCell ref="AI4:AN4"/>
    <mergeCell ref="AO4:BD4"/>
    <mergeCell ref="M4:R4"/>
    <mergeCell ref="BE12:BF12"/>
    <mergeCell ref="P12:T12"/>
    <mergeCell ref="A12:E12"/>
    <mergeCell ref="S4:AH4"/>
    <mergeCell ref="AW13:BD13"/>
    <mergeCell ref="BE13:BF13"/>
    <mergeCell ref="A13:E13"/>
    <mergeCell ref="B23:D24"/>
    <mergeCell ref="A14:E14"/>
    <mergeCell ref="Z14:AD14"/>
    <mergeCell ref="E23:G24"/>
    <mergeCell ref="F13:J13"/>
    <mergeCell ref="BE14:BF14"/>
    <mergeCell ref="K13:O13"/>
    <mergeCell ref="F14:J14"/>
    <mergeCell ref="K14:O14"/>
    <mergeCell ref="P14:T14"/>
    <mergeCell ref="U14:Y14"/>
    <mergeCell ref="P13:T13"/>
    <mergeCell ref="A32:R32"/>
    <mergeCell ref="S32:AJ32"/>
    <mergeCell ref="Q28:S28"/>
    <mergeCell ref="Q27:S27"/>
    <mergeCell ref="T28:W28"/>
    <mergeCell ref="X28:AA28"/>
    <mergeCell ref="T27:W27"/>
    <mergeCell ref="AQ32:AV34"/>
    <mergeCell ref="X25:AA26"/>
    <mergeCell ref="X27:AA27"/>
    <mergeCell ref="AB27:AE28"/>
    <mergeCell ref="T25:W25"/>
    <mergeCell ref="AZ24:BC25"/>
    <mergeCell ref="T26:W26"/>
    <mergeCell ref="AN24:AQ25"/>
    <mergeCell ref="BE32:BJ34"/>
    <mergeCell ref="AB25:AE26"/>
    <mergeCell ref="AT24:AW25"/>
    <mergeCell ref="Y35:AD35"/>
    <mergeCell ref="AE35:AJ35"/>
    <mergeCell ref="AK35:AP35"/>
    <mergeCell ref="AQ35:AV35"/>
    <mergeCell ref="AW35:BD35"/>
    <mergeCell ref="Y33:AD34"/>
    <mergeCell ref="BF24:BI25"/>
    <mergeCell ref="A33:F34"/>
    <mergeCell ref="G33:L34"/>
    <mergeCell ref="A35:F35"/>
    <mergeCell ref="G35:L35"/>
    <mergeCell ref="M35:R35"/>
    <mergeCell ref="S35:X35"/>
    <mergeCell ref="M33:R34"/>
    <mergeCell ref="S33:X34"/>
    <mergeCell ref="AK37:AP37"/>
    <mergeCell ref="A36:F36"/>
    <mergeCell ref="G36:L36"/>
    <mergeCell ref="M36:R36"/>
    <mergeCell ref="S36:X36"/>
    <mergeCell ref="Y36:AD36"/>
    <mergeCell ref="AE36:AJ36"/>
    <mergeCell ref="AQ36:AV36"/>
    <mergeCell ref="AK36:AP36"/>
    <mergeCell ref="AW36:BD36"/>
    <mergeCell ref="A37:F37"/>
    <mergeCell ref="G37:L37"/>
    <mergeCell ref="M37:R37"/>
    <mergeCell ref="S37:X37"/>
    <mergeCell ref="AW37:BD37"/>
    <mergeCell ref="Y37:AD37"/>
    <mergeCell ref="AE37:AJ37"/>
    <mergeCell ref="AQ37:AV37"/>
    <mergeCell ref="H23:J24"/>
    <mergeCell ref="K23:M24"/>
    <mergeCell ref="H21:J22"/>
    <mergeCell ref="K21:M22"/>
    <mergeCell ref="AB21:AE22"/>
    <mergeCell ref="T23:V24"/>
    <mergeCell ref="X23:Z24"/>
    <mergeCell ref="AD23:AE24"/>
    <mergeCell ref="AB23:AC24"/>
    <mergeCell ref="BG13:BH13"/>
    <mergeCell ref="U13:Y13"/>
    <mergeCell ref="Q25:S25"/>
    <mergeCell ref="Q26:S26"/>
    <mergeCell ref="AO13:AU13"/>
    <mergeCell ref="Z13:AD13"/>
    <mergeCell ref="AE13:AI13"/>
    <mergeCell ref="AJ13:AN13"/>
    <mergeCell ref="BG14:BH14"/>
    <mergeCell ref="Q21:S21"/>
  </mergeCells>
  <dataValidations count="1">
    <dataValidation type="list" allowBlank="1" showInputMessage="1" showErrorMessage="1" sqref="BE12:BJ14">
      <formula1>"○, "</formula1>
    </dataValidation>
  </dataValidations>
  <printOptions/>
  <pageMargins left="0.42" right="0.2" top="0.35" bottom="0.31" header="0.32" footer="0.26"/>
  <pageSetup horizontalDpi="600" verticalDpi="6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tabColor indexed="24"/>
    <pageSetUpPr fitToPage="1"/>
  </sheetPr>
  <dimension ref="B1:FG248"/>
  <sheetViews>
    <sheetView view="pageBreakPreview" zoomScale="130" zoomScaleNormal="75" zoomScaleSheetLayoutView="130" zoomScalePageLayoutView="0" workbookViewId="0" topLeftCell="A1">
      <selection activeCell="BJ33" sqref="BJ33:BL35"/>
    </sheetView>
  </sheetViews>
  <sheetFormatPr defaultColWidth="2.125" defaultRowHeight="13.5"/>
  <cols>
    <col min="1" max="1" width="0.875" style="48" customWidth="1"/>
    <col min="2" max="14" width="2.375" style="48" customWidth="1"/>
    <col min="15" max="15" width="3.50390625" style="48" customWidth="1"/>
    <col min="16" max="60" width="2.375" style="48" customWidth="1"/>
    <col min="61" max="61" width="4.375" style="48" bestFit="1" customWidth="1"/>
    <col min="62" max="80" width="2.375" style="48" customWidth="1"/>
    <col min="81" max="16384" width="2.125" style="48" customWidth="1"/>
  </cols>
  <sheetData>
    <row r="1" spans="2:9" ht="12.75">
      <c r="B1" s="628" t="s">
        <v>388</v>
      </c>
      <c r="C1" s="628"/>
      <c r="D1" s="628"/>
      <c r="E1" s="628"/>
      <c r="F1" s="628"/>
      <c r="G1" s="628"/>
      <c r="H1" s="628"/>
      <c r="I1" s="628"/>
    </row>
    <row r="2" spans="2:85" ht="12.75" customHeight="1">
      <c r="B2" s="577" t="s">
        <v>294</v>
      </c>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77"/>
      <c r="BB2" s="577"/>
      <c r="BC2" s="577"/>
      <c r="BD2" s="577"/>
      <c r="BE2" s="577"/>
      <c r="BF2" s="577"/>
      <c r="BG2" s="577"/>
      <c r="BH2" s="577"/>
      <c r="BI2" s="577"/>
      <c r="BJ2" s="577"/>
      <c r="BK2" s="577"/>
      <c r="BL2" s="577"/>
      <c r="BM2" s="577"/>
      <c r="BN2" s="577"/>
      <c r="BO2" s="577"/>
      <c r="BP2" s="577"/>
      <c r="BQ2" s="577"/>
      <c r="BR2" s="577"/>
      <c r="BS2" s="577"/>
      <c r="BT2" s="577"/>
      <c r="BU2" s="577"/>
      <c r="BV2" s="577"/>
      <c r="BW2" s="577"/>
      <c r="BX2" s="577"/>
      <c r="BY2" s="577"/>
      <c r="BZ2" s="577"/>
      <c r="CA2" s="577"/>
      <c r="CB2" s="577"/>
      <c r="CC2" s="86"/>
      <c r="CD2" s="86"/>
      <c r="CE2" s="86"/>
      <c r="CF2" s="86"/>
      <c r="CG2" s="86"/>
    </row>
    <row r="3" spans="2:85" ht="12.75" customHeight="1">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86"/>
      <c r="CD3" s="86"/>
      <c r="CE3" s="86"/>
      <c r="CF3" s="86"/>
      <c r="CG3" s="86"/>
    </row>
    <row r="4" spans="56:78" ht="12.75">
      <c r="BD4" s="578" t="s">
        <v>4</v>
      </c>
      <c r="BE4" s="579"/>
      <c r="BF4" s="579"/>
      <c r="BG4" s="579"/>
      <c r="BH4" s="579"/>
      <c r="BI4" s="579"/>
      <c r="BJ4" s="579"/>
      <c r="BK4" s="580"/>
      <c r="BL4" s="578" t="s">
        <v>12</v>
      </c>
      <c r="BM4" s="579"/>
      <c r="BN4" s="579"/>
      <c r="BO4" s="579"/>
      <c r="BP4" s="580"/>
      <c r="BQ4" s="579" t="s">
        <v>233</v>
      </c>
      <c r="BR4" s="579"/>
      <c r="BS4" s="579"/>
      <c r="BT4" s="579"/>
      <c r="BU4" s="579"/>
      <c r="BV4" s="578" t="s">
        <v>43</v>
      </c>
      <c r="BW4" s="579"/>
      <c r="BX4" s="579"/>
      <c r="BY4" s="579"/>
      <c r="BZ4" s="580"/>
    </row>
    <row r="5" spans="56:78" ht="23.25" customHeight="1">
      <c r="BD5" s="568" t="s">
        <v>284</v>
      </c>
      <c r="BE5" s="569"/>
      <c r="BF5" s="569"/>
      <c r="BG5" s="569"/>
      <c r="BH5" s="569"/>
      <c r="BI5" s="569"/>
      <c r="BJ5" s="569"/>
      <c r="BK5" s="570"/>
      <c r="BL5" s="571"/>
      <c r="BM5" s="572"/>
      <c r="BN5" s="572"/>
      <c r="BO5" s="572"/>
      <c r="BP5" s="573"/>
      <c r="BQ5" s="581" t="str">
        <f>INDEX('様式1－１'!B21:M24,1,MATCH("○",'様式1－１'!B23:M23,0))</f>
        <v>Ａ型特例</v>
      </c>
      <c r="BR5" s="582"/>
      <c r="BS5" s="582"/>
      <c r="BT5" s="582"/>
      <c r="BU5" s="583"/>
      <c r="BV5" s="547"/>
      <c r="BW5" s="548"/>
      <c r="BX5" s="548"/>
      <c r="BY5" s="548"/>
      <c r="BZ5" s="549"/>
    </row>
    <row r="6" spans="56:78" ht="12.75">
      <c r="BD6" s="574" t="s">
        <v>6</v>
      </c>
      <c r="BE6" s="575"/>
      <c r="BF6" s="575"/>
      <c r="BG6" s="575"/>
      <c r="BH6" s="575"/>
      <c r="BI6" s="575"/>
      <c r="BJ6" s="575"/>
      <c r="BK6" s="576"/>
      <c r="BL6" s="564"/>
      <c r="BM6" s="459"/>
      <c r="BN6" s="459"/>
      <c r="BO6" s="459"/>
      <c r="BP6" s="459"/>
      <c r="BQ6" s="459"/>
      <c r="BR6" s="459"/>
      <c r="BS6" s="459"/>
      <c r="BT6" s="459"/>
      <c r="BU6" s="459"/>
      <c r="BV6" s="459"/>
      <c r="BW6" s="459"/>
      <c r="BX6" s="459"/>
      <c r="BY6" s="459"/>
      <c r="BZ6" s="460"/>
    </row>
    <row r="7" spans="56:78" ht="15" customHeight="1">
      <c r="BD7" s="566" t="s">
        <v>7</v>
      </c>
      <c r="BE7" s="567"/>
      <c r="BF7" s="567"/>
      <c r="BG7" s="567"/>
      <c r="BH7" s="567"/>
      <c r="BI7" s="567"/>
      <c r="BJ7" s="567"/>
      <c r="BK7" s="560"/>
      <c r="BL7" s="276"/>
      <c r="BM7" s="277"/>
      <c r="BN7" s="277"/>
      <c r="BO7" s="277"/>
      <c r="BP7" s="277"/>
      <c r="BQ7" s="277"/>
      <c r="BR7" s="277"/>
      <c r="BS7" s="277"/>
      <c r="BT7" s="277"/>
      <c r="BU7" s="277"/>
      <c r="BV7" s="277"/>
      <c r="BW7" s="277"/>
      <c r="BX7" s="277"/>
      <c r="BY7" s="277"/>
      <c r="BZ7" s="278"/>
    </row>
    <row r="8" spans="81:85" ht="9" customHeight="1" thickBot="1">
      <c r="CC8" s="106"/>
      <c r="CD8" s="106"/>
      <c r="CE8" s="106"/>
      <c r="CF8" s="106"/>
      <c r="CG8" s="106"/>
    </row>
    <row r="9" spans="2:161" ht="21.75" customHeight="1" thickBot="1">
      <c r="B9" s="121" t="s">
        <v>182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3"/>
      <c r="CA9" s="103"/>
      <c r="CB9" s="103"/>
      <c r="CC9" s="103"/>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row>
    <row r="10" spans="2:161" ht="19.5" customHeight="1">
      <c r="B10" s="462" t="s">
        <v>110</v>
      </c>
      <c r="C10" s="463"/>
      <c r="D10" s="463"/>
      <c r="E10" s="463"/>
      <c r="F10" s="463"/>
      <c r="G10" s="463"/>
      <c r="H10" s="463"/>
      <c r="I10" s="463"/>
      <c r="J10" s="463"/>
      <c r="K10" s="463"/>
      <c r="L10" s="463"/>
      <c r="M10" s="464"/>
      <c r="N10" s="327" t="s">
        <v>92</v>
      </c>
      <c r="O10" s="585"/>
      <c r="P10" s="585"/>
      <c r="Q10" s="585"/>
      <c r="R10" s="585"/>
      <c r="S10" s="585"/>
      <c r="T10" s="585"/>
      <c r="U10" s="585"/>
      <c r="V10" s="585"/>
      <c r="W10" s="585"/>
      <c r="X10" s="585"/>
      <c r="Y10" s="586"/>
      <c r="Z10" s="124"/>
      <c r="AA10" s="124"/>
      <c r="AB10" s="327" t="s">
        <v>111</v>
      </c>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124"/>
      <c r="BZ10" s="125"/>
      <c r="CA10" s="103"/>
      <c r="CB10" s="103"/>
      <c r="CC10" s="103"/>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row>
    <row r="11" spans="2:161" ht="12.75">
      <c r="B11" s="126" t="s">
        <v>231</v>
      </c>
      <c r="C11" s="476"/>
      <c r="D11" s="476"/>
      <c r="E11" s="476"/>
      <c r="F11" s="476"/>
      <c r="G11" s="476"/>
      <c r="H11" s="476"/>
      <c r="I11" s="476"/>
      <c r="J11" s="476"/>
      <c r="K11" s="476"/>
      <c r="L11" s="476"/>
      <c r="M11" s="477"/>
      <c r="N11" s="488" t="s">
        <v>112</v>
      </c>
      <c r="O11" s="454"/>
      <c r="P11" s="454" t="s">
        <v>113</v>
      </c>
      <c r="Q11" s="454"/>
      <c r="R11" s="454" t="s">
        <v>114</v>
      </c>
      <c r="S11" s="454"/>
      <c r="T11" s="454" t="s">
        <v>115</v>
      </c>
      <c r="U11" s="454"/>
      <c r="V11" s="454" t="s">
        <v>116</v>
      </c>
      <c r="W11" s="454"/>
      <c r="X11" s="454" t="s">
        <v>9</v>
      </c>
      <c r="Y11" s="454"/>
      <c r="Z11" s="321" t="s">
        <v>171</v>
      </c>
      <c r="AA11" s="322"/>
      <c r="AB11" s="322"/>
      <c r="AC11" s="322"/>
      <c r="AD11" s="322"/>
      <c r="AE11" s="322"/>
      <c r="AF11" s="322"/>
      <c r="AG11" s="323"/>
      <c r="AH11" s="89"/>
      <c r="AI11" s="89"/>
      <c r="AJ11" s="405" t="s">
        <v>118</v>
      </c>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89"/>
      <c r="BI11" s="90"/>
      <c r="BJ11" s="449" t="str">
        <f>'様式1－１'!BO5&amp;".4.1.現在"</f>
        <v>5.4.1.現在</v>
      </c>
      <c r="BK11" s="405"/>
      <c r="BL11" s="405"/>
      <c r="BM11" s="405"/>
      <c r="BN11" s="405"/>
      <c r="BO11" s="405"/>
      <c r="BP11" s="450"/>
      <c r="BQ11" s="587" t="s">
        <v>117</v>
      </c>
      <c r="BR11" s="587"/>
      <c r="BS11" s="587"/>
      <c r="BT11" s="587"/>
      <c r="BU11" s="587"/>
      <c r="BV11" s="587"/>
      <c r="BW11" s="587"/>
      <c r="BX11" s="587"/>
      <c r="BY11" s="587"/>
      <c r="BZ11" s="588"/>
      <c r="CA11" s="103"/>
      <c r="CB11" s="103"/>
      <c r="CC11" s="103"/>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row>
    <row r="12" spans="2:161" ht="9" customHeight="1">
      <c r="B12" s="481"/>
      <c r="C12" s="482"/>
      <c r="D12" s="482"/>
      <c r="E12" s="482"/>
      <c r="F12" s="482"/>
      <c r="G12" s="482"/>
      <c r="H12" s="482"/>
      <c r="I12" s="482"/>
      <c r="J12" s="482"/>
      <c r="K12" s="482"/>
      <c r="L12" s="482"/>
      <c r="M12" s="483"/>
      <c r="N12" s="488"/>
      <c r="O12" s="454"/>
      <c r="P12" s="454"/>
      <c r="Q12" s="454"/>
      <c r="R12" s="454"/>
      <c r="S12" s="454"/>
      <c r="T12" s="454"/>
      <c r="U12" s="454"/>
      <c r="V12" s="454"/>
      <c r="W12" s="454"/>
      <c r="X12" s="454"/>
      <c r="Y12" s="454"/>
      <c r="Z12" s="339"/>
      <c r="AA12" s="340"/>
      <c r="AB12" s="340"/>
      <c r="AC12" s="340"/>
      <c r="AD12" s="340"/>
      <c r="AE12" s="340"/>
      <c r="AF12" s="340"/>
      <c r="AG12" s="341"/>
      <c r="AH12" s="89"/>
      <c r="AI12" s="89"/>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89"/>
      <c r="BI12" s="90"/>
      <c r="BJ12" s="451"/>
      <c r="BK12" s="407"/>
      <c r="BL12" s="407"/>
      <c r="BM12" s="407"/>
      <c r="BN12" s="407"/>
      <c r="BO12" s="407"/>
      <c r="BP12" s="452"/>
      <c r="BQ12" s="587"/>
      <c r="BR12" s="587"/>
      <c r="BS12" s="587"/>
      <c r="BT12" s="587"/>
      <c r="BU12" s="587"/>
      <c r="BV12" s="587"/>
      <c r="BW12" s="587"/>
      <c r="BX12" s="587"/>
      <c r="BY12" s="587"/>
      <c r="BZ12" s="588"/>
      <c r="CA12" s="103"/>
      <c r="CB12" s="103"/>
      <c r="CC12" s="103"/>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row>
    <row r="13" spans="2:161" ht="14.25" customHeight="1" thickBot="1">
      <c r="B13" s="481"/>
      <c r="C13" s="482"/>
      <c r="D13" s="482"/>
      <c r="E13" s="482"/>
      <c r="F13" s="482"/>
      <c r="G13" s="482"/>
      <c r="H13" s="482"/>
      <c r="I13" s="482"/>
      <c r="J13" s="482"/>
      <c r="K13" s="482"/>
      <c r="L13" s="482"/>
      <c r="M13" s="483"/>
      <c r="N13" s="488"/>
      <c r="O13" s="454"/>
      <c r="P13" s="454"/>
      <c r="Q13" s="454"/>
      <c r="R13" s="454"/>
      <c r="S13" s="454"/>
      <c r="T13" s="454"/>
      <c r="U13" s="454"/>
      <c r="V13" s="454"/>
      <c r="W13" s="454"/>
      <c r="X13" s="454"/>
      <c r="Y13" s="454"/>
      <c r="Z13" s="478"/>
      <c r="AA13" s="479"/>
      <c r="AB13" s="479"/>
      <c r="AC13" s="479"/>
      <c r="AD13" s="479"/>
      <c r="AE13" s="479"/>
      <c r="AF13" s="479"/>
      <c r="AG13" s="480"/>
      <c r="AH13" s="92"/>
      <c r="AI13" s="92"/>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92"/>
      <c r="BI13" s="102"/>
      <c r="BJ13" s="339" t="s">
        <v>169</v>
      </c>
      <c r="BK13" s="340"/>
      <c r="BL13" s="340"/>
      <c r="BM13" s="340"/>
      <c r="BN13" s="340"/>
      <c r="BO13" s="340"/>
      <c r="BP13" s="341"/>
      <c r="BQ13" s="127"/>
      <c r="BR13" s="127"/>
      <c r="BS13" s="587" t="s">
        <v>119</v>
      </c>
      <c r="BT13" s="587"/>
      <c r="BU13" s="587"/>
      <c r="BV13" s="587"/>
      <c r="BW13" s="587"/>
      <c r="BX13" s="587"/>
      <c r="BY13" s="127"/>
      <c r="BZ13" s="128"/>
      <c r="CA13" s="103"/>
      <c r="CB13" s="103"/>
      <c r="CC13" s="103"/>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row>
    <row r="14" spans="2:161" ht="13.5" customHeight="1">
      <c r="B14" s="481"/>
      <c r="C14" s="482"/>
      <c r="D14" s="482"/>
      <c r="E14" s="482"/>
      <c r="F14" s="482"/>
      <c r="G14" s="482"/>
      <c r="H14" s="482"/>
      <c r="I14" s="482"/>
      <c r="J14" s="482"/>
      <c r="K14" s="482"/>
      <c r="L14" s="482"/>
      <c r="M14" s="483"/>
      <c r="N14" s="488"/>
      <c r="O14" s="454"/>
      <c r="P14" s="454"/>
      <c r="Q14" s="454"/>
      <c r="R14" s="454"/>
      <c r="S14" s="454"/>
      <c r="T14" s="454"/>
      <c r="U14" s="454"/>
      <c r="V14" s="454"/>
      <c r="W14" s="454"/>
      <c r="X14" s="454"/>
      <c r="Y14" s="454"/>
      <c r="Z14" s="389" t="str">
        <f>('様式1－１'!BO5-1)&amp;".4.1"</f>
        <v>4.4.1</v>
      </c>
      <c r="AA14" s="390"/>
      <c r="AB14" s="390"/>
      <c r="AC14" s="391"/>
      <c r="AD14" s="389" t="str">
        <f>'様式1－１'!BO5&amp;".4.1"</f>
        <v>5.4.1</v>
      </c>
      <c r="AE14" s="390"/>
      <c r="AF14" s="390"/>
      <c r="AG14" s="391"/>
      <c r="AH14" s="406" t="str">
        <f>('様式1－１'!BO5-1)&amp;".4.1.現員"</f>
        <v>4.4.1.現員</v>
      </c>
      <c r="AI14" s="406"/>
      <c r="AJ14" s="406"/>
      <c r="AK14" s="406"/>
      <c r="AL14" s="406"/>
      <c r="AM14" s="406"/>
      <c r="AN14" s="453"/>
      <c r="AO14" s="420" t="s">
        <v>120</v>
      </c>
      <c r="AP14" s="406"/>
      <c r="AQ14" s="406"/>
      <c r="AR14" s="406"/>
      <c r="AS14" s="406"/>
      <c r="AT14" s="406"/>
      <c r="AU14" s="453"/>
      <c r="AV14" s="420" t="s">
        <v>121</v>
      </c>
      <c r="AW14" s="406"/>
      <c r="AX14" s="406"/>
      <c r="AY14" s="406"/>
      <c r="AZ14" s="406"/>
      <c r="BA14" s="406"/>
      <c r="BB14" s="406"/>
      <c r="BC14" s="420" t="str">
        <f>'様式1－１'!BO5&amp;".4.1.現員"</f>
        <v>5.4.1.現員</v>
      </c>
      <c r="BD14" s="406"/>
      <c r="BE14" s="406"/>
      <c r="BF14" s="406"/>
      <c r="BG14" s="406"/>
      <c r="BH14" s="406"/>
      <c r="BI14" s="453"/>
      <c r="BJ14" s="339"/>
      <c r="BK14" s="340"/>
      <c r="BL14" s="340"/>
      <c r="BM14" s="340"/>
      <c r="BN14" s="340"/>
      <c r="BO14" s="340"/>
      <c r="BP14" s="341"/>
      <c r="BQ14" s="129"/>
      <c r="BR14" s="129"/>
      <c r="BS14" s="584" t="s">
        <v>122</v>
      </c>
      <c r="BT14" s="584"/>
      <c r="BU14" s="584"/>
      <c r="BV14" s="584"/>
      <c r="BW14" s="584"/>
      <c r="BX14" s="584"/>
      <c r="BY14" s="129"/>
      <c r="BZ14" s="130"/>
      <c r="CA14" s="103"/>
      <c r="CB14" s="103"/>
      <c r="CC14" s="103"/>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row>
    <row r="15" spans="2:161" ht="12.75" customHeight="1">
      <c r="B15" s="481"/>
      <c r="C15" s="482"/>
      <c r="D15" s="482"/>
      <c r="E15" s="482"/>
      <c r="F15" s="482"/>
      <c r="G15" s="482"/>
      <c r="H15" s="482"/>
      <c r="I15" s="482"/>
      <c r="J15" s="482"/>
      <c r="K15" s="482"/>
      <c r="L15" s="482"/>
      <c r="M15" s="483"/>
      <c r="N15" s="489"/>
      <c r="O15" s="455"/>
      <c r="P15" s="455"/>
      <c r="Q15" s="455"/>
      <c r="R15" s="455"/>
      <c r="S15" s="455"/>
      <c r="T15" s="455"/>
      <c r="U15" s="455"/>
      <c r="V15" s="455"/>
      <c r="W15" s="455"/>
      <c r="X15" s="455"/>
      <c r="Y15" s="455"/>
      <c r="Z15" s="474" t="s">
        <v>369</v>
      </c>
      <c r="AA15" s="467"/>
      <c r="AB15" s="467"/>
      <c r="AC15" s="475"/>
      <c r="AD15" s="474" t="s">
        <v>368</v>
      </c>
      <c r="AE15" s="467"/>
      <c r="AF15" s="467"/>
      <c r="AG15" s="475"/>
      <c r="AH15" s="469" t="s">
        <v>123</v>
      </c>
      <c r="AI15" s="470"/>
      <c r="AJ15" s="470"/>
      <c r="AK15" s="470"/>
      <c r="AL15" s="470"/>
      <c r="AM15" s="470"/>
      <c r="AN15" s="471"/>
      <c r="AO15" s="451" t="str">
        <f>('様式1－１'!BO5-1)&amp;".4.2-"&amp;'様式1－１'!BO5&amp;".4.1"</f>
        <v>4.4.2-5.4.1</v>
      </c>
      <c r="AP15" s="407"/>
      <c r="AQ15" s="407"/>
      <c r="AR15" s="407"/>
      <c r="AS15" s="407"/>
      <c r="AT15" s="407"/>
      <c r="AU15" s="452"/>
      <c r="AV15" s="451" t="str">
        <f>('様式1－１'!BO5-1)&amp;".4.1-"&amp;'様式1－１'!BO5&amp;".3.31"</f>
        <v>4.4.1-5.3.31</v>
      </c>
      <c r="AW15" s="407"/>
      <c r="AX15" s="407"/>
      <c r="AY15" s="407"/>
      <c r="AZ15" s="407"/>
      <c r="BA15" s="407"/>
      <c r="BB15" s="452"/>
      <c r="BC15" s="469" t="s">
        <v>124</v>
      </c>
      <c r="BD15" s="470"/>
      <c r="BE15" s="470"/>
      <c r="BF15" s="470"/>
      <c r="BG15" s="470"/>
      <c r="BH15" s="470"/>
      <c r="BI15" s="471"/>
      <c r="BJ15" s="407" t="s">
        <v>339</v>
      </c>
      <c r="BK15" s="407"/>
      <c r="BL15" s="407"/>
      <c r="BM15" s="407"/>
      <c r="BN15" s="407"/>
      <c r="BO15" s="407"/>
      <c r="BP15" s="452"/>
      <c r="BQ15" s="472" t="str">
        <f>('様式1－１'!BO5-1)&amp;".4.1.現在"</f>
        <v>4.4.1.現在</v>
      </c>
      <c r="BR15" s="472"/>
      <c r="BS15" s="472"/>
      <c r="BT15" s="472"/>
      <c r="BU15" s="473"/>
      <c r="BV15" s="467" t="str">
        <f>'様式1－１'!BO5&amp;".4.1.現在"</f>
        <v>5.4.1.現在</v>
      </c>
      <c r="BW15" s="467"/>
      <c r="BX15" s="467"/>
      <c r="BY15" s="467"/>
      <c r="BZ15" s="468"/>
      <c r="CA15" s="103"/>
      <c r="CB15" s="103"/>
      <c r="CC15" s="103"/>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row>
    <row r="16" spans="2:161" ht="18" customHeight="1" thickBot="1">
      <c r="B16" s="484"/>
      <c r="C16" s="485"/>
      <c r="D16" s="485"/>
      <c r="E16" s="485"/>
      <c r="F16" s="485"/>
      <c r="G16" s="485"/>
      <c r="H16" s="485"/>
      <c r="I16" s="485"/>
      <c r="J16" s="485"/>
      <c r="K16" s="485"/>
      <c r="L16" s="485"/>
      <c r="M16" s="486"/>
      <c r="N16" s="487" t="s">
        <v>63</v>
      </c>
      <c r="O16" s="457"/>
      <c r="P16" s="456" t="s">
        <v>63</v>
      </c>
      <c r="Q16" s="457"/>
      <c r="R16" s="456" t="s">
        <v>63</v>
      </c>
      <c r="S16" s="457"/>
      <c r="T16" s="456" t="s">
        <v>63</v>
      </c>
      <c r="U16" s="457"/>
      <c r="V16" s="456" t="s">
        <v>63</v>
      </c>
      <c r="W16" s="457"/>
      <c r="X16" s="456" t="s">
        <v>172</v>
      </c>
      <c r="Y16" s="457"/>
      <c r="Z16" s="487"/>
      <c r="AA16" s="487"/>
      <c r="AB16" s="487"/>
      <c r="AC16" s="132" t="s">
        <v>47</v>
      </c>
      <c r="AD16" s="487"/>
      <c r="AE16" s="487"/>
      <c r="AF16" s="487"/>
      <c r="AG16" s="132" t="s">
        <v>47</v>
      </c>
      <c r="AH16" s="131"/>
      <c r="AI16" s="487"/>
      <c r="AJ16" s="487"/>
      <c r="AK16" s="487"/>
      <c r="AL16" s="487"/>
      <c r="AM16" s="487"/>
      <c r="AN16" s="131" t="s">
        <v>47</v>
      </c>
      <c r="AO16" s="133"/>
      <c r="AP16" s="487"/>
      <c r="AQ16" s="487"/>
      <c r="AR16" s="487"/>
      <c r="AS16" s="487"/>
      <c r="AT16" s="487"/>
      <c r="AU16" s="132" t="s">
        <v>47</v>
      </c>
      <c r="AV16" s="133"/>
      <c r="AW16" s="487"/>
      <c r="AX16" s="487"/>
      <c r="AY16" s="487"/>
      <c r="AZ16" s="487"/>
      <c r="BA16" s="487"/>
      <c r="BB16" s="132" t="s">
        <v>47</v>
      </c>
      <c r="BC16" s="131"/>
      <c r="BD16" s="487"/>
      <c r="BE16" s="487"/>
      <c r="BF16" s="487"/>
      <c r="BG16" s="487"/>
      <c r="BH16" s="487"/>
      <c r="BI16" s="132" t="s">
        <v>47</v>
      </c>
      <c r="BJ16" s="487" t="s">
        <v>47</v>
      </c>
      <c r="BK16" s="487"/>
      <c r="BL16" s="487"/>
      <c r="BM16" s="487"/>
      <c r="BN16" s="487"/>
      <c r="BO16" s="487"/>
      <c r="BP16" s="457"/>
      <c r="BQ16" s="519" t="s">
        <v>190</v>
      </c>
      <c r="BR16" s="520"/>
      <c r="BS16" s="520"/>
      <c r="BT16" s="520"/>
      <c r="BU16" s="521"/>
      <c r="BV16" s="519" t="s">
        <v>190</v>
      </c>
      <c r="BW16" s="520"/>
      <c r="BX16" s="520"/>
      <c r="BY16" s="520"/>
      <c r="BZ16" s="565"/>
      <c r="CA16" s="103"/>
      <c r="CB16" s="103"/>
      <c r="CC16" s="103"/>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row>
    <row r="17" spans="2:161" ht="12.75">
      <c r="B17" s="497" t="s">
        <v>1</v>
      </c>
      <c r="C17" s="498"/>
      <c r="D17" s="499"/>
      <c r="E17" s="500"/>
      <c r="F17" s="501"/>
      <c r="G17" s="501"/>
      <c r="H17" s="501"/>
      <c r="I17" s="501"/>
      <c r="J17" s="501"/>
      <c r="K17" s="501"/>
      <c r="L17" s="501"/>
      <c r="M17" s="502"/>
      <c r="N17" s="465"/>
      <c r="O17" s="446"/>
      <c r="P17" s="445"/>
      <c r="Q17" s="446"/>
      <c r="R17" s="445"/>
      <c r="S17" s="446"/>
      <c r="T17" s="445"/>
      <c r="U17" s="446"/>
      <c r="V17" s="445"/>
      <c r="W17" s="446"/>
      <c r="X17" s="607">
        <f>SUM(N17:W18)</f>
        <v>0</v>
      </c>
      <c r="Y17" s="608"/>
      <c r="Z17" s="409"/>
      <c r="AA17" s="409"/>
      <c r="AB17" s="409"/>
      <c r="AC17" s="410"/>
      <c r="AD17" s="409"/>
      <c r="AE17" s="409"/>
      <c r="AF17" s="409"/>
      <c r="AG17" s="410"/>
      <c r="AH17" s="409"/>
      <c r="AI17" s="409"/>
      <c r="AJ17" s="409"/>
      <c r="AK17" s="409"/>
      <c r="AL17" s="409"/>
      <c r="AM17" s="409"/>
      <c r="AN17" s="409"/>
      <c r="AO17" s="408"/>
      <c r="AP17" s="409"/>
      <c r="AQ17" s="409"/>
      <c r="AR17" s="409"/>
      <c r="AS17" s="409"/>
      <c r="AT17" s="409"/>
      <c r="AU17" s="410"/>
      <c r="AV17" s="408"/>
      <c r="AW17" s="409"/>
      <c r="AX17" s="409"/>
      <c r="AY17" s="409"/>
      <c r="AZ17" s="409"/>
      <c r="BA17" s="409"/>
      <c r="BB17" s="410"/>
      <c r="BC17" s="534">
        <f>AH17+AO17-AV17</f>
        <v>0</v>
      </c>
      <c r="BD17" s="534"/>
      <c r="BE17" s="534"/>
      <c r="BF17" s="534"/>
      <c r="BG17" s="534"/>
      <c r="BH17" s="534"/>
      <c r="BI17" s="535"/>
      <c r="BJ17" s="522" t="e">
        <f>ROUND((BC17/X17)*100,2)</f>
        <v>#DIV/0!</v>
      </c>
      <c r="BK17" s="522"/>
      <c r="BL17" s="522"/>
      <c r="BM17" s="522"/>
      <c r="BN17" s="522"/>
      <c r="BO17" s="522"/>
      <c r="BP17" s="523"/>
      <c r="BQ17" s="414"/>
      <c r="BR17" s="415"/>
      <c r="BS17" s="415"/>
      <c r="BT17" s="415"/>
      <c r="BU17" s="416"/>
      <c r="BV17" s="414"/>
      <c r="BW17" s="415"/>
      <c r="BX17" s="415"/>
      <c r="BY17" s="415"/>
      <c r="BZ17" s="532"/>
      <c r="CA17" s="103"/>
      <c r="CB17" s="103"/>
      <c r="CC17" s="103"/>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row>
    <row r="18" spans="2:161" ht="13.5" thickBot="1">
      <c r="B18" s="491"/>
      <c r="C18" s="492"/>
      <c r="D18" s="493"/>
      <c r="E18" s="503"/>
      <c r="F18" s="504"/>
      <c r="G18" s="504"/>
      <c r="H18" s="504"/>
      <c r="I18" s="504"/>
      <c r="J18" s="504"/>
      <c r="K18" s="504"/>
      <c r="L18" s="504"/>
      <c r="M18" s="505"/>
      <c r="N18" s="466"/>
      <c r="O18" s="448"/>
      <c r="P18" s="447"/>
      <c r="Q18" s="448"/>
      <c r="R18" s="447"/>
      <c r="S18" s="448"/>
      <c r="T18" s="447"/>
      <c r="U18" s="448"/>
      <c r="V18" s="447"/>
      <c r="W18" s="448"/>
      <c r="X18" s="609"/>
      <c r="Y18" s="610"/>
      <c r="Z18" s="412"/>
      <c r="AA18" s="412"/>
      <c r="AB18" s="412"/>
      <c r="AC18" s="413"/>
      <c r="AD18" s="412"/>
      <c r="AE18" s="412"/>
      <c r="AF18" s="412"/>
      <c r="AG18" s="413"/>
      <c r="AH18" s="412"/>
      <c r="AI18" s="412"/>
      <c r="AJ18" s="412"/>
      <c r="AK18" s="412"/>
      <c r="AL18" s="412"/>
      <c r="AM18" s="412"/>
      <c r="AN18" s="412"/>
      <c r="AO18" s="411"/>
      <c r="AP18" s="412"/>
      <c r="AQ18" s="412"/>
      <c r="AR18" s="412"/>
      <c r="AS18" s="412"/>
      <c r="AT18" s="412"/>
      <c r="AU18" s="413"/>
      <c r="AV18" s="411"/>
      <c r="AW18" s="412"/>
      <c r="AX18" s="412"/>
      <c r="AY18" s="412"/>
      <c r="AZ18" s="412"/>
      <c r="BA18" s="412"/>
      <c r="BB18" s="413"/>
      <c r="BC18" s="536"/>
      <c r="BD18" s="536"/>
      <c r="BE18" s="536"/>
      <c r="BF18" s="536"/>
      <c r="BG18" s="536"/>
      <c r="BH18" s="536"/>
      <c r="BI18" s="537"/>
      <c r="BJ18" s="524"/>
      <c r="BK18" s="524"/>
      <c r="BL18" s="524"/>
      <c r="BM18" s="524"/>
      <c r="BN18" s="524"/>
      <c r="BO18" s="524"/>
      <c r="BP18" s="525"/>
      <c r="BQ18" s="417"/>
      <c r="BR18" s="418"/>
      <c r="BS18" s="418"/>
      <c r="BT18" s="418"/>
      <c r="BU18" s="419"/>
      <c r="BV18" s="417"/>
      <c r="BW18" s="418"/>
      <c r="BX18" s="418"/>
      <c r="BY18" s="418"/>
      <c r="BZ18" s="533"/>
      <c r="CA18" s="103"/>
      <c r="CB18" s="103"/>
      <c r="CC18" s="103"/>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row>
    <row r="19" spans="2:163" ht="12.75" customHeight="1">
      <c r="B19" s="115"/>
      <c r="C19" s="115" t="str">
        <f>"＊　各項目における「"&amp;('様式1－１'!BO5-1)&amp;"（"&amp;'様式1－１'!BO5&amp;"）.4.1現在（0時現在）」については、当日に新規採用となる職員も含めること。"</f>
        <v>＊　各項目における「4（5）.4.1現在（0時現在）」については、当日に新規採用となる職員も含めること。</v>
      </c>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CC19" s="103"/>
      <c r="CD19" s="103"/>
      <c r="CE19" s="103"/>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row>
    <row r="20" spans="2:163" ht="8.25" customHeight="1" thickBot="1">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CC20" s="103"/>
      <c r="CD20" s="103"/>
      <c r="CE20" s="103"/>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row>
    <row r="21" spans="2:161" ht="21.75" customHeight="1" thickBot="1">
      <c r="B21" s="598" t="s">
        <v>6</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599"/>
      <c r="AY21" s="599"/>
      <c r="AZ21" s="599"/>
      <c r="BA21" s="599"/>
      <c r="BB21" s="599"/>
      <c r="BC21" s="599"/>
      <c r="BD21" s="599"/>
      <c r="BE21" s="599"/>
      <c r="BF21" s="599"/>
      <c r="BG21" s="599"/>
      <c r="BH21" s="599"/>
      <c r="BI21" s="599"/>
      <c r="BJ21" s="599"/>
      <c r="BK21" s="599"/>
      <c r="BL21" s="599"/>
      <c r="BM21" s="599"/>
      <c r="BN21" s="599"/>
      <c r="BO21" s="599"/>
      <c r="BP21" s="599"/>
      <c r="BQ21" s="599"/>
      <c r="BR21" s="599"/>
      <c r="BS21" s="599"/>
      <c r="BT21" s="599"/>
      <c r="BU21" s="599"/>
      <c r="BV21" s="599"/>
      <c r="BW21" s="599"/>
      <c r="BX21" s="599"/>
      <c r="BY21" s="599"/>
      <c r="BZ21" s="600"/>
      <c r="CA21" s="103"/>
      <c r="CB21" s="103"/>
      <c r="CC21" s="103"/>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row>
    <row r="22" spans="2:161" ht="16.5" customHeight="1">
      <c r="B22" s="462" t="s">
        <v>91</v>
      </c>
      <c r="C22" s="463"/>
      <c r="D22" s="463"/>
      <c r="E22" s="463"/>
      <c r="F22" s="463"/>
      <c r="G22" s="463"/>
      <c r="H22" s="463"/>
      <c r="I22" s="463"/>
      <c r="J22" s="463"/>
      <c r="K22" s="463"/>
      <c r="L22" s="463"/>
      <c r="M22" s="464"/>
      <c r="N22" s="550" t="s">
        <v>342</v>
      </c>
      <c r="O22" s="601"/>
      <c r="P22" s="526" t="s">
        <v>126</v>
      </c>
      <c r="Q22" s="527"/>
      <c r="R22" s="527"/>
      <c r="S22" s="527"/>
      <c r="T22" s="527"/>
      <c r="U22" s="527"/>
      <c r="V22" s="527"/>
      <c r="W22" s="527"/>
      <c r="X22" s="528"/>
      <c r="Y22" s="592" t="s">
        <v>168</v>
      </c>
      <c r="Z22" s="592"/>
      <c r="AA22" s="592"/>
      <c r="AB22" s="592"/>
      <c r="AC22" s="593"/>
      <c r="AD22" s="529" t="s">
        <v>89</v>
      </c>
      <c r="AE22" s="611"/>
      <c r="AF22" s="611"/>
      <c r="AG22" s="611"/>
      <c r="AH22" s="611"/>
      <c r="AI22" s="611"/>
      <c r="AJ22" s="611"/>
      <c r="AK22" s="612"/>
      <c r="AL22" s="592" t="s">
        <v>127</v>
      </c>
      <c r="AM22" s="310"/>
      <c r="AN22" s="310"/>
      <c r="AO22" s="311"/>
      <c r="AP22" s="592" t="s">
        <v>128</v>
      </c>
      <c r="AQ22" s="310"/>
      <c r="AR22" s="310"/>
      <c r="AS22" s="311"/>
      <c r="AT22" s="602" t="s">
        <v>170</v>
      </c>
      <c r="AU22" s="592"/>
      <c r="AV22" s="592"/>
      <c r="AW22" s="593"/>
      <c r="AX22" s="550" t="s">
        <v>173</v>
      </c>
      <c r="AY22" s="551"/>
      <c r="AZ22" s="551"/>
      <c r="BA22" s="551"/>
      <c r="BB22" s="551"/>
      <c r="BC22" s="551"/>
      <c r="BD22" s="551"/>
      <c r="BE22" s="551"/>
      <c r="BF22" s="551"/>
      <c r="BG22" s="551"/>
      <c r="BH22" s="551"/>
      <c r="BI22" s="526" t="s">
        <v>129</v>
      </c>
      <c r="BJ22" s="527"/>
      <c r="BK22" s="527"/>
      <c r="BL22" s="528"/>
      <c r="BM22" s="538" t="s">
        <v>341</v>
      </c>
      <c r="BN22" s="539"/>
      <c r="BO22" s="539"/>
      <c r="BP22" s="539"/>
      <c r="BQ22" s="539"/>
      <c r="BR22" s="539"/>
      <c r="BS22" s="539"/>
      <c r="BT22" s="539"/>
      <c r="BU22" s="539"/>
      <c r="BV22" s="539"/>
      <c r="BW22" s="539"/>
      <c r="BX22" s="539"/>
      <c r="BY22" s="539"/>
      <c r="BZ22" s="540"/>
      <c r="CA22" s="176"/>
      <c r="CB22" s="103"/>
      <c r="CC22" s="103"/>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row>
    <row r="23" spans="2:161" ht="16.5" customHeight="1">
      <c r="B23" s="458"/>
      <c r="C23" s="459"/>
      <c r="D23" s="459"/>
      <c r="E23" s="459"/>
      <c r="F23" s="459"/>
      <c r="G23" s="459"/>
      <c r="H23" s="459"/>
      <c r="I23" s="459"/>
      <c r="J23" s="459"/>
      <c r="K23" s="459"/>
      <c r="L23" s="459"/>
      <c r="M23" s="460"/>
      <c r="N23" s="602"/>
      <c r="O23" s="593"/>
      <c r="P23" s="339" t="s">
        <v>370</v>
      </c>
      <c r="Q23" s="340"/>
      <c r="R23" s="340"/>
      <c r="S23" s="340"/>
      <c r="T23" s="340"/>
      <c r="U23" s="340"/>
      <c r="V23" s="340"/>
      <c r="W23" s="340"/>
      <c r="X23" s="341"/>
      <c r="Y23" s="592"/>
      <c r="Z23" s="592"/>
      <c r="AA23" s="592"/>
      <c r="AB23" s="592"/>
      <c r="AC23" s="593"/>
      <c r="AD23" s="506" t="s">
        <v>194</v>
      </c>
      <c r="AE23" s="506"/>
      <c r="AF23" s="506"/>
      <c r="AG23" s="506"/>
      <c r="AH23" s="506"/>
      <c r="AI23" s="506"/>
      <c r="AJ23" s="506"/>
      <c r="AK23" s="507"/>
      <c r="AL23" s="310"/>
      <c r="AM23" s="310"/>
      <c r="AN23" s="310"/>
      <c r="AO23" s="311"/>
      <c r="AP23" s="310"/>
      <c r="AQ23" s="310"/>
      <c r="AR23" s="310"/>
      <c r="AS23" s="311"/>
      <c r="AT23" s="602"/>
      <c r="AU23" s="592"/>
      <c r="AV23" s="592"/>
      <c r="AW23" s="593"/>
      <c r="AX23" s="339" t="s">
        <v>340</v>
      </c>
      <c r="AY23" s="340"/>
      <c r="AZ23" s="340"/>
      <c r="BA23" s="340"/>
      <c r="BB23" s="340"/>
      <c r="BC23" s="340"/>
      <c r="BD23" s="340"/>
      <c r="BE23" s="340"/>
      <c r="BF23" s="340"/>
      <c r="BG23" s="340"/>
      <c r="BH23" s="340"/>
      <c r="BI23" s="529"/>
      <c r="BJ23" s="530"/>
      <c r="BK23" s="530"/>
      <c r="BL23" s="531"/>
      <c r="BM23" s="541"/>
      <c r="BN23" s="542"/>
      <c r="BO23" s="542"/>
      <c r="BP23" s="542"/>
      <c r="BQ23" s="542"/>
      <c r="BR23" s="542"/>
      <c r="BS23" s="542"/>
      <c r="BT23" s="542"/>
      <c r="BU23" s="542"/>
      <c r="BV23" s="542"/>
      <c r="BW23" s="542"/>
      <c r="BX23" s="542"/>
      <c r="BY23" s="542"/>
      <c r="BZ23" s="543"/>
      <c r="CA23" s="176"/>
      <c r="CB23" s="103"/>
      <c r="CC23" s="103"/>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row>
    <row r="24" spans="2:161" ht="16.5" customHeight="1">
      <c r="B24" s="461"/>
      <c r="C24" s="277"/>
      <c r="D24" s="277"/>
      <c r="E24" s="277"/>
      <c r="F24" s="277"/>
      <c r="G24" s="277"/>
      <c r="H24" s="277"/>
      <c r="I24" s="277"/>
      <c r="J24" s="277"/>
      <c r="K24" s="277"/>
      <c r="L24" s="277"/>
      <c r="M24" s="278"/>
      <c r="N24" s="602"/>
      <c r="O24" s="593"/>
      <c r="P24" s="478"/>
      <c r="Q24" s="479"/>
      <c r="R24" s="479"/>
      <c r="S24" s="479"/>
      <c r="T24" s="479"/>
      <c r="U24" s="479"/>
      <c r="V24" s="479"/>
      <c r="W24" s="479"/>
      <c r="X24" s="480"/>
      <c r="Y24" s="594"/>
      <c r="Z24" s="594"/>
      <c r="AA24" s="594"/>
      <c r="AB24" s="594"/>
      <c r="AC24" s="595"/>
      <c r="AD24" s="508"/>
      <c r="AE24" s="508"/>
      <c r="AF24" s="508"/>
      <c r="AG24" s="508"/>
      <c r="AH24" s="508"/>
      <c r="AI24" s="508"/>
      <c r="AJ24" s="508"/>
      <c r="AK24" s="509"/>
      <c r="AL24" s="605"/>
      <c r="AM24" s="605"/>
      <c r="AN24" s="605"/>
      <c r="AO24" s="606"/>
      <c r="AP24" s="605"/>
      <c r="AQ24" s="605"/>
      <c r="AR24" s="605"/>
      <c r="AS24" s="606"/>
      <c r="AT24" s="603"/>
      <c r="AU24" s="594"/>
      <c r="AV24" s="594"/>
      <c r="AW24" s="595"/>
      <c r="AX24" s="478"/>
      <c r="AY24" s="479"/>
      <c r="AZ24" s="479"/>
      <c r="BA24" s="479"/>
      <c r="BB24" s="479"/>
      <c r="BC24" s="479"/>
      <c r="BD24" s="479"/>
      <c r="BE24" s="479"/>
      <c r="BF24" s="479"/>
      <c r="BG24" s="479"/>
      <c r="BH24" s="479"/>
      <c r="BI24" s="326"/>
      <c r="BJ24" s="327"/>
      <c r="BK24" s="327"/>
      <c r="BL24" s="328"/>
      <c r="BM24" s="544"/>
      <c r="BN24" s="545"/>
      <c r="BO24" s="545"/>
      <c r="BP24" s="545"/>
      <c r="BQ24" s="545"/>
      <c r="BR24" s="545"/>
      <c r="BS24" s="545"/>
      <c r="BT24" s="545"/>
      <c r="BU24" s="545"/>
      <c r="BV24" s="545"/>
      <c r="BW24" s="545"/>
      <c r="BX24" s="545"/>
      <c r="BY24" s="545"/>
      <c r="BZ24" s="546"/>
      <c r="CA24" s="176"/>
      <c r="CB24" s="103"/>
      <c r="CC24" s="103"/>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row>
    <row r="25" spans="2:161" ht="16.5" customHeight="1">
      <c r="B25" s="512" t="s">
        <v>110</v>
      </c>
      <c r="C25" s="302"/>
      <c r="D25" s="302"/>
      <c r="E25" s="302"/>
      <c r="F25" s="302"/>
      <c r="G25" s="302"/>
      <c r="H25" s="302"/>
      <c r="I25" s="302"/>
      <c r="J25" s="302"/>
      <c r="K25" s="302"/>
      <c r="L25" s="302"/>
      <c r="M25" s="305"/>
      <c r="N25" s="603"/>
      <c r="O25" s="595"/>
      <c r="P25" s="635" t="s">
        <v>384</v>
      </c>
      <c r="Q25" s="636"/>
      <c r="R25" s="636"/>
      <c r="S25" s="636"/>
      <c r="T25" s="636"/>
      <c r="U25" s="636"/>
      <c r="V25" s="636"/>
      <c r="W25" s="636"/>
      <c r="X25" s="637"/>
      <c r="Y25" s="590" t="s">
        <v>11</v>
      </c>
      <c r="Z25" s="590"/>
      <c r="AA25" s="590"/>
      <c r="AB25" s="590"/>
      <c r="AC25" s="591"/>
      <c r="AD25" s="181" t="s">
        <v>373</v>
      </c>
      <c r="AE25" s="596" t="s">
        <v>371</v>
      </c>
      <c r="AF25" s="596"/>
      <c r="AG25" s="596"/>
      <c r="AH25" s="596"/>
      <c r="AI25" s="596"/>
      <c r="AJ25" s="596"/>
      <c r="AK25" s="597"/>
      <c r="AL25" s="589" t="s">
        <v>191</v>
      </c>
      <c r="AM25" s="590"/>
      <c r="AN25" s="590"/>
      <c r="AO25" s="591"/>
      <c r="AP25" s="589" t="s">
        <v>191</v>
      </c>
      <c r="AQ25" s="590"/>
      <c r="AR25" s="590"/>
      <c r="AS25" s="591"/>
      <c r="AT25" s="589" t="s">
        <v>191</v>
      </c>
      <c r="AU25" s="590"/>
      <c r="AV25" s="590"/>
      <c r="AW25" s="591"/>
      <c r="AX25" s="377"/>
      <c r="AY25" s="378"/>
      <c r="AZ25" s="383" t="s">
        <v>382</v>
      </c>
      <c r="BA25" s="359">
        <v>0</v>
      </c>
      <c r="BB25" s="359"/>
      <c r="BC25" s="207"/>
      <c r="BD25" s="378"/>
      <c r="BE25" s="378"/>
      <c r="BF25" s="386" t="s">
        <v>382</v>
      </c>
      <c r="BG25" s="359">
        <v>0</v>
      </c>
      <c r="BH25" s="360"/>
      <c r="BI25" s="365">
        <f>IF(BG25&lt;BA25,BD25-AX25-1,BD25-AX25)</f>
        <v>0</v>
      </c>
      <c r="BJ25" s="374" t="s">
        <v>383</v>
      </c>
      <c r="BK25" s="368">
        <f>IF(BG25&gt;=BA25,BG25-BA25,BG25-BA25+60)</f>
        <v>0</v>
      </c>
      <c r="BL25" s="369"/>
      <c r="BM25" s="653"/>
      <c r="BN25" s="654"/>
      <c r="BO25" s="654"/>
      <c r="BP25" s="654"/>
      <c r="BQ25" s="654"/>
      <c r="BR25" s="654"/>
      <c r="BS25" s="654"/>
      <c r="BT25" s="654"/>
      <c r="BU25" s="654"/>
      <c r="BV25" s="654"/>
      <c r="BW25" s="654"/>
      <c r="BX25" s="654"/>
      <c r="BY25" s="654"/>
      <c r="BZ25" s="655"/>
      <c r="CA25" s="103"/>
      <c r="CB25" s="103"/>
      <c r="CC25" s="103"/>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row>
    <row r="26" spans="2:161" ht="16.5" customHeight="1">
      <c r="B26" s="513"/>
      <c r="C26" s="514"/>
      <c r="D26" s="514"/>
      <c r="E26" s="514"/>
      <c r="F26" s="514"/>
      <c r="G26" s="514"/>
      <c r="H26" s="514"/>
      <c r="I26" s="514"/>
      <c r="J26" s="514"/>
      <c r="K26" s="514"/>
      <c r="L26" s="514"/>
      <c r="M26" s="515"/>
      <c r="N26" s="629"/>
      <c r="O26" s="630"/>
      <c r="P26" s="638"/>
      <c r="Q26" s="639"/>
      <c r="R26" s="639"/>
      <c r="S26" s="639"/>
      <c r="T26" s="639"/>
      <c r="U26" s="639"/>
      <c r="V26" s="639"/>
      <c r="W26" s="639"/>
      <c r="X26" s="640"/>
      <c r="Y26" s="604"/>
      <c r="Z26" s="274"/>
      <c r="AA26" s="274"/>
      <c r="AB26" s="274"/>
      <c r="AC26" s="275"/>
      <c r="AD26" s="181" t="s">
        <v>374</v>
      </c>
      <c r="AE26" s="510" t="s">
        <v>372</v>
      </c>
      <c r="AF26" s="510"/>
      <c r="AG26" s="510"/>
      <c r="AH26" s="510"/>
      <c r="AI26" s="510"/>
      <c r="AJ26" s="510"/>
      <c r="AK26" s="511"/>
      <c r="AL26" s="645"/>
      <c r="AM26" s="646"/>
      <c r="AN26" s="646"/>
      <c r="AO26" s="647"/>
      <c r="AP26" s="645"/>
      <c r="AQ26" s="646"/>
      <c r="AR26" s="646"/>
      <c r="AS26" s="647"/>
      <c r="AT26" s="645"/>
      <c r="AU26" s="646"/>
      <c r="AV26" s="646"/>
      <c r="AW26" s="647"/>
      <c r="AX26" s="379"/>
      <c r="AY26" s="380"/>
      <c r="AZ26" s="384"/>
      <c r="BA26" s="361"/>
      <c r="BB26" s="361"/>
      <c r="BC26" s="207"/>
      <c r="BD26" s="380"/>
      <c r="BE26" s="380"/>
      <c r="BF26" s="387"/>
      <c r="BG26" s="361"/>
      <c r="BH26" s="362"/>
      <c r="BI26" s="366"/>
      <c r="BJ26" s="375"/>
      <c r="BK26" s="370"/>
      <c r="BL26" s="371"/>
      <c r="BM26" s="656"/>
      <c r="BN26" s="657"/>
      <c r="BO26" s="657"/>
      <c r="BP26" s="657"/>
      <c r="BQ26" s="657"/>
      <c r="BR26" s="657"/>
      <c r="BS26" s="657"/>
      <c r="BT26" s="657"/>
      <c r="BU26" s="657"/>
      <c r="BV26" s="657"/>
      <c r="BW26" s="657"/>
      <c r="BX26" s="657"/>
      <c r="BY26" s="657"/>
      <c r="BZ26" s="658"/>
      <c r="CA26" s="103"/>
      <c r="CB26" s="103"/>
      <c r="CC26" s="103"/>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row>
    <row r="27" spans="2:161" ht="16.5" customHeight="1">
      <c r="B27" s="516"/>
      <c r="C27" s="517"/>
      <c r="D27" s="517"/>
      <c r="E27" s="517"/>
      <c r="F27" s="517"/>
      <c r="G27" s="517"/>
      <c r="H27" s="517"/>
      <c r="I27" s="517"/>
      <c r="J27" s="517"/>
      <c r="K27" s="517"/>
      <c r="L27" s="517"/>
      <c r="M27" s="518"/>
      <c r="N27" s="631"/>
      <c r="O27" s="632"/>
      <c r="P27" s="641" t="str">
        <f>IF(P25="直営＆委託","代表者(",IF($P$25="委託","代表者（"," "))</f>
        <v> </v>
      </c>
      <c r="Q27" s="642"/>
      <c r="R27" s="642"/>
      <c r="S27" s="639"/>
      <c r="T27" s="639"/>
      <c r="U27" s="639"/>
      <c r="V27" s="639"/>
      <c r="W27" s="639"/>
      <c r="X27" s="180" t="str">
        <f>IF(P25="直営＆委託",")",IF($P$25="委託","）"," "))</f>
        <v> </v>
      </c>
      <c r="Y27" s="274"/>
      <c r="Z27" s="274"/>
      <c r="AA27" s="274"/>
      <c r="AB27" s="274"/>
      <c r="AC27" s="275"/>
      <c r="AD27" s="181" t="s">
        <v>375</v>
      </c>
      <c r="AE27" s="510" t="s">
        <v>8</v>
      </c>
      <c r="AF27" s="510"/>
      <c r="AG27" s="510"/>
      <c r="AH27" s="510"/>
      <c r="AI27" s="510"/>
      <c r="AJ27" s="510"/>
      <c r="AK27" s="511"/>
      <c r="AL27" s="645"/>
      <c r="AM27" s="646"/>
      <c r="AN27" s="646"/>
      <c r="AO27" s="647"/>
      <c r="AP27" s="645"/>
      <c r="AQ27" s="646"/>
      <c r="AR27" s="646"/>
      <c r="AS27" s="647"/>
      <c r="AT27" s="645"/>
      <c r="AU27" s="646"/>
      <c r="AV27" s="646"/>
      <c r="AW27" s="647"/>
      <c r="AX27" s="379"/>
      <c r="AY27" s="380"/>
      <c r="AZ27" s="384"/>
      <c r="BA27" s="361"/>
      <c r="BB27" s="361"/>
      <c r="BC27" s="208" t="s">
        <v>192</v>
      </c>
      <c r="BD27" s="380"/>
      <c r="BE27" s="380"/>
      <c r="BF27" s="387"/>
      <c r="BG27" s="361"/>
      <c r="BH27" s="362"/>
      <c r="BI27" s="366"/>
      <c r="BJ27" s="375"/>
      <c r="BK27" s="370"/>
      <c r="BL27" s="371"/>
      <c r="BM27" s="656"/>
      <c r="BN27" s="657"/>
      <c r="BO27" s="657"/>
      <c r="BP27" s="657"/>
      <c r="BQ27" s="657"/>
      <c r="BR27" s="657"/>
      <c r="BS27" s="657"/>
      <c r="BT27" s="657"/>
      <c r="BU27" s="657"/>
      <c r="BV27" s="657"/>
      <c r="BW27" s="657"/>
      <c r="BX27" s="657"/>
      <c r="BY27" s="657"/>
      <c r="BZ27" s="658"/>
      <c r="CA27" s="103"/>
      <c r="CB27" s="103"/>
      <c r="CC27" s="103"/>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row>
    <row r="28" spans="2:161" ht="16.5" customHeight="1">
      <c r="B28" s="490" t="s">
        <v>125</v>
      </c>
      <c r="C28" s="354"/>
      <c r="D28" s="355"/>
      <c r="E28" s="494"/>
      <c r="F28" s="495"/>
      <c r="G28" s="495"/>
      <c r="H28" s="495"/>
      <c r="I28" s="495"/>
      <c r="J28" s="495"/>
      <c r="K28" s="495"/>
      <c r="L28" s="495"/>
      <c r="M28" s="495"/>
      <c r="N28" s="631"/>
      <c r="O28" s="632"/>
      <c r="P28" s="648" t="str">
        <f>IF(P25="直営＆委託","委託先名(",IF($P$25="委託","委託先名（"," "))</f>
        <v> </v>
      </c>
      <c r="Q28" s="649"/>
      <c r="R28" s="649"/>
      <c r="S28" s="649"/>
      <c r="T28" s="639"/>
      <c r="U28" s="639"/>
      <c r="V28" s="639"/>
      <c r="W28" s="639"/>
      <c r="X28" s="180" t="str">
        <f>IF(P25="直営＆委託",")",IF($P$25="委託","）"," "))</f>
        <v> </v>
      </c>
      <c r="Y28" s="274"/>
      <c r="Z28" s="274"/>
      <c r="AA28" s="274"/>
      <c r="AB28" s="274"/>
      <c r="AC28" s="275"/>
      <c r="AD28" s="672"/>
      <c r="AE28" s="666"/>
      <c r="AF28" s="666"/>
      <c r="AG28" s="666"/>
      <c r="AH28" s="666"/>
      <c r="AI28" s="666"/>
      <c r="AJ28" s="666"/>
      <c r="AK28" s="643"/>
      <c r="AL28" s="645"/>
      <c r="AM28" s="646"/>
      <c r="AN28" s="646"/>
      <c r="AO28" s="647"/>
      <c r="AP28" s="645"/>
      <c r="AQ28" s="646"/>
      <c r="AR28" s="646"/>
      <c r="AS28" s="647"/>
      <c r="AT28" s="645"/>
      <c r="AU28" s="646"/>
      <c r="AV28" s="646"/>
      <c r="AW28" s="647"/>
      <c r="AX28" s="379"/>
      <c r="AY28" s="380"/>
      <c r="AZ28" s="384"/>
      <c r="BA28" s="361"/>
      <c r="BB28" s="361"/>
      <c r="BC28" s="207"/>
      <c r="BD28" s="380"/>
      <c r="BE28" s="380"/>
      <c r="BF28" s="387"/>
      <c r="BG28" s="361"/>
      <c r="BH28" s="362"/>
      <c r="BI28" s="366"/>
      <c r="BJ28" s="375"/>
      <c r="BK28" s="370"/>
      <c r="BL28" s="371"/>
      <c r="BM28" s="656"/>
      <c r="BN28" s="657"/>
      <c r="BO28" s="657"/>
      <c r="BP28" s="657"/>
      <c r="BQ28" s="657"/>
      <c r="BR28" s="657"/>
      <c r="BS28" s="657"/>
      <c r="BT28" s="657"/>
      <c r="BU28" s="657"/>
      <c r="BV28" s="657"/>
      <c r="BW28" s="657"/>
      <c r="BX28" s="657"/>
      <c r="BY28" s="657"/>
      <c r="BZ28" s="658"/>
      <c r="CA28" s="103"/>
      <c r="CB28" s="103"/>
      <c r="CC28" s="103"/>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row>
    <row r="29" spans="2:161" ht="16.5" customHeight="1" thickBot="1">
      <c r="B29" s="491"/>
      <c r="C29" s="492"/>
      <c r="D29" s="493"/>
      <c r="E29" s="496"/>
      <c r="F29" s="496"/>
      <c r="G29" s="496"/>
      <c r="H29" s="496"/>
      <c r="I29" s="496"/>
      <c r="J29" s="496"/>
      <c r="K29" s="496"/>
      <c r="L29" s="496"/>
      <c r="M29" s="496"/>
      <c r="N29" s="633"/>
      <c r="O29" s="634"/>
      <c r="P29" s="650" t="str">
        <f>IF(P25="直営＆委託","委託年月日(",IF($P$25="委託","委託年月日("," "))</f>
        <v> </v>
      </c>
      <c r="Q29" s="651"/>
      <c r="R29" s="651"/>
      <c r="S29" s="651"/>
      <c r="T29" s="671"/>
      <c r="U29" s="671"/>
      <c r="V29" s="671"/>
      <c r="W29" s="671"/>
      <c r="X29" s="180" t="str">
        <f>IF(P25="直営＆委託",")",IF($P$25="委託","）"," "))</f>
        <v> </v>
      </c>
      <c r="Y29" s="274"/>
      <c r="Z29" s="274"/>
      <c r="AA29" s="274"/>
      <c r="AB29" s="274"/>
      <c r="AC29" s="275"/>
      <c r="AD29" s="673"/>
      <c r="AE29" s="666"/>
      <c r="AF29" s="666"/>
      <c r="AG29" s="666"/>
      <c r="AH29" s="666"/>
      <c r="AI29" s="666"/>
      <c r="AJ29" s="666"/>
      <c r="AK29" s="644"/>
      <c r="AL29" s="645"/>
      <c r="AM29" s="646"/>
      <c r="AN29" s="646"/>
      <c r="AO29" s="647"/>
      <c r="AP29" s="645"/>
      <c r="AQ29" s="646"/>
      <c r="AR29" s="646"/>
      <c r="AS29" s="647"/>
      <c r="AT29" s="645"/>
      <c r="AU29" s="646"/>
      <c r="AV29" s="646"/>
      <c r="AW29" s="647"/>
      <c r="AX29" s="381"/>
      <c r="AY29" s="382"/>
      <c r="AZ29" s="385"/>
      <c r="BA29" s="363"/>
      <c r="BB29" s="363"/>
      <c r="BC29" s="207"/>
      <c r="BD29" s="382"/>
      <c r="BE29" s="382"/>
      <c r="BF29" s="388"/>
      <c r="BG29" s="363"/>
      <c r="BH29" s="364"/>
      <c r="BI29" s="367"/>
      <c r="BJ29" s="376"/>
      <c r="BK29" s="372"/>
      <c r="BL29" s="373"/>
      <c r="BM29" s="659"/>
      <c r="BN29" s="660"/>
      <c r="BO29" s="660"/>
      <c r="BP29" s="660"/>
      <c r="BQ29" s="660"/>
      <c r="BR29" s="660"/>
      <c r="BS29" s="660"/>
      <c r="BT29" s="660"/>
      <c r="BU29" s="660"/>
      <c r="BV29" s="660"/>
      <c r="BW29" s="660"/>
      <c r="BX29" s="660"/>
      <c r="BY29" s="660"/>
      <c r="BZ29" s="661"/>
      <c r="CA29" s="103"/>
      <c r="CB29" s="103"/>
      <c r="CC29" s="103"/>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row>
    <row r="30" spans="2:161" ht="18.75" customHeight="1">
      <c r="B30" s="462" t="s">
        <v>300</v>
      </c>
      <c r="C30" s="463"/>
      <c r="D30" s="463"/>
      <c r="E30" s="463"/>
      <c r="F30" s="463"/>
      <c r="G30" s="463"/>
      <c r="H30" s="463"/>
      <c r="I30" s="463"/>
      <c r="J30" s="463"/>
      <c r="K30" s="463"/>
      <c r="L30" s="463"/>
      <c r="M30" s="463"/>
      <c r="N30" s="463"/>
      <c r="O30" s="463"/>
      <c r="P30" s="463"/>
      <c r="Q30" s="463"/>
      <c r="R30" s="463"/>
      <c r="S30" s="463"/>
      <c r="T30" s="463"/>
      <c r="U30" s="463"/>
      <c r="V30" s="463"/>
      <c r="W30" s="463"/>
      <c r="X30" s="463"/>
      <c r="Y30" s="674"/>
      <c r="Z30" s="526" t="str">
        <f>"利用職種（"&amp;'様式1－１'!BO5&amp;".4.1現在）（＊４）"</f>
        <v>利用職種（5.4.1現在）（＊４）</v>
      </c>
      <c r="AA30" s="527"/>
      <c r="AB30" s="527"/>
      <c r="AC30" s="463"/>
      <c r="AD30" s="463"/>
      <c r="AE30" s="463"/>
      <c r="AF30" s="463"/>
      <c r="AG30" s="463"/>
      <c r="AH30" s="463"/>
      <c r="AI30" s="463"/>
      <c r="AJ30" s="463"/>
      <c r="AK30" s="463"/>
      <c r="AL30" s="463"/>
      <c r="AM30" s="463"/>
      <c r="AN30" s="464"/>
      <c r="AO30" s="557" t="str">
        <f>"保育乳幼児数（"&amp;'様式1－１'!BO5&amp;".4.1現在）（＊５）"</f>
        <v>保育乳幼児数（5.4.1現在）（＊５）</v>
      </c>
      <c r="AP30" s="557"/>
      <c r="AQ30" s="557"/>
      <c r="AR30" s="558"/>
      <c r="AS30" s="558"/>
      <c r="AT30" s="558"/>
      <c r="AU30" s="558"/>
      <c r="AV30" s="558"/>
      <c r="AW30" s="558"/>
      <c r="AX30" s="558"/>
      <c r="AY30" s="558"/>
      <c r="AZ30" s="558"/>
      <c r="BA30" s="558"/>
      <c r="BB30" s="558"/>
      <c r="BC30" s="652"/>
      <c r="BD30" s="556" t="s">
        <v>286</v>
      </c>
      <c r="BE30" s="557"/>
      <c r="BF30" s="557"/>
      <c r="BG30" s="558"/>
      <c r="BH30" s="558"/>
      <c r="BI30" s="558"/>
      <c r="BJ30" s="558"/>
      <c r="BK30" s="558"/>
      <c r="BL30" s="558"/>
      <c r="BM30" s="558"/>
      <c r="BN30" s="558"/>
      <c r="BO30" s="558"/>
      <c r="BP30" s="558"/>
      <c r="BQ30" s="558"/>
      <c r="BR30" s="559"/>
      <c r="BS30" s="667" t="s">
        <v>287</v>
      </c>
      <c r="BT30" s="668"/>
      <c r="BU30" s="668"/>
      <c r="BV30" s="668"/>
      <c r="BW30" s="425" t="s">
        <v>288</v>
      </c>
      <c r="BX30" s="425"/>
      <c r="BY30" s="425"/>
      <c r="BZ30" s="425"/>
      <c r="CA30" s="177"/>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row>
    <row r="31" spans="2:161" ht="19.5" customHeight="1">
      <c r="B31" s="421" t="s">
        <v>197</v>
      </c>
      <c r="C31" s="422"/>
      <c r="D31" s="422"/>
      <c r="E31" s="422" t="s">
        <v>193</v>
      </c>
      <c r="F31" s="422"/>
      <c r="G31" s="422"/>
      <c r="H31" s="422" t="s">
        <v>176</v>
      </c>
      <c r="I31" s="422"/>
      <c r="J31" s="422"/>
      <c r="K31" s="422" t="s">
        <v>174</v>
      </c>
      <c r="L31" s="422"/>
      <c r="M31" s="422"/>
      <c r="N31" s="422" t="s">
        <v>198</v>
      </c>
      <c r="O31" s="422"/>
      <c r="P31" s="422"/>
      <c r="Q31" s="422" t="s">
        <v>195</v>
      </c>
      <c r="R31" s="422"/>
      <c r="S31" s="422"/>
      <c r="T31" s="613" t="s">
        <v>175</v>
      </c>
      <c r="U31" s="613"/>
      <c r="V31" s="613"/>
      <c r="W31" s="613" t="s">
        <v>8</v>
      </c>
      <c r="X31" s="613"/>
      <c r="Y31" s="614"/>
      <c r="Z31" s="436"/>
      <c r="AA31" s="437"/>
      <c r="AB31" s="438"/>
      <c r="AC31" s="434" t="s">
        <v>196</v>
      </c>
      <c r="AD31" s="434"/>
      <c r="AE31" s="434"/>
      <c r="AF31" s="135"/>
      <c r="AG31" s="135"/>
      <c r="AH31" s="136"/>
      <c r="AI31" s="618" t="s">
        <v>181</v>
      </c>
      <c r="AJ31" s="619"/>
      <c r="AK31" s="620"/>
      <c r="AL31" s="615" t="s">
        <v>8</v>
      </c>
      <c r="AM31" s="434"/>
      <c r="AN31" s="616"/>
      <c r="AO31" s="561"/>
      <c r="AP31" s="561"/>
      <c r="AQ31" s="561"/>
      <c r="AR31" s="443" t="s">
        <v>177</v>
      </c>
      <c r="AS31" s="443"/>
      <c r="AT31" s="443"/>
      <c r="AU31" s="443" t="s">
        <v>178</v>
      </c>
      <c r="AV31" s="443"/>
      <c r="AW31" s="443"/>
      <c r="AX31" s="443" t="s">
        <v>179</v>
      </c>
      <c r="AY31" s="443"/>
      <c r="AZ31" s="443"/>
      <c r="BA31" s="443" t="s">
        <v>180</v>
      </c>
      <c r="BB31" s="443"/>
      <c r="BC31" s="624"/>
      <c r="BD31" s="560"/>
      <c r="BE31" s="561"/>
      <c r="BF31" s="561"/>
      <c r="BG31" s="443" t="s">
        <v>177</v>
      </c>
      <c r="BH31" s="443"/>
      <c r="BI31" s="443"/>
      <c r="BJ31" s="443" t="s">
        <v>178</v>
      </c>
      <c r="BK31" s="443"/>
      <c r="BL31" s="443"/>
      <c r="BM31" s="443" t="s">
        <v>179</v>
      </c>
      <c r="BN31" s="443"/>
      <c r="BO31" s="443"/>
      <c r="BP31" s="443" t="s">
        <v>180</v>
      </c>
      <c r="BQ31" s="443"/>
      <c r="BR31" s="444"/>
      <c r="BS31" s="669"/>
      <c r="BT31" s="669"/>
      <c r="BU31" s="669"/>
      <c r="BV31" s="669"/>
      <c r="BW31" s="426"/>
      <c r="BX31" s="426"/>
      <c r="BY31" s="426"/>
      <c r="BZ31" s="426"/>
      <c r="CA31" s="177"/>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row>
    <row r="32" spans="2:161" ht="26.25" customHeight="1">
      <c r="B32" s="421"/>
      <c r="C32" s="422"/>
      <c r="D32" s="422"/>
      <c r="E32" s="422"/>
      <c r="F32" s="422"/>
      <c r="G32" s="422"/>
      <c r="H32" s="422"/>
      <c r="I32" s="422"/>
      <c r="J32" s="422"/>
      <c r="K32" s="422"/>
      <c r="L32" s="422"/>
      <c r="M32" s="422"/>
      <c r="N32" s="422"/>
      <c r="O32" s="422"/>
      <c r="P32" s="422"/>
      <c r="Q32" s="422"/>
      <c r="R32" s="422"/>
      <c r="S32" s="422"/>
      <c r="T32" s="613"/>
      <c r="U32" s="613"/>
      <c r="V32" s="613"/>
      <c r="W32" s="613"/>
      <c r="X32" s="613"/>
      <c r="Y32" s="614"/>
      <c r="Z32" s="439"/>
      <c r="AA32" s="435"/>
      <c r="AB32" s="440"/>
      <c r="AC32" s="435"/>
      <c r="AD32" s="435"/>
      <c r="AE32" s="435"/>
      <c r="AF32" s="431" t="s">
        <v>219</v>
      </c>
      <c r="AG32" s="432"/>
      <c r="AH32" s="433"/>
      <c r="AI32" s="621"/>
      <c r="AJ32" s="622"/>
      <c r="AK32" s="623"/>
      <c r="AL32" s="617"/>
      <c r="AM32" s="435"/>
      <c r="AN32" s="440"/>
      <c r="AO32" s="563"/>
      <c r="AP32" s="563"/>
      <c r="AQ32" s="563"/>
      <c r="AR32" s="443"/>
      <c r="AS32" s="443"/>
      <c r="AT32" s="443"/>
      <c r="AU32" s="443"/>
      <c r="AV32" s="443"/>
      <c r="AW32" s="443"/>
      <c r="AX32" s="443"/>
      <c r="AY32" s="443"/>
      <c r="AZ32" s="443"/>
      <c r="BA32" s="443"/>
      <c r="BB32" s="443"/>
      <c r="BC32" s="624"/>
      <c r="BD32" s="562"/>
      <c r="BE32" s="563"/>
      <c r="BF32" s="563"/>
      <c r="BG32" s="443"/>
      <c r="BH32" s="443"/>
      <c r="BI32" s="443"/>
      <c r="BJ32" s="443"/>
      <c r="BK32" s="443"/>
      <c r="BL32" s="443"/>
      <c r="BM32" s="443"/>
      <c r="BN32" s="443"/>
      <c r="BO32" s="443"/>
      <c r="BP32" s="443"/>
      <c r="BQ32" s="443"/>
      <c r="BR32" s="444"/>
      <c r="BS32" s="670"/>
      <c r="BT32" s="670"/>
      <c r="BU32" s="670"/>
      <c r="BV32" s="670"/>
      <c r="BW32" s="427"/>
      <c r="BX32" s="427"/>
      <c r="BY32" s="427"/>
      <c r="BZ32" s="427"/>
      <c r="CA32" s="177"/>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row>
    <row r="33" spans="2:161" ht="12.75">
      <c r="B33" s="423"/>
      <c r="C33" s="392"/>
      <c r="D33" s="392"/>
      <c r="E33" s="392"/>
      <c r="F33" s="392"/>
      <c r="G33" s="392"/>
      <c r="H33" s="392"/>
      <c r="I33" s="392"/>
      <c r="J33" s="392"/>
      <c r="K33" s="392"/>
      <c r="L33" s="392"/>
      <c r="M33" s="392"/>
      <c r="N33" s="392"/>
      <c r="O33" s="392"/>
      <c r="P33" s="392"/>
      <c r="Q33" s="392"/>
      <c r="R33" s="392"/>
      <c r="S33" s="392"/>
      <c r="T33" s="392"/>
      <c r="U33" s="392"/>
      <c r="V33" s="392"/>
      <c r="W33" s="392"/>
      <c r="X33" s="392"/>
      <c r="Y33" s="393"/>
      <c r="Z33" s="396">
        <f>SUM(AC33,AI33:AN35)</f>
        <v>0</v>
      </c>
      <c r="AA33" s="397"/>
      <c r="AB33" s="398"/>
      <c r="AC33" s="564"/>
      <c r="AD33" s="459"/>
      <c r="AE33" s="460"/>
      <c r="AF33" s="564"/>
      <c r="AG33" s="459"/>
      <c r="AH33" s="460"/>
      <c r="AI33" s="564"/>
      <c r="AJ33" s="459"/>
      <c r="AK33" s="460"/>
      <c r="AL33" s="564"/>
      <c r="AM33" s="459"/>
      <c r="AN33" s="460"/>
      <c r="AO33" s="553">
        <f>SUM(AR33:BC35)</f>
        <v>0</v>
      </c>
      <c r="AP33" s="553"/>
      <c r="AQ33" s="553"/>
      <c r="AR33" s="392"/>
      <c r="AS33" s="392"/>
      <c r="AT33" s="392"/>
      <c r="AU33" s="392"/>
      <c r="AV33" s="392"/>
      <c r="AW33" s="392"/>
      <c r="AX33" s="392"/>
      <c r="AY33" s="392"/>
      <c r="AZ33" s="392"/>
      <c r="BA33" s="392"/>
      <c r="BB33" s="392"/>
      <c r="BC33" s="441"/>
      <c r="BD33" s="552">
        <f>SUM(BG33:BR35)</f>
        <v>0</v>
      </c>
      <c r="BE33" s="553"/>
      <c r="BF33" s="553"/>
      <c r="BG33" s="392"/>
      <c r="BH33" s="392"/>
      <c r="BI33" s="392"/>
      <c r="BJ33" s="392"/>
      <c r="BK33" s="392"/>
      <c r="BL33" s="392"/>
      <c r="BM33" s="392"/>
      <c r="BN33" s="392"/>
      <c r="BO33" s="392"/>
      <c r="BP33" s="392"/>
      <c r="BQ33" s="392"/>
      <c r="BR33" s="393"/>
      <c r="BS33" s="428"/>
      <c r="BT33" s="663"/>
      <c r="BU33" s="663"/>
      <c r="BV33" s="663"/>
      <c r="BW33" s="428"/>
      <c r="BX33" s="428"/>
      <c r="BY33" s="428"/>
      <c r="BZ33" s="428"/>
      <c r="CA33" s="137"/>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row>
    <row r="34" spans="2:161" ht="12.75">
      <c r="B34" s="423"/>
      <c r="C34" s="392"/>
      <c r="D34" s="392"/>
      <c r="E34" s="392"/>
      <c r="F34" s="392"/>
      <c r="G34" s="392"/>
      <c r="H34" s="392"/>
      <c r="I34" s="392"/>
      <c r="J34" s="392"/>
      <c r="K34" s="392"/>
      <c r="L34" s="392"/>
      <c r="M34" s="392"/>
      <c r="N34" s="392"/>
      <c r="O34" s="392"/>
      <c r="P34" s="392"/>
      <c r="Q34" s="392"/>
      <c r="R34" s="392"/>
      <c r="S34" s="392"/>
      <c r="T34" s="392"/>
      <c r="U34" s="392"/>
      <c r="V34" s="392"/>
      <c r="W34" s="392"/>
      <c r="X34" s="392"/>
      <c r="Y34" s="393"/>
      <c r="Z34" s="399"/>
      <c r="AA34" s="400"/>
      <c r="AB34" s="401"/>
      <c r="AC34" s="273"/>
      <c r="AD34" s="274"/>
      <c r="AE34" s="275"/>
      <c r="AF34" s="273"/>
      <c r="AG34" s="274"/>
      <c r="AH34" s="275"/>
      <c r="AI34" s="273"/>
      <c r="AJ34" s="274"/>
      <c r="AK34" s="275"/>
      <c r="AL34" s="273"/>
      <c r="AM34" s="274"/>
      <c r="AN34" s="275"/>
      <c r="AO34" s="553"/>
      <c r="AP34" s="553"/>
      <c r="AQ34" s="553"/>
      <c r="AR34" s="392"/>
      <c r="AS34" s="392"/>
      <c r="AT34" s="392"/>
      <c r="AU34" s="392"/>
      <c r="AV34" s="392"/>
      <c r="AW34" s="392"/>
      <c r="AX34" s="392"/>
      <c r="AY34" s="392"/>
      <c r="AZ34" s="392"/>
      <c r="BA34" s="392"/>
      <c r="BB34" s="392"/>
      <c r="BC34" s="441"/>
      <c r="BD34" s="552"/>
      <c r="BE34" s="553"/>
      <c r="BF34" s="553"/>
      <c r="BG34" s="392"/>
      <c r="BH34" s="392"/>
      <c r="BI34" s="392"/>
      <c r="BJ34" s="392"/>
      <c r="BK34" s="392"/>
      <c r="BL34" s="392"/>
      <c r="BM34" s="392"/>
      <c r="BN34" s="392"/>
      <c r="BO34" s="392"/>
      <c r="BP34" s="392"/>
      <c r="BQ34" s="392"/>
      <c r="BR34" s="393"/>
      <c r="BS34" s="429"/>
      <c r="BT34" s="664"/>
      <c r="BU34" s="664"/>
      <c r="BV34" s="664"/>
      <c r="BW34" s="429"/>
      <c r="BX34" s="429"/>
      <c r="BY34" s="429"/>
      <c r="BZ34" s="429"/>
      <c r="CA34" s="138"/>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row>
    <row r="35" spans="2:161" ht="13.5" thickBot="1">
      <c r="B35" s="424"/>
      <c r="C35" s="394"/>
      <c r="D35" s="394"/>
      <c r="E35" s="394"/>
      <c r="F35" s="394"/>
      <c r="G35" s="394"/>
      <c r="H35" s="394"/>
      <c r="I35" s="394"/>
      <c r="J35" s="394"/>
      <c r="K35" s="394"/>
      <c r="L35" s="394"/>
      <c r="M35" s="394"/>
      <c r="N35" s="394"/>
      <c r="O35" s="394"/>
      <c r="P35" s="394"/>
      <c r="Q35" s="394"/>
      <c r="R35" s="394"/>
      <c r="S35" s="394"/>
      <c r="T35" s="394"/>
      <c r="U35" s="394"/>
      <c r="V35" s="394"/>
      <c r="W35" s="394"/>
      <c r="X35" s="394"/>
      <c r="Y35" s="395"/>
      <c r="Z35" s="402"/>
      <c r="AA35" s="403"/>
      <c r="AB35" s="404"/>
      <c r="AC35" s="625"/>
      <c r="AD35" s="626"/>
      <c r="AE35" s="627"/>
      <c r="AF35" s="625"/>
      <c r="AG35" s="626"/>
      <c r="AH35" s="627"/>
      <c r="AI35" s="625"/>
      <c r="AJ35" s="626"/>
      <c r="AK35" s="627"/>
      <c r="AL35" s="625"/>
      <c r="AM35" s="626"/>
      <c r="AN35" s="627"/>
      <c r="AO35" s="555"/>
      <c r="AP35" s="555"/>
      <c r="AQ35" s="555"/>
      <c r="AR35" s="394"/>
      <c r="AS35" s="394"/>
      <c r="AT35" s="394"/>
      <c r="AU35" s="394"/>
      <c r="AV35" s="394"/>
      <c r="AW35" s="394"/>
      <c r="AX35" s="394"/>
      <c r="AY35" s="394"/>
      <c r="AZ35" s="394"/>
      <c r="BA35" s="394"/>
      <c r="BB35" s="394"/>
      <c r="BC35" s="442"/>
      <c r="BD35" s="554"/>
      <c r="BE35" s="555"/>
      <c r="BF35" s="555"/>
      <c r="BG35" s="394"/>
      <c r="BH35" s="394"/>
      <c r="BI35" s="394"/>
      <c r="BJ35" s="394"/>
      <c r="BK35" s="394"/>
      <c r="BL35" s="394"/>
      <c r="BM35" s="394"/>
      <c r="BN35" s="394"/>
      <c r="BO35" s="394"/>
      <c r="BP35" s="394"/>
      <c r="BQ35" s="394"/>
      <c r="BR35" s="395"/>
      <c r="BS35" s="665"/>
      <c r="BT35" s="665"/>
      <c r="BU35" s="665"/>
      <c r="BV35" s="665"/>
      <c r="BW35" s="430"/>
      <c r="BX35" s="430"/>
      <c r="BY35" s="430"/>
      <c r="BZ35" s="430"/>
      <c r="CA35" s="138"/>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row>
    <row r="36" spans="2:163" ht="5.25" customHeight="1">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03"/>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row>
    <row r="37" spans="2:163" ht="1.5" customHeight="1">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03"/>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row>
    <row r="38" spans="2:163" ht="12.75">
      <c r="B38" s="115"/>
      <c r="C38" s="352" t="str">
        <f>"＊１　「保育料月額」は児童１人当たりの保育料月額（令和"&amp;'様式1－１'!BO5&amp;"年４月）を記入すること。"</f>
        <v>＊１　「保育料月額」は児童１人当たりの保育料月額（令和5年４月）を記入すること。</v>
      </c>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03"/>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row>
    <row r="39" spans="2:163" ht="12.75">
      <c r="B39" s="115"/>
      <c r="C39" s="352" t="s">
        <v>336</v>
      </c>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row>
    <row r="40" spans="2:163" ht="12.75">
      <c r="B40" s="115"/>
      <c r="C40" s="352" t="s">
        <v>337</v>
      </c>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row>
    <row r="41" spans="2:163" ht="12.75">
      <c r="B41" s="115"/>
      <c r="C41" s="352" t="s">
        <v>363</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0"/>
      <c r="BY41" s="300"/>
      <c r="BZ41" s="300"/>
      <c r="CA41" s="300"/>
      <c r="CB41" s="300"/>
      <c r="CC41" s="115"/>
      <c r="CD41" s="115"/>
      <c r="CE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row>
    <row r="42" spans="2:163" ht="26.25" customHeight="1">
      <c r="B42" s="115"/>
      <c r="C42" s="662" t="s">
        <v>364</v>
      </c>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8"/>
      <c r="AK42" s="628"/>
      <c r="AL42" s="628"/>
      <c r="AM42" s="628"/>
      <c r="AN42" s="628"/>
      <c r="AO42" s="628"/>
      <c r="AP42" s="628"/>
      <c r="AQ42" s="628"/>
      <c r="AR42" s="628"/>
      <c r="AS42" s="628"/>
      <c r="AT42" s="628"/>
      <c r="AU42" s="628"/>
      <c r="AV42" s="628"/>
      <c r="AW42" s="628"/>
      <c r="AX42" s="628"/>
      <c r="AY42" s="628"/>
      <c r="AZ42" s="628"/>
      <c r="BA42" s="628"/>
      <c r="BB42" s="628"/>
      <c r="BC42" s="628"/>
      <c r="BD42" s="628"/>
      <c r="BE42" s="628"/>
      <c r="BF42" s="628"/>
      <c r="BG42" s="628"/>
      <c r="BH42" s="628"/>
      <c r="BI42" s="628"/>
      <c r="BJ42" s="628"/>
      <c r="BK42" s="628"/>
      <c r="BL42" s="628"/>
      <c r="BM42" s="628"/>
      <c r="BN42" s="628"/>
      <c r="BO42" s="628"/>
      <c r="BP42" s="628"/>
      <c r="BQ42" s="628"/>
      <c r="BR42" s="628"/>
      <c r="BS42" s="628"/>
      <c r="BT42" s="628"/>
      <c r="BU42" s="628"/>
      <c r="BV42" s="628"/>
      <c r="BW42" s="628"/>
      <c r="BX42" s="628"/>
      <c r="BY42" s="628"/>
      <c r="BZ42" s="628"/>
      <c r="CA42" s="628"/>
      <c r="CB42" s="628"/>
      <c r="CC42" s="115"/>
      <c r="CD42" s="115"/>
      <c r="CE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row>
    <row r="43" spans="2:163" ht="12.75">
      <c r="B43" s="115"/>
      <c r="C43" s="628" t="str">
        <f>"＊４　令和"&amp;'様式1－１'!BO5&amp;"年4月1日現在において、保育所と保育契約をしている職員数を、職種別に記入すること。"</f>
        <v>＊４　令和5年4月1日現在において、保育所と保育契約をしている職員数を、職種別に記入すること。</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c r="AK43" s="628"/>
      <c r="AL43" s="628"/>
      <c r="AM43" s="628"/>
      <c r="AN43" s="628"/>
      <c r="AO43" s="628"/>
      <c r="AP43" s="628"/>
      <c r="AQ43" s="628"/>
      <c r="AR43" s="628"/>
      <c r="AS43" s="628"/>
      <c r="AT43" s="628"/>
      <c r="AU43" s="628"/>
      <c r="AV43" s="628"/>
      <c r="AW43" s="628"/>
      <c r="AX43" s="628"/>
      <c r="AY43" s="628"/>
      <c r="AZ43" s="628"/>
      <c r="BA43" s="628"/>
      <c r="BB43" s="628"/>
      <c r="BC43" s="628"/>
      <c r="BD43" s="628"/>
      <c r="BE43" s="628"/>
      <c r="BF43" s="628"/>
      <c r="BG43" s="628"/>
      <c r="BH43" s="628"/>
      <c r="BI43" s="628"/>
      <c r="BJ43" s="628"/>
      <c r="BK43" s="628"/>
      <c r="BL43" s="628"/>
      <c r="BM43" s="628"/>
      <c r="BN43" s="628"/>
      <c r="BO43" s="628"/>
      <c r="BP43" s="628"/>
      <c r="BQ43" s="628"/>
      <c r="BR43" s="628"/>
      <c r="BS43" s="628"/>
      <c r="BT43" s="628"/>
      <c r="BU43" s="628"/>
      <c r="BV43" s="628"/>
      <c r="BW43" s="628"/>
      <c r="BX43" s="628"/>
      <c r="BY43" s="628"/>
      <c r="BZ43" s="628"/>
      <c r="CA43" s="628"/>
      <c r="CB43" s="115"/>
      <c r="CC43" s="115"/>
      <c r="CD43" s="115"/>
      <c r="CE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row>
    <row r="44" spans="2:163" ht="12.75">
      <c r="B44" s="115"/>
      <c r="C44" s="628" t="str">
        <f>"＊５　令和"&amp;'様式1－１'!BO5&amp;"年4月1日現在において、職員と保育所との間で受託契約をしている児童数を、年齢別に記入すること。"</f>
        <v>＊５　令和5年4月1日現在において、職員と保育所との間で受託契約をしている児童数を、年齢別に記入すること。</v>
      </c>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c r="AK44" s="628"/>
      <c r="AL44" s="628"/>
      <c r="AM44" s="628"/>
      <c r="AN44" s="628"/>
      <c r="AO44" s="628"/>
      <c r="AP44" s="628"/>
      <c r="AQ44" s="628"/>
      <c r="AR44" s="628"/>
      <c r="AS44" s="628"/>
      <c r="AT44" s="628"/>
      <c r="AU44" s="628"/>
      <c r="AV44" s="628"/>
      <c r="AW44" s="628"/>
      <c r="AX44" s="628"/>
      <c r="AY44" s="628"/>
      <c r="AZ44" s="628"/>
      <c r="BA44" s="628"/>
      <c r="BB44" s="628"/>
      <c r="BC44" s="628"/>
      <c r="BD44" s="628"/>
      <c r="BE44" s="628"/>
      <c r="BF44" s="628"/>
      <c r="BG44" s="628"/>
      <c r="BH44" s="628"/>
      <c r="BI44" s="628"/>
      <c r="BJ44" s="628"/>
      <c r="BK44" s="628"/>
      <c r="BL44" s="628"/>
      <c r="BM44" s="628"/>
      <c r="BN44" s="628"/>
      <c r="BO44" s="628"/>
      <c r="BP44" s="628"/>
      <c r="BQ44" s="628"/>
      <c r="BR44" s="628"/>
      <c r="BS44" s="628"/>
      <c r="BT44" s="628"/>
      <c r="BU44" s="628"/>
      <c r="BV44" s="628"/>
      <c r="BW44" s="628"/>
      <c r="BX44" s="628"/>
      <c r="BY44" s="628"/>
      <c r="BZ44" s="628"/>
      <c r="CA44" s="628"/>
      <c r="CB44" s="115"/>
      <c r="CC44" s="115"/>
      <c r="CD44" s="115"/>
      <c r="CE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row>
    <row r="45" spans="2:163" ht="12.75">
      <c r="B45" s="115"/>
      <c r="C45" s="628" t="str">
        <f>"＊６　令和"&amp;'様式1－１'!BO5&amp;"年度の補助対象児童数を年齢別（年齢は令和"&amp;'様式1－１'!BO5&amp;"年4月1日現在とする）に記入すること。なお、補助対象児童数の算定方法は別紙「補助対象種別を判定する際の考え方」を参照すること。"</f>
        <v>＊６　令和5年度の補助対象児童数を年齢別（年齢は令和5年4月1日現在とする）に記入すること。なお、補助対象児童数の算定方法は別紙「補助対象種別を判定する際の考え方」を参照すること。</v>
      </c>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28"/>
      <c r="AY45" s="628"/>
      <c r="AZ45" s="628"/>
      <c r="BA45" s="628"/>
      <c r="BB45" s="628"/>
      <c r="BC45" s="628"/>
      <c r="BD45" s="628"/>
      <c r="BE45" s="628"/>
      <c r="BF45" s="628"/>
      <c r="BG45" s="628"/>
      <c r="BH45" s="628"/>
      <c r="BI45" s="628"/>
      <c r="BJ45" s="628"/>
      <c r="BK45" s="628"/>
      <c r="BL45" s="628"/>
      <c r="BM45" s="628"/>
      <c r="BN45" s="628"/>
      <c r="BO45" s="628"/>
      <c r="BP45" s="628"/>
      <c r="BQ45" s="628"/>
      <c r="BR45" s="628"/>
      <c r="BS45" s="628"/>
      <c r="BT45" s="628"/>
      <c r="BU45" s="628"/>
      <c r="BV45" s="628"/>
      <c r="BW45" s="628"/>
      <c r="BX45" s="628"/>
      <c r="BY45" s="628"/>
      <c r="BZ45" s="628"/>
      <c r="CA45" s="628"/>
      <c r="CB45" s="115"/>
      <c r="CC45" s="115"/>
      <c r="CD45" s="115"/>
      <c r="CE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row>
    <row r="46" spans="2:163" ht="12.75">
      <c r="B46" s="115"/>
      <c r="C46" s="628" t="str">
        <f>"＊７　「保育希望乳幼児数」については、令和"&amp;'様式1－１'!BO5&amp;"年4月1日現在で入所待機中である乳幼児数を記入すること。"</f>
        <v>＊７　「保育希望乳幼児数」については、令和5年4月1日現在で入所待機中である乳幼児数を記入すること。</v>
      </c>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8"/>
      <c r="AK46" s="628"/>
      <c r="AL46" s="628"/>
      <c r="AM46" s="628"/>
      <c r="AN46" s="628"/>
      <c r="AO46" s="628"/>
      <c r="AP46" s="628"/>
      <c r="AQ46" s="628"/>
      <c r="AR46" s="628"/>
      <c r="AS46" s="628"/>
      <c r="AT46" s="628"/>
      <c r="AU46" s="628"/>
      <c r="AV46" s="628"/>
      <c r="AW46" s="628"/>
      <c r="AX46" s="628"/>
      <c r="AY46" s="628"/>
      <c r="AZ46" s="628"/>
      <c r="BA46" s="628"/>
      <c r="BB46" s="628"/>
      <c r="BC46" s="628"/>
      <c r="BD46" s="628"/>
      <c r="BE46" s="628"/>
      <c r="BF46" s="628"/>
      <c r="BG46" s="628"/>
      <c r="BH46" s="628"/>
      <c r="BI46" s="628"/>
      <c r="BJ46" s="628"/>
      <c r="BK46" s="628"/>
      <c r="BL46" s="628"/>
      <c r="BM46" s="628"/>
      <c r="BN46" s="628"/>
      <c r="BO46" s="628"/>
      <c r="BP46" s="628"/>
      <c r="BQ46" s="628"/>
      <c r="BR46" s="628"/>
      <c r="BS46" s="628"/>
      <c r="BT46" s="628"/>
      <c r="BU46" s="628"/>
      <c r="BV46" s="628"/>
      <c r="BW46" s="628"/>
      <c r="BX46" s="628"/>
      <c r="BY46" s="628"/>
      <c r="BZ46" s="628"/>
      <c r="CA46" s="628"/>
      <c r="CB46" s="115"/>
      <c r="CC46" s="115"/>
      <c r="CD46" s="115"/>
      <c r="CE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row>
    <row r="47" spans="2:163" ht="27.75" customHeight="1">
      <c r="B47" s="115"/>
      <c r="C47" s="662" t="s">
        <v>365</v>
      </c>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c r="AH47" s="662"/>
      <c r="AI47" s="662"/>
      <c r="AJ47" s="662"/>
      <c r="AK47" s="662"/>
      <c r="AL47" s="662"/>
      <c r="AM47" s="662"/>
      <c r="AN47" s="662"/>
      <c r="AO47" s="662"/>
      <c r="AP47" s="662"/>
      <c r="AQ47" s="662"/>
      <c r="AR47" s="662"/>
      <c r="AS47" s="662"/>
      <c r="AT47" s="662"/>
      <c r="AU47" s="662"/>
      <c r="AV47" s="662"/>
      <c r="AW47" s="662"/>
      <c r="AX47" s="662"/>
      <c r="AY47" s="662"/>
      <c r="AZ47" s="662"/>
      <c r="BA47" s="662"/>
      <c r="BB47" s="662"/>
      <c r="BC47" s="662"/>
      <c r="BD47" s="662"/>
      <c r="BE47" s="662"/>
      <c r="BF47" s="662"/>
      <c r="BG47" s="662"/>
      <c r="BH47" s="662"/>
      <c r="BI47" s="662"/>
      <c r="BJ47" s="662"/>
      <c r="BK47" s="662"/>
      <c r="BL47" s="662"/>
      <c r="BM47" s="662"/>
      <c r="BN47" s="662"/>
      <c r="BO47" s="662"/>
      <c r="BP47" s="662"/>
      <c r="BQ47" s="662"/>
      <c r="BR47" s="662"/>
      <c r="BS47" s="662"/>
      <c r="BT47" s="662"/>
      <c r="BU47" s="662"/>
      <c r="BV47" s="662"/>
      <c r="BW47" s="662"/>
      <c r="BX47" s="662"/>
      <c r="BY47" s="662"/>
      <c r="BZ47" s="662"/>
      <c r="CA47" s="662"/>
      <c r="CB47" s="662"/>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row>
    <row r="48" spans="2:163" ht="24.75" customHeight="1">
      <c r="B48" s="115"/>
      <c r="C48" s="662" t="s">
        <v>366</v>
      </c>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row>
    <row r="49" spans="2:163" ht="12.7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row>
    <row r="50" spans="2:163" ht="12.7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row>
    <row r="51" spans="2:163" ht="12.7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row>
    <row r="52" spans="2:163" ht="12.7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row>
    <row r="53" spans="2:163" ht="12.7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row>
    <row r="54" spans="2:163" ht="12.7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row>
    <row r="55" spans="2:163" ht="12.7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row>
    <row r="56" spans="2:163" ht="12.7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row>
    <row r="57" spans="2:163" ht="12.7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row>
    <row r="58" spans="2:163" ht="12.7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row>
    <row r="59" spans="2:163" ht="12.7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row>
    <row r="60" spans="2:163" ht="12.7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row>
    <row r="61" spans="2:163" ht="12.7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row>
    <row r="62" spans="2:163" ht="12.7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row>
    <row r="63" spans="2:163" ht="12.7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row>
    <row r="64" spans="2:163" ht="12.7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row>
    <row r="65" spans="2:163" ht="12.7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row>
    <row r="66" spans="2:163" ht="12.7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row>
    <row r="67" spans="2:163" ht="12.7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row>
    <row r="68" spans="2:163" ht="12.7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row>
    <row r="69" spans="2:163" ht="12.7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row>
    <row r="70" spans="2:163" ht="12.7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row>
    <row r="71" spans="2:163" ht="12.7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row>
    <row r="72" spans="2:163" ht="12.7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row>
    <row r="73" spans="2:163" ht="12.7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row>
    <row r="74" spans="2:163" ht="12.7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row>
    <row r="75" spans="2:163" ht="12.7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row>
    <row r="76" spans="2:163" ht="12.7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row>
    <row r="77" spans="2:163" ht="12.7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row>
    <row r="78" spans="2:163" ht="12.7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row>
    <row r="79" spans="2:163" ht="12.7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row>
    <row r="80" spans="2:163" ht="12.7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row>
    <row r="81" spans="2:163" ht="12.7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row>
    <row r="82" spans="2:163" ht="12.7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5"/>
      <c r="CW82" s="115"/>
      <c r="CX82" s="115"/>
      <c r="CY82" s="115"/>
      <c r="CZ82" s="115"/>
      <c r="DA82" s="115"/>
      <c r="DB82" s="115"/>
      <c r="DC82" s="115"/>
      <c r="DD82" s="115"/>
      <c r="DE82" s="115"/>
      <c r="DF82" s="115"/>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row>
    <row r="83" spans="2:163" ht="12.7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row>
    <row r="84" spans="2:163" ht="12.7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row>
    <row r="85" spans="2:163" ht="12.7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5"/>
      <c r="CS85" s="115"/>
      <c r="CT85" s="115"/>
      <c r="CU85" s="115"/>
      <c r="CV85" s="115"/>
      <c r="CW85" s="115"/>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row>
    <row r="86" spans="2:163" ht="12.7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row>
    <row r="87" spans="2:163" ht="12.7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5"/>
      <c r="CS87" s="115"/>
      <c r="CT87" s="115"/>
      <c r="CU87" s="115"/>
      <c r="CV87" s="115"/>
      <c r="CW87" s="115"/>
      <c r="CX87" s="115"/>
      <c r="CY87" s="115"/>
      <c r="CZ87" s="115"/>
      <c r="DA87" s="115"/>
      <c r="DB87" s="115"/>
      <c r="DC87" s="115"/>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5"/>
      <c r="EE87" s="115"/>
      <c r="EF87" s="115"/>
      <c r="EG87" s="115"/>
      <c r="EH87" s="115"/>
      <c r="EI87" s="115"/>
      <c r="EJ87" s="115"/>
      <c r="EK87" s="115"/>
      <c r="EL87" s="115"/>
      <c r="EM87" s="115"/>
      <c r="EN87" s="115"/>
      <c r="EO87" s="115"/>
      <c r="EP87" s="115"/>
      <c r="EQ87" s="115"/>
      <c r="ER87" s="115"/>
      <c r="ES87" s="115"/>
      <c r="ET87" s="115"/>
      <c r="EU87" s="115"/>
      <c r="EV87" s="115"/>
      <c r="EW87" s="115"/>
      <c r="EX87" s="115"/>
      <c r="EY87" s="115"/>
      <c r="EZ87" s="115"/>
      <c r="FA87" s="115"/>
      <c r="FB87" s="115"/>
      <c r="FC87" s="115"/>
      <c r="FD87" s="115"/>
      <c r="FE87" s="115"/>
      <c r="FF87" s="115"/>
      <c r="FG87" s="115"/>
    </row>
    <row r="88" spans="2:163" ht="12.7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c r="EK88" s="115"/>
      <c r="EL88" s="115"/>
      <c r="EM88" s="115"/>
      <c r="EN88" s="115"/>
      <c r="EO88" s="115"/>
      <c r="EP88" s="115"/>
      <c r="EQ88" s="115"/>
      <c r="ER88" s="115"/>
      <c r="ES88" s="115"/>
      <c r="ET88" s="115"/>
      <c r="EU88" s="115"/>
      <c r="EV88" s="115"/>
      <c r="EW88" s="115"/>
      <c r="EX88" s="115"/>
      <c r="EY88" s="115"/>
      <c r="EZ88" s="115"/>
      <c r="FA88" s="115"/>
      <c r="FB88" s="115"/>
      <c r="FC88" s="115"/>
      <c r="FD88" s="115"/>
      <c r="FE88" s="115"/>
      <c r="FF88" s="115"/>
      <c r="FG88" s="115"/>
    </row>
    <row r="89" spans="2:163" ht="12.7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5"/>
      <c r="DS89" s="115"/>
      <c r="DT89" s="115"/>
      <c r="DU89" s="115"/>
      <c r="DV89" s="115"/>
      <c r="DW89" s="115"/>
      <c r="DX89" s="115"/>
      <c r="DY89" s="115"/>
      <c r="DZ89" s="115"/>
      <c r="EA89" s="115"/>
      <c r="EB89" s="115"/>
      <c r="EC89" s="115"/>
      <c r="ED89" s="115"/>
      <c r="EE89" s="115"/>
      <c r="EF89" s="115"/>
      <c r="EG89" s="115"/>
      <c r="EH89" s="115"/>
      <c r="EI89" s="115"/>
      <c r="EJ89" s="115"/>
      <c r="EK89" s="115"/>
      <c r="EL89" s="115"/>
      <c r="EM89" s="115"/>
      <c r="EN89" s="115"/>
      <c r="EO89" s="115"/>
      <c r="EP89" s="115"/>
      <c r="EQ89" s="115"/>
      <c r="ER89" s="115"/>
      <c r="ES89" s="115"/>
      <c r="ET89" s="115"/>
      <c r="EU89" s="115"/>
      <c r="EV89" s="115"/>
      <c r="EW89" s="115"/>
      <c r="EX89" s="115"/>
      <c r="EY89" s="115"/>
      <c r="EZ89" s="115"/>
      <c r="FA89" s="115"/>
      <c r="FB89" s="115"/>
      <c r="FC89" s="115"/>
      <c r="FD89" s="115"/>
      <c r="FE89" s="115"/>
      <c r="FF89" s="115"/>
      <c r="FG89" s="115"/>
    </row>
    <row r="90" spans="2:163" ht="12.7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5"/>
      <c r="CS90" s="115"/>
      <c r="CT90" s="115"/>
      <c r="CU90" s="115"/>
      <c r="CV90" s="115"/>
      <c r="CW90" s="115"/>
      <c r="CX90" s="115"/>
      <c r="CY90" s="115"/>
      <c r="CZ90" s="115"/>
      <c r="DA90" s="115"/>
      <c r="DB90" s="115"/>
      <c r="DC90" s="115"/>
      <c r="DD90" s="115"/>
      <c r="DE90" s="115"/>
      <c r="DF90" s="115"/>
      <c r="DG90" s="115"/>
      <c r="DH90" s="115"/>
      <c r="DI90" s="115"/>
      <c r="DJ90" s="115"/>
      <c r="DK90" s="115"/>
      <c r="DL90" s="115"/>
      <c r="DM90" s="115"/>
      <c r="DN90" s="115"/>
      <c r="DO90" s="115"/>
      <c r="DP90" s="115"/>
      <c r="DQ90" s="115"/>
      <c r="DR90" s="115"/>
      <c r="DS90" s="115"/>
      <c r="DT90" s="115"/>
      <c r="DU90" s="115"/>
      <c r="DV90" s="115"/>
      <c r="DW90" s="115"/>
      <c r="DX90" s="115"/>
      <c r="DY90" s="115"/>
      <c r="DZ90" s="115"/>
      <c r="EA90" s="115"/>
      <c r="EB90" s="115"/>
      <c r="EC90" s="115"/>
      <c r="ED90" s="115"/>
      <c r="EE90" s="115"/>
      <c r="EF90" s="115"/>
      <c r="EG90" s="115"/>
      <c r="EH90" s="115"/>
      <c r="EI90" s="115"/>
      <c r="EJ90" s="115"/>
      <c r="EK90" s="115"/>
      <c r="EL90" s="115"/>
      <c r="EM90" s="115"/>
      <c r="EN90" s="115"/>
      <c r="EO90" s="115"/>
      <c r="EP90" s="115"/>
      <c r="EQ90" s="115"/>
      <c r="ER90" s="115"/>
      <c r="ES90" s="115"/>
      <c r="ET90" s="115"/>
      <c r="EU90" s="115"/>
      <c r="EV90" s="115"/>
      <c r="EW90" s="115"/>
      <c r="EX90" s="115"/>
      <c r="EY90" s="115"/>
      <c r="EZ90" s="115"/>
      <c r="FA90" s="115"/>
      <c r="FB90" s="115"/>
      <c r="FC90" s="115"/>
      <c r="FD90" s="115"/>
      <c r="FE90" s="115"/>
      <c r="FF90" s="115"/>
      <c r="FG90" s="115"/>
    </row>
    <row r="91" spans="2:163" ht="12.7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row>
    <row r="92" spans="2:163" ht="12.7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c r="EK92" s="115"/>
      <c r="EL92" s="115"/>
      <c r="EM92" s="115"/>
      <c r="EN92" s="115"/>
      <c r="EO92" s="115"/>
      <c r="EP92" s="115"/>
      <c r="EQ92" s="115"/>
      <c r="ER92" s="115"/>
      <c r="ES92" s="115"/>
      <c r="ET92" s="115"/>
      <c r="EU92" s="115"/>
      <c r="EV92" s="115"/>
      <c r="EW92" s="115"/>
      <c r="EX92" s="115"/>
      <c r="EY92" s="115"/>
      <c r="EZ92" s="115"/>
      <c r="FA92" s="115"/>
      <c r="FB92" s="115"/>
      <c r="FC92" s="115"/>
      <c r="FD92" s="115"/>
      <c r="FE92" s="115"/>
      <c r="FF92" s="115"/>
      <c r="FG92" s="115"/>
    </row>
    <row r="93" spans="2:163" ht="12.7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row>
    <row r="94" spans="2:163" ht="12.7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row>
    <row r="95" spans="2:163" ht="12.7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15"/>
      <c r="EA95" s="115"/>
      <c r="EB95" s="115"/>
      <c r="EC95" s="115"/>
      <c r="ED95" s="115"/>
      <c r="EE95" s="115"/>
      <c r="EF95" s="115"/>
      <c r="EG95" s="115"/>
      <c r="EH95" s="115"/>
      <c r="EI95" s="115"/>
      <c r="EJ95" s="115"/>
      <c r="EK95" s="115"/>
      <c r="EL95" s="115"/>
      <c r="EM95" s="115"/>
      <c r="EN95" s="115"/>
      <c r="EO95" s="115"/>
      <c r="EP95" s="115"/>
      <c r="EQ95" s="115"/>
      <c r="ER95" s="115"/>
      <c r="ES95" s="115"/>
      <c r="ET95" s="115"/>
      <c r="EU95" s="115"/>
      <c r="EV95" s="115"/>
      <c r="EW95" s="115"/>
      <c r="EX95" s="115"/>
      <c r="EY95" s="115"/>
      <c r="EZ95" s="115"/>
      <c r="FA95" s="115"/>
      <c r="FB95" s="115"/>
      <c r="FC95" s="115"/>
      <c r="FD95" s="115"/>
      <c r="FE95" s="115"/>
      <c r="FF95" s="115"/>
      <c r="FG95" s="115"/>
    </row>
    <row r="96" spans="2:163" ht="12.7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row>
    <row r="97" spans="2:163" ht="12.7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115"/>
      <c r="FG97" s="115"/>
    </row>
    <row r="98" spans="2:163" ht="12.7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c r="EK98" s="115"/>
      <c r="EL98" s="115"/>
      <c r="EM98" s="115"/>
      <c r="EN98" s="115"/>
      <c r="EO98" s="115"/>
      <c r="EP98" s="115"/>
      <c r="EQ98" s="115"/>
      <c r="ER98" s="115"/>
      <c r="ES98" s="115"/>
      <c r="ET98" s="115"/>
      <c r="EU98" s="115"/>
      <c r="EV98" s="115"/>
      <c r="EW98" s="115"/>
      <c r="EX98" s="115"/>
      <c r="EY98" s="115"/>
      <c r="EZ98" s="115"/>
      <c r="FA98" s="115"/>
      <c r="FB98" s="115"/>
      <c r="FC98" s="115"/>
      <c r="FD98" s="115"/>
      <c r="FE98" s="115"/>
      <c r="FF98" s="115"/>
      <c r="FG98" s="115"/>
    </row>
    <row r="99" spans="2:163" ht="12.7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c r="CY99" s="115"/>
      <c r="CZ99" s="115"/>
      <c r="DA99" s="115"/>
      <c r="DB99" s="115"/>
      <c r="DC99" s="115"/>
      <c r="DD99" s="115"/>
      <c r="DE99" s="115"/>
      <c r="DF99" s="115"/>
      <c r="DG99" s="115"/>
      <c r="DH99" s="115"/>
      <c r="DI99" s="115"/>
      <c r="DJ99" s="115"/>
      <c r="DK99" s="115"/>
      <c r="DL99" s="115"/>
      <c r="DM99" s="115"/>
      <c r="DN99" s="115"/>
      <c r="DO99" s="115"/>
      <c r="DP99" s="115"/>
      <c r="DQ99" s="115"/>
      <c r="DR99" s="115"/>
      <c r="DS99" s="115"/>
      <c r="DT99" s="115"/>
      <c r="DU99" s="115"/>
      <c r="DV99" s="115"/>
      <c r="DW99" s="115"/>
      <c r="DX99" s="115"/>
      <c r="DY99" s="115"/>
      <c r="DZ99" s="115"/>
      <c r="EA99" s="115"/>
      <c r="EB99" s="115"/>
      <c r="EC99" s="115"/>
      <c r="ED99" s="115"/>
      <c r="EE99" s="115"/>
      <c r="EF99" s="115"/>
      <c r="EG99" s="115"/>
      <c r="EH99" s="115"/>
      <c r="EI99" s="115"/>
      <c r="EJ99" s="115"/>
      <c r="EK99" s="115"/>
      <c r="EL99" s="115"/>
      <c r="EM99" s="115"/>
      <c r="EN99" s="115"/>
      <c r="EO99" s="115"/>
      <c r="EP99" s="115"/>
      <c r="EQ99" s="115"/>
      <c r="ER99" s="115"/>
      <c r="ES99" s="115"/>
      <c r="ET99" s="115"/>
      <c r="EU99" s="115"/>
      <c r="EV99" s="115"/>
      <c r="EW99" s="115"/>
      <c r="EX99" s="115"/>
      <c r="EY99" s="115"/>
      <c r="EZ99" s="115"/>
      <c r="FA99" s="115"/>
      <c r="FB99" s="115"/>
      <c r="FC99" s="115"/>
      <c r="FD99" s="115"/>
      <c r="FE99" s="115"/>
      <c r="FF99" s="115"/>
      <c r="FG99" s="115"/>
    </row>
    <row r="100" spans="2:163" ht="12.7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c r="EK100" s="115"/>
      <c r="EL100" s="115"/>
      <c r="EM100" s="115"/>
      <c r="EN100" s="115"/>
      <c r="EO100" s="115"/>
      <c r="EP100" s="115"/>
      <c r="EQ100" s="115"/>
      <c r="ER100" s="115"/>
      <c r="ES100" s="115"/>
      <c r="ET100" s="115"/>
      <c r="EU100" s="115"/>
      <c r="EV100" s="115"/>
      <c r="EW100" s="115"/>
      <c r="EX100" s="115"/>
      <c r="EY100" s="115"/>
      <c r="EZ100" s="115"/>
      <c r="FA100" s="115"/>
      <c r="FB100" s="115"/>
      <c r="FC100" s="115"/>
      <c r="FD100" s="115"/>
      <c r="FE100" s="115"/>
      <c r="FF100" s="115"/>
      <c r="FG100" s="115"/>
    </row>
    <row r="101" spans="2:163" ht="12.7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row>
    <row r="102" spans="2:163" ht="12.7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row>
    <row r="103" spans="2:163" ht="12.7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row>
    <row r="104" spans="2:163" ht="12.7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c r="EK104" s="115"/>
      <c r="EL104" s="115"/>
      <c r="EM104" s="115"/>
      <c r="EN104" s="115"/>
      <c r="EO104" s="115"/>
      <c r="EP104" s="115"/>
      <c r="EQ104" s="115"/>
      <c r="ER104" s="115"/>
      <c r="ES104" s="115"/>
      <c r="ET104" s="115"/>
      <c r="EU104" s="115"/>
      <c r="EV104" s="115"/>
      <c r="EW104" s="115"/>
      <c r="EX104" s="115"/>
      <c r="EY104" s="115"/>
      <c r="EZ104" s="115"/>
      <c r="FA104" s="115"/>
      <c r="FB104" s="115"/>
      <c r="FC104" s="115"/>
      <c r="FD104" s="115"/>
      <c r="FE104" s="115"/>
      <c r="FF104" s="115"/>
      <c r="FG104" s="115"/>
    </row>
    <row r="105" spans="2:163" ht="12.7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115"/>
      <c r="FG105" s="115"/>
    </row>
    <row r="106" spans="2:163" ht="12.7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c r="EK106" s="115"/>
      <c r="EL106" s="115"/>
      <c r="EM106" s="115"/>
      <c r="EN106" s="115"/>
      <c r="EO106" s="115"/>
      <c r="EP106" s="115"/>
      <c r="EQ106" s="115"/>
      <c r="ER106" s="115"/>
      <c r="ES106" s="115"/>
      <c r="ET106" s="115"/>
      <c r="EU106" s="115"/>
      <c r="EV106" s="115"/>
      <c r="EW106" s="115"/>
      <c r="EX106" s="115"/>
      <c r="EY106" s="115"/>
      <c r="EZ106" s="115"/>
      <c r="FA106" s="115"/>
      <c r="FB106" s="115"/>
      <c r="FC106" s="115"/>
      <c r="FD106" s="115"/>
      <c r="FE106" s="115"/>
      <c r="FF106" s="115"/>
      <c r="FG106" s="115"/>
    </row>
    <row r="107" spans="2:163" ht="12.7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115"/>
      <c r="FG107" s="115"/>
    </row>
    <row r="108" spans="2:163" ht="12.7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c r="CY108" s="115"/>
      <c r="CZ108" s="115"/>
      <c r="DA108" s="115"/>
      <c r="DB108" s="115"/>
      <c r="DC108" s="115"/>
      <c r="DD108" s="115"/>
      <c r="DE108" s="115"/>
      <c r="DF108" s="115"/>
      <c r="DG108" s="115"/>
      <c r="DH108" s="115"/>
      <c r="DI108" s="115"/>
      <c r="DJ108" s="115"/>
      <c r="DK108" s="115"/>
      <c r="DL108" s="115"/>
      <c r="DM108" s="115"/>
      <c r="DN108" s="115"/>
      <c r="DO108" s="115"/>
      <c r="DP108" s="115"/>
      <c r="DQ108" s="115"/>
      <c r="DR108" s="115"/>
      <c r="DS108" s="115"/>
      <c r="DT108" s="115"/>
      <c r="DU108" s="115"/>
      <c r="DV108" s="115"/>
      <c r="DW108" s="115"/>
      <c r="DX108" s="115"/>
      <c r="DY108" s="115"/>
      <c r="DZ108" s="115"/>
      <c r="EA108" s="115"/>
      <c r="EB108" s="115"/>
      <c r="EC108" s="115"/>
      <c r="ED108" s="115"/>
      <c r="EE108" s="115"/>
      <c r="EF108" s="115"/>
      <c r="EG108" s="115"/>
      <c r="EH108" s="115"/>
      <c r="EI108" s="115"/>
      <c r="EJ108" s="115"/>
      <c r="EK108" s="115"/>
      <c r="EL108" s="115"/>
      <c r="EM108" s="115"/>
      <c r="EN108" s="115"/>
      <c r="EO108" s="115"/>
      <c r="EP108" s="115"/>
      <c r="EQ108" s="115"/>
      <c r="ER108" s="115"/>
      <c r="ES108" s="115"/>
      <c r="ET108" s="115"/>
      <c r="EU108" s="115"/>
      <c r="EV108" s="115"/>
      <c r="EW108" s="115"/>
      <c r="EX108" s="115"/>
      <c r="EY108" s="115"/>
      <c r="EZ108" s="115"/>
      <c r="FA108" s="115"/>
      <c r="FB108" s="115"/>
      <c r="FC108" s="115"/>
      <c r="FD108" s="115"/>
      <c r="FE108" s="115"/>
      <c r="FF108" s="115"/>
      <c r="FG108" s="115"/>
    </row>
    <row r="109" spans="2:163" ht="12.7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15"/>
      <c r="CW109" s="115"/>
      <c r="CX109" s="115"/>
      <c r="CY109" s="115"/>
      <c r="CZ109" s="115"/>
      <c r="DA109" s="115"/>
      <c r="DB109" s="115"/>
      <c r="DC109" s="115"/>
      <c r="DD109" s="115"/>
      <c r="DE109" s="115"/>
      <c r="DF109" s="115"/>
      <c r="DG109" s="115"/>
      <c r="DH109" s="115"/>
      <c r="DI109" s="115"/>
      <c r="DJ109" s="115"/>
      <c r="DK109" s="115"/>
      <c r="DL109" s="115"/>
      <c r="DM109" s="115"/>
      <c r="DN109" s="115"/>
      <c r="DO109" s="115"/>
      <c r="DP109" s="115"/>
      <c r="DQ109" s="115"/>
      <c r="DR109" s="115"/>
      <c r="DS109" s="115"/>
      <c r="DT109" s="115"/>
      <c r="DU109" s="115"/>
      <c r="DV109" s="115"/>
      <c r="DW109" s="115"/>
      <c r="DX109" s="115"/>
      <c r="DY109" s="115"/>
      <c r="DZ109" s="115"/>
      <c r="EA109" s="115"/>
      <c r="EB109" s="115"/>
      <c r="EC109" s="115"/>
      <c r="ED109" s="115"/>
      <c r="EE109" s="115"/>
      <c r="EF109" s="115"/>
      <c r="EG109" s="115"/>
      <c r="EH109" s="115"/>
      <c r="EI109" s="115"/>
      <c r="EJ109" s="115"/>
      <c r="EK109" s="115"/>
      <c r="EL109" s="115"/>
      <c r="EM109" s="115"/>
      <c r="EN109" s="115"/>
      <c r="EO109" s="115"/>
      <c r="EP109" s="115"/>
      <c r="EQ109" s="115"/>
      <c r="ER109" s="115"/>
      <c r="ES109" s="115"/>
      <c r="ET109" s="115"/>
      <c r="EU109" s="115"/>
      <c r="EV109" s="115"/>
      <c r="EW109" s="115"/>
      <c r="EX109" s="115"/>
      <c r="EY109" s="115"/>
      <c r="EZ109" s="115"/>
      <c r="FA109" s="115"/>
      <c r="FB109" s="115"/>
      <c r="FC109" s="115"/>
      <c r="FD109" s="115"/>
      <c r="FE109" s="115"/>
      <c r="FF109" s="115"/>
      <c r="FG109" s="115"/>
    </row>
    <row r="110" spans="2:163" ht="12.7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115"/>
      <c r="CW110" s="115"/>
      <c r="CX110" s="115"/>
      <c r="CY110" s="115"/>
      <c r="CZ110" s="115"/>
      <c r="DA110" s="115"/>
      <c r="DB110" s="115"/>
      <c r="DC110" s="115"/>
      <c r="DD110" s="115"/>
      <c r="DE110" s="115"/>
      <c r="DF110" s="115"/>
      <c r="DG110" s="115"/>
      <c r="DH110" s="115"/>
      <c r="DI110" s="115"/>
      <c r="DJ110" s="115"/>
      <c r="DK110" s="115"/>
      <c r="DL110" s="115"/>
      <c r="DM110" s="115"/>
      <c r="DN110" s="115"/>
      <c r="DO110" s="115"/>
      <c r="DP110" s="115"/>
      <c r="DQ110" s="115"/>
      <c r="DR110" s="115"/>
      <c r="DS110" s="115"/>
      <c r="DT110" s="115"/>
      <c r="DU110" s="115"/>
      <c r="DV110" s="115"/>
      <c r="DW110" s="115"/>
      <c r="DX110" s="115"/>
      <c r="DY110" s="115"/>
      <c r="DZ110" s="115"/>
      <c r="EA110" s="115"/>
      <c r="EB110" s="115"/>
      <c r="EC110" s="115"/>
      <c r="ED110" s="115"/>
      <c r="EE110" s="115"/>
      <c r="EF110" s="115"/>
      <c r="EG110" s="115"/>
      <c r="EH110" s="115"/>
      <c r="EI110" s="115"/>
      <c r="EJ110" s="115"/>
      <c r="EK110" s="115"/>
      <c r="EL110" s="115"/>
      <c r="EM110" s="115"/>
      <c r="EN110" s="115"/>
      <c r="EO110" s="115"/>
      <c r="EP110" s="115"/>
      <c r="EQ110" s="115"/>
      <c r="ER110" s="115"/>
      <c r="ES110" s="115"/>
      <c r="ET110" s="115"/>
      <c r="EU110" s="115"/>
      <c r="EV110" s="115"/>
      <c r="EW110" s="115"/>
      <c r="EX110" s="115"/>
      <c r="EY110" s="115"/>
      <c r="EZ110" s="115"/>
      <c r="FA110" s="115"/>
      <c r="FB110" s="115"/>
      <c r="FC110" s="115"/>
      <c r="FD110" s="115"/>
      <c r="FE110" s="115"/>
      <c r="FF110" s="115"/>
      <c r="FG110" s="115"/>
    </row>
    <row r="111" spans="2:163" ht="12.7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c r="CT111" s="115"/>
      <c r="CU111" s="115"/>
      <c r="CV111" s="115"/>
      <c r="CW111" s="115"/>
      <c r="CX111" s="115"/>
      <c r="CY111" s="115"/>
      <c r="CZ111" s="115"/>
      <c r="DA111" s="115"/>
      <c r="DB111" s="115"/>
      <c r="DC111" s="115"/>
      <c r="DD111" s="115"/>
      <c r="DE111" s="115"/>
      <c r="DF111" s="115"/>
      <c r="DG111" s="115"/>
      <c r="DH111" s="115"/>
      <c r="DI111" s="115"/>
      <c r="DJ111" s="115"/>
      <c r="DK111" s="115"/>
      <c r="DL111" s="115"/>
      <c r="DM111" s="115"/>
      <c r="DN111" s="115"/>
      <c r="DO111" s="115"/>
      <c r="DP111" s="115"/>
      <c r="DQ111" s="115"/>
      <c r="DR111" s="115"/>
      <c r="DS111" s="115"/>
      <c r="DT111" s="115"/>
      <c r="DU111" s="115"/>
      <c r="DV111" s="115"/>
      <c r="DW111" s="115"/>
      <c r="DX111" s="115"/>
      <c r="DY111" s="115"/>
      <c r="DZ111" s="115"/>
      <c r="EA111" s="115"/>
      <c r="EB111" s="115"/>
      <c r="EC111" s="115"/>
      <c r="ED111" s="115"/>
      <c r="EE111" s="115"/>
      <c r="EF111" s="115"/>
      <c r="EG111" s="115"/>
      <c r="EH111" s="115"/>
      <c r="EI111" s="115"/>
      <c r="EJ111" s="115"/>
      <c r="EK111" s="115"/>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row>
    <row r="112" spans="2:163" ht="12.7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5"/>
      <c r="CS112" s="115"/>
      <c r="CT112" s="115"/>
      <c r="CU112" s="115"/>
      <c r="CV112" s="115"/>
      <c r="CW112" s="115"/>
      <c r="CX112" s="115"/>
      <c r="CY112" s="115"/>
      <c r="CZ112" s="115"/>
      <c r="DA112" s="115"/>
      <c r="DB112" s="115"/>
      <c r="DC112" s="115"/>
      <c r="DD112" s="115"/>
      <c r="DE112" s="115"/>
      <c r="DF112" s="115"/>
      <c r="DG112" s="115"/>
      <c r="DH112" s="115"/>
      <c r="DI112" s="115"/>
      <c r="DJ112" s="115"/>
      <c r="DK112" s="115"/>
      <c r="DL112" s="115"/>
      <c r="DM112" s="115"/>
      <c r="DN112" s="115"/>
      <c r="DO112" s="115"/>
      <c r="DP112" s="115"/>
      <c r="DQ112" s="115"/>
      <c r="DR112" s="115"/>
      <c r="DS112" s="115"/>
      <c r="DT112" s="115"/>
      <c r="DU112" s="115"/>
      <c r="DV112" s="115"/>
      <c r="DW112" s="115"/>
      <c r="DX112" s="115"/>
      <c r="DY112" s="115"/>
      <c r="DZ112" s="115"/>
      <c r="EA112" s="115"/>
      <c r="EB112" s="115"/>
      <c r="EC112" s="115"/>
      <c r="ED112" s="115"/>
      <c r="EE112" s="115"/>
      <c r="EF112" s="115"/>
      <c r="EG112" s="115"/>
      <c r="EH112" s="115"/>
      <c r="EI112" s="115"/>
      <c r="EJ112" s="115"/>
      <c r="EK112" s="115"/>
      <c r="EL112" s="115"/>
      <c r="EM112" s="115"/>
      <c r="EN112" s="115"/>
      <c r="EO112" s="115"/>
      <c r="EP112" s="115"/>
      <c r="EQ112" s="115"/>
      <c r="ER112" s="115"/>
      <c r="ES112" s="115"/>
      <c r="ET112" s="115"/>
      <c r="EU112" s="115"/>
      <c r="EV112" s="115"/>
      <c r="EW112" s="115"/>
      <c r="EX112" s="115"/>
      <c r="EY112" s="115"/>
      <c r="EZ112" s="115"/>
      <c r="FA112" s="115"/>
      <c r="FB112" s="115"/>
      <c r="FC112" s="115"/>
      <c r="FD112" s="115"/>
      <c r="FE112" s="115"/>
      <c r="FF112" s="115"/>
      <c r="FG112" s="115"/>
    </row>
    <row r="113" spans="2:163" ht="12.7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5"/>
      <c r="BR113" s="115"/>
      <c r="BS113" s="115"/>
      <c r="BT113" s="115"/>
      <c r="BU113" s="115"/>
      <c r="BV113" s="115"/>
      <c r="BW113" s="115"/>
      <c r="BX113" s="115"/>
      <c r="BY113" s="115"/>
      <c r="BZ113" s="115"/>
      <c r="CA113" s="115"/>
      <c r="CB113" s="115"/>
      <c r="CC113" s="115"/>
      <c r="CD113" s="115"/>
      <c r="CE113" s="115"/>
      <c r="CF113" s="115"/>
      <c r="CG113" s="115"/>
      <c r="CH113" s="115"/>
      <c r="CI113" s="115"/>
      <c r="CJ113" s="115"/>
      <c r="CK113" s="115"/>
      <c r="CL113" s="115"/>
      <c r="CM113" s="115"/>
      <c r="CN113" s="115"/>
      <c r="CO113" s="115"/>
      <c r="CP113" s="115"/>
      <c r="CQ113" s="115"/>
      <c r="CR113" s="115"/>
      <c r="CS113" s="115"/>
      <c r="CT113" s="115"/>
      <c r="CU113" s="115"/>
      <c r="CV113" s="115"/>
      <c r="CW113" s="115"/>
      <c r="CX113" s="115"/>
      <c r="CY113" s="115"/>
      <c r="CZ113" s="115"/>
      <c r="DA113" s="115"/>
      <c r="DB113" s="115"/>
      <c r="DC113" s="115"/>
      <c r="DD113" s="115"/>
      <c r="DE113" s="115"/>
      <c r="DF113" s="115"/>
      <c r="DG113" s="115"/>
      <c r="DH113" s="115"/>
      <c r="DI113" s="115"/>
      <c r="DJ113" s="115"/>
      <c r="DK113" s="115"/>
      <c r="DL113" s="115"/>
      <c r="DM113" s="115"/>
      <c r="DN113" s="115"/>
      <c r="DO113" s="115"/>
      <c r="DP113" s="115"/>
      <c r="DQ113" s="115"/>
      <c r="DR113" s="115"/>
      <c r="DS113" s="115"/>
      <c r="DT113" s="115"/>
      <c r="DU113" s="115"/>
      <c r="DV113" s="115"/>
      <c r="DW113" s="115"/>
      <c r="DX113" s="115"/>
      <c r="DY113" s="115"/>
      <c r="DZ113" s="115"/>
      <c r="EA113" s="115"/>
      <c r="EB113" s="115"/>
      <c r="EC113" s="115"/>
      <c r="ED113" s="115"/>
      <c r="EE113" s="115"/>
      <c r="EF113" s="115"/>
      <c r="EG113" s="115"/>
      <c r="EH113" s="115"/>
      <c r="EI113" s="115"/>
      <c r="EJ113" s="115"/>
      <c r="EK113" s="115"/>
      <c r="EL113" s="115"/>
      <c r="EM113" s="115"/>
      <c r="EN113" s="115"/>
      <c r="EO113" s="115"/>
      <c r="EP113" s="115"/>
      <c r="EQ113" s="115"/>
      <c r="ER113" s="115"/>
      <c r="ES113" s="115"/>
      <c r="ET113" s="115"/>
      <c r="EU113" s="115"/>
      <c r="EV113" s="115"/>
      <c r="EW113" s="115"/>
      <c r="EX113" s="115"/>
      <c r="EY113" s="115"/>
      <c r="EZ113" s="115"/>
      <c r="FA113" s="115"/>
      <c r="FB113" s="115"/>
      <c r="FC113" s="115"/>
      <c r="FD113" s="115"/>
      <c r="FE113" s="115"/>
      <c r="FF113" s="115"/>
      <c r="FG113" s="115"/>
    </row>
    <row r="114" spans="2:163" ht="12.7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115"/>
      <c r="BO114" s="115"/>
      <c r="BP114" s="115"/>
      <c r="BQ114" s="115"/>
      <c r="BR114" s="115"/>
      <c r="BS114" s="115"/>
      <c r="BT114" s="115"/>
      <c r="BU114" s="115"/>
      <c r="BV114" s="115"/>
      <c r="BW114" s="115"/>
      <c r="BX114" s="115"/>
      <c r="BY114" s="115"/>
      <c r="BZ114" s="115"/>
      <c r="CA114" s="115"/>
      <c r="CB114" s="115"/>
      <c r="CC114" s="115"/>
      <c r="CD114" s="115"/>
      <c r="CE114" s="115"/>
      <c r="CF114" s="115"/>
      <c r="CG114" s="115"/>
      <c r="CH114" s="115"/>
      <c r="CI114" s="115"/>
      <c r="CJ114" s="115"/>
      <c r="CK114" s="115"/>
      <c r="CL114" s="115"/>
      <c r="CM114" s="115"/>
      <c r="CN114" s="115"/>
      <c r="CO114" s="115"/>
      <c r="CP114" s="115"/>
      <c r="CQ114" s="115"/>
      <c r="CR114" s="115"/>
      <c r="CS114" s="115"/>
      <c r="CT114" s="115"/>
      <c r="CU114" s="115"/>
      <c r="CV114" s="115"/>
      <c r="CW114" s="115"/>
      <c r="CX114" s="115"/>
      <c r="CY114" s="115"/>
      <c r="CZ114" s="115"/>
      <c r="DA114" s="115"/>
      <c r="DB114" s="115"/>
      <c r="DC114" s="115"/>
      <c r="DD114" s="115"/>
      <c r="DE114" s="115"/>
      <c r="DF114" s="115"/>
      <c r="DG114" s="115"/>
      <c r="DH114" s="115"/>
      <c r="DI114" s="115"/>
      <c r="DJ114" s="115"/>
      <c r="DK114" s="115"/>
      <c r="DL114" s="115"/>
      <c r="DM114" s="115"/>
      <c r="DN114" s="115"/>
      <c r="DO114" s="115"/>
      <c r="DP114" s="115"/>
      <c r="DQ114" s="115"/>
      <c r="DR114" s="115"/>
      <c r="DS114" s="115"/>
      <c r="DT114" s="115"/>
      <c r="DU114" s="115"/>
      <c r="DV114" s="115"/>
      <c r="DW114" s="115"/>
      <c r="DX114" s="115"/>
      <c r="DY114" s="115"/>
      <c r="DZ114" s="115"/>
      <c r="EA114" s="115"/>
      <c r="EB114" s="115"/>
      <c r="EC114" s="115"/>
      <c r="ED114" s="115"/>
      <c r="EE114" s="115"/>
      <c r="EF114" s="115"/>
      <c r="EG114" s="115"/>
      <c r="EH114" s="115"/>
      <c r="EI114" s="115"/>
      <c r="EJ114" s="115"/>
      <c r="EK114" s="115"/>
      <c r="EL114" s="115"/>
      <c r="EM114" s="115"/>
      <c r="EN114" s="115"/>
      <c r="EO114" s="115"/>
      <c r="EP114" s="115"/>
      <c r="EQ114" s="115"/>
      <c r="ER114" s="115"/>
      <c r="ES114" s="115"/>
      <c r="ET114" s="115"/>
      <c r="EU114" s="115"/>
      <c r="EV114" s="115"/>
      <c r="EW114" s="115"/>
      <c r="EX114" s="115"/>
      <c r="EY114" s="115"/>
      <c r="EZ114" s="115"/>
      <c r="FA114" s="115"/>
      <c r="FB114" s="115"/>
      <c r="FC114" s="115"/>
      <c r="FD114" s="115"/>
      <c r="FE114" s="115"/>
      <c r="FF114" s="115"/>
      <c r="FG114" s="115"/>
    </row>
    <row r="115" spans="2:163" ht="12.7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c r="CM115" s="115"/>
      <c r="CN115" s="115"/>
      <c r="CO115" s="115"/>
      <c r="CP115" s="115"/>
      <c r="CQ115" s="115"/>
      <c r="CR115" s="115"/>
      <c r="CS115" s="115"/>
      <c r="CT115" s="115"/>
      <c r="CU115" s="115"/>
      <c r="CV115" s="115"/>
      <c r="CW115" s="115"/>
      <c r="CX115" s="115"/>
      <c r="CY115" s="115"/>
      <c r="CZ115" s="115"/>
      <c r="DA115" s="115"/>
      <c r="DB115" s="115"/>
      <c r="DC115" s="115"/>
      <c r="DD115" s="115"/>
      <c r="DE115" s="115"/>
      <c r="DF115" s="115"/>
      <c r="DG115" s="115"/>
      <c r="DH115" s="115"/>
      <c r="DI115" s="115"/>
      <c r="DJ115" s="115"/>
      <c r="DK115" s="115"/>
      <c r="DL115" s="115"/>
      <c r="DM115" s="115"/>
      <c r="DN115" s="115"/>
      <c r="DO115" s="115"/>
      <c r="DP115" s="115"/>
      <c r="DQ115" s="115"/>
      <c r="DR115" s="115"/>
      <c r="DS115" s="115"/>
      <c r="DT115" s="115"/>
      <c r="DU115" s="115"/>
      <c r="DV115" s="115"/>
      <c r="DW115" s="115"/>
      <c r="DX115" s="115"/>
      <c r="DY115" s="115"/>
      <c r="DZ115" s="115"/>
      <c r="EA115" s="115"/>
      <c r="EB115" s="115"/>
      <c r="EC115" s="115"/>
      <c r="ED115" s="115"/>
      <c r="EE115" s="115"/>
      <c r="EF115" s="115"/>
      <c r="EG115" s="115"/>
      <c r="EH115" s="115"/>
      <c r="EI115" s="115"/>
      <c r="EJ115" s="115"/>
      <c r="EK115" s="115"/>
      <c r="EL115" s="115"/>
      <c r="EM115" s="115"/>
      <c r="EN115" s="115"/>
      <c r="EO115" s="115"/>
      <c r="EP115" s="115"/>
      <c r="EQ115" s="115"/>
      <c r="ER115" s="115"/>
      <c r="ES115" s="115"/>
      <c r="ET115" s="115"/>
      <c r="EU115" s="115"/>
      <c r="EV115" s="115"/>
      <c r="EW115" s="115"/>
      <c r="EX115" s="115"/>
      <c r="EY115" s="115"/>
      <c r="EZ115" s="115"/>
      <c r="FA115" s="115"/>
      <c r="FB115" s="115"/>
      <c r="FC115" s="115"/>
      <c r="FD115" s="115"/>
      <c r="FE115" s="115"/>
      <c r="FF115" s="115"/>
      <c r="FG115" s="115"/>
    </row>
    <row r="116" spans="2:163" ht="12.7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115"/>
      <c r="CN116" s="115"/>
      <c r="CO116" s="115"/>
      <c r="CP116" s="115"/>
      <c r="CQ116" s="115"/>
      <c r="CR116" s="115"/>
      <c r="CS116" s="115"/>
      <c r="CT116" s="115"/>
      <c r="CU116" s="115"/>
      <c r="CV116" s="115"/>
      <c r="CW116" s="115"/>
      <c r="CX116" s="115"/>
      <c r="CY116" s="115"/>
      <c r="CZ116" s="115"/>
      <c r="DA116" s="115"/>
      <c r="DB116" s="115"/>
      <c r="DC116" s="115"/>
      <c r="DD116" s="115"/>
      <c r="DE116" s="115"/>
      <c r="DF116" s="115"/>
      <c r="DG116" s="115"/>
      <c r="DH116" s="115"/>
      <c r="DI116" s="115"/>
      <c r="DJ116" s="115"/>
      <c r="DK116" s="115"/>
      <c r="DL116" s="115"/>
      <c r="DM116" s="115"/>
      <c r="DN116" s="115"/>
      <c r="DO116" s="115"/>
      <c r="DP116" s="115"/>
      <c r="DQ116" s="115"/>
      <c r="DR116" s="115"/>
      <c r="DS116" s="115"/>
      <c r="DT116" s="115"/>
      <c r="DU116" s="115"/>
      <c r="DV116" s="115"/>
      <c r="DW116" s="115"/>
      <c r="DX116" s="115"/>
      <c r="DY116" s="115"/>
      <c r="DZ116" s="115"/>
      <c r="EA116" s="115"/>
      <c r="EB116" s="115"/>
      <c r="EC116" s="115"/>
      <c r="ED116" s="115"/>
      <c r="EE116" s="115"/>
      <c r="EF116" s="115"/>
      <c r="EG116" s="115"/>
      <c r="EH116" s="115"/>
      <c r="EI116" s="115"/>
      <c r="EJ116" s="115"/>
      <c r="EK116" s="115"/>
      <c r="EL116" s="115"/>
      <c r="EM116" s="115"/>
      <c r="EN116" s="115"/>
      <c r="EO116" s="115"/>
      <c r="EP116" s="115"/>
      <c r="EQ116" s="115"/>
      <c r="ER116" s="115"/>
      <c r="ES116" s="115"/>
      <c r="ET116" s="115"/>
      <c r="EU116" s="115"/>
      <c r="EV116" s="115"/>
      <c r="EW116" s="115"/>
      <c r="EX116" s="115"/>
      <c r="EY116" s="115"/>
      <c r="EZ116" s="115"/>
      <c r="FA116" s="115"/>
      <c r="FB116" s="115"/>
      <c r="FC116" s="115"/>
      <c r="FD116" s="115"/>
      <c r="FE116" s="115"/>
      <c r="FF116" s="115"/>
      <c r="FG116" s="115"/>
    </row>
    <row r="117" spans="2:163" ht="12.7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N117" s="115"/>
      <c r="BO117" s="115"/>
      <c r="BP117" s="115"/>
      <c r="BQ117" s="115"/>
      <c r="BR117" s="115"/>
      <c r="BS117" s="115"/>
      <c r="BT117" s="115"/>
      <c r="BU117" s="115"/>
      <c r="BV117" s="115"/>
      <c r="BW117" s="115"/>
      <c r="BX117" s="115"/>
      <c r="BY117" s="115"/>
      <c r="BZ117" s="115"/>
      <c r="CA117" s="115"/>
      <c r="CB117" s="115"/>
      <c r="CC117" s="115"/>
      <c r="CD117" s="115"/>
      <c r="CE117" s="115"/>
      <c r="CF117" s="115"/>
      <c r="CG117" s="115"/>
      <c r="CH117" s="115"/>
      <c r="CI117" s="115"/>
      <c r="CJ117" s="115"/>
      <c r="CK117" s="115"/>
      <c r="CL117" s="115"/>
      <c r="CM117" s="115"/>
      <c r="CN117" s="115"/>
      <c r="CO117" s="115"/>
      <c r="CP117" s="115"/>
      <c r="CQ117" s="115"/>
      <c r="CR117" s="115"/>
      <c r="CS117" s="115"/>
      <c r="CT117" s="115"/>
      <c r="CU117" s="115"/>
      <c r="CV117" s="115"/>
      <c r="CW117" s="115"/>
      <c r="CX117" s="115"/>
      <c r="CY117" s="115"/>
      <c r="CZ117" s="115"/>
      <c r="DA117" s="115"/>
      <c r="DB117" s="115"/>
      <c r="DC117" s="115"/>
      <c r="DD117" s="115"/>
      <c r="DE117" s="115"/>
      <c r="DF117" s="115"/>
      <c r="DG117" s="115"/>
      <c r="DH117" s="115"/>
      <c r="DI117" s="115"/>
      <c r="DJ117" s="115"/>
      <c r="DK117" s="115"/>
      <c r="DL117" s="115"/>
      <c r="DM117" s="115"/>
      <c r="DN117" s="115"/>
      <c r="DO117" s="115"/>
      <c r="DP117" s="115"/>
      <c r="DQ117" s="115"/>
      <c r="DR117" s="115"/>
      <c r="DS117" s="115"/>
      <c r="DT117" s="115"/>
      <c r="DU117" s="115"/>
      <c r="DV117" s="115"/>
      <c r="DW117" s="115"/>
      <c r="DX117" s="115"/>
      <c r="DY117" s="115"/>
      <c r="DZ117" s="115"/>
      <c r="EA117" s="115"/>
      <c r="EB117" s="115"/>
      <c r="EC117" s="115"/>
      <c r="ED117" s="115"/>
      <c r="EE117" s="115"/>
      <c r="EF117" s="115"/>
      <c r="EG117" s="115"/>
      <c r="EH117" s="115"/>
      <c r="EI117" s="115"/>
      <c r="EJ117" s="115"/>
      <c r="EK117" s="115"/>
      <c r="EL117" s="115"/>
      <c r="EM117" s="115"/>
      <c r="EN117" s="115"/>
      <c r="EO117" s="115"/>
      <c r="EP117" s="115"/>
      <c r="EQ117" s="115"/>
      <c r="ER117" s="115"/>
      <c r="ES117" s="115"/>
      <c r="ET117" s="115"/>
      <c r="EU117" s="115"/>
      <c r="EV117" s="115"/>
      <c r="EW117" s="115"/>
      <c r="EX117" s="115"/>
      <c r="EY117" s="115"/>
      <c r="EZ117" s="115"/>
      <c r="FA117" s="115"/>
      <c r="FB117" s="115"/>
      <c r="FC117" s="115"/>
      <c r="FD117" s="115"/>
      <c r="FE117" s="115"/>
      <c r="FF117" s="115"/>
      <c r="FG117" s="115"/>
    </row>
    <row r="118" spans="2:163" ht="12.7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115"/>
      <c r="CN118" s="115"/>
      <c r="CO118" s="115"/>
      <c r="CP118" s="115"/>
      <c r="CQ118" s="115"/>
      <c r="CR118" s="115"/>
      <c r="CS118" s="115"/>
      <c r="CT118" s="115"/>
      <c r="CU118" s="115"/>
      <c r="CV118" s="115"/>
      <c r="CW118" s="115"/>
      <c r="CX118" s="115"/>
      <c r="CY118" s="115"/>
      <c r="CZ118" s="115"/>
      <c r="DA118" s="115"/>
      <c r="DB118" s="115"/>
      <c r="DC118" s="115"/>
      <c r="DD118" s="115"/>
      <c r="DE118" s="115"/>
      <c r="DF118" s="115"/>
      <c r="DG118" s="115"/>
      <c r="DH118" s="115"/>
      <c r="DI118" s="115"/>
      <c r="DJ118" s="115"/>
      <c r="DK118" s="115"/>
      <c r="DL118" s="115"/>
      <c r="DM118" s="115"/>
      <c r="DN118" s="115"/>
      <c r="DO118" s="115"/>
      <c r="DP118" s="115"/>
      <c r="DQ118" s="115"/>
      <c r="DR118" s="115"/>
      <c r="DS118" s="115"/>
      <c r="DT118" s="115"/>
      <c r="DU118" s="115"/>
      <c r="DV118" s="115"/>
      <c r="DW118" s="115"/>
      <c r="DX118" s="115"/>
      <c r="DY118" s="115"/>
      <c r="DZ118" s="115"/>
      <c r="EA118" s="115"/>
      <c r="EB118" s="115"/>
      <c r="EC118" s="115"/>
      <c r="ED118" s="115"/>
      <c r="EE118" s="115"/>
      <c r="EF118" s="115"/>
      <c r="EG118" s="115"/>
      <c r="EH118" s="115"/>
      <c r="EI118" s="115"/>
      <c r="EJ118" s="115"/>
      <c r="EK118" s="115"/>
      <c r="EL118" s="115"/>
      <c r="EM118" s="115"/>
      <c r="EN118" s="115"/>
      <c r="EO118" s="115"/>
      <c r="EP118" s="115"/>
      <c r="EQ118" s="115"/>
      <c r="ER118" s="115"/>
      <c r="ES118" s="115"/>
      <c r="ET118" s="115"/>
      <c r="EU118" s="115"/>
      <c r="EV118" s="115"/>
      <c r="EW118" s="115"/>
      <c r="EX118" s="115"/>
      <c r="EY118" s="115"/>
      <c r="EZ118" s="115"/>
      <c r="FA118" s="115"/>
      <c r="FB118" s="115"/>
      <c r="FC118" s="115"/>
      <c r="FD118" s="115"/>
      <c r="FE118" s="115"/>
      <c r="FF118" s="115"/>
      <c r="FG118" s="115"/>
    </row>
    <row r="119" spans="2:163" ht="12.7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5"/>
      <c r="CS119" s="115"/>
      <c r="CT119" s="115"/>
      <c r="CU119" s="115"/>
      <c r="CV119" s="115"/>
      <c r="CW119" s="115"/>
      <c r="CX119" s="115"/>
      <c r="CY119" s="115"/>
      <c r="CZ119" s="115"/>
      <c r="DA119" s="115"/>
      <c r="DB119" s="115"/>
      <c r="DC119" s="115"/>
      <c r="DD119" s="115"/>
      <c r="DE119" s="115"/>
      <c r="DF119" s="115"/>
      <c r="DG119" s="115"/>
      <c r="DH119" s="115"/>
      <c r="DI119" s="115"/>
      <c r="DJ119" s="115"/>
      <c r="DK119" s="115"/>
      <c r="DL119" s="115"/>
      <c r="DM119" s="115"/>
      <c r="DN119" s="115"/>
      <c r="DO119" s="115"/>
      <c r="DP119" s="115"/>
      <c r="DQ119" s="115"/>
      <c r="DR119" s="115"/>
      <c r="DS119" s="115"/>
      <c r="DT119" s="115"/>
      <c r="DU119" s="115"/>
      <c r="DV119" s="115"/>
      <c r="DW119" s="115"/>
      <c r="DX119" s="115"/>
      <c r="DY119" s="115"/>
      <c r="DZ119" s="115"/>
      <c r="EA119" s="115"/>
      <c r="EB119" s="115"/>
      <c r="EC119" s="115"/>
      <c r="ED119" s="115"/>
      <c r="EE119" s="115"/>
      <c r="EF119" s="115"/>
      <c r="EG119" s="115"/>
      <c r="EH119" s="115"/>
      <c r="EI119" s="115"/>
      <c r="EJ119" s="115"/>
      <c r="EK119" s="115"/>
      <c r="EL119" s="115"/>
      <c r="EM119" s="115"/>
      <c r="EN119" s="115"/>
      <c r="EO119" s="115"/>
      <c r="EP119" s="115"/>
      <c r="EQ119" s="115"/>
      <c r="ER119" s="115"/>
      <c r="ES119" s="115"/>
      <c r="ET119" s="115"/>
      <c r="EU119" s="115"/>
      <c r="EV119" s="115"/>
      <c r="EW119" s="115"/>
      <c r="EX119" s="115"/>
      <c r="EY119" s="115"/>
      <c r="EZ119" s="115"/>
      <c r="FA119" s="115"/>
      <c r="FB119" s="115"/>
      <c r="FC119" s="115"/>
      <c r="FD119" s="115"/>
      <c r="FE119" s="115"/>
      <c r="FF119" s="115"/>
      <c r="FG119" s="115"/>
    </row>
    <row r="120" spans="2:163" ht="12.7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N120" s="115"/>
      <c r="BO120" s="115"/>
      <c r="BP120" s="115"/>
      <c r="BQ120" s="115"/>
      <c r="BR120" s="115"/>
      <c r="BS120" s="115"/>
      <c r="BT120" s="115"/>
      <c r="BU120" s="115"/>
      <c r="BV120" s="115"/>
      <c r="BW120" s="115"/>
      <c r="BX120" s="115"/>
      <c r="BY120" s="115"/>
      <c r="BZ120" s="115"/>
      <c r="CA120" s="115"/>
      <c r="CB120" s="115"/>
      <c r="CC120" s="115"/>
      <c r="CD120" s="115"/>
      <c r="CE120" s="115"/>
      <c r="CF120" s="115"/>
      <c r="CG120" s="115"/>
      <c r="CH120" s="115"/>
      <c r="CI120" s="115"/>
      <c r="CJ120" s="115"/>
      <c r="CK120" s="115"/>
      <c r="CL120" s="115"/>
      <c r="CM120" s="115"/>
      <c r="CN120" s="115"/>
      <c r="CO120" s="115"/>
      <c r="CP120" s="115"/>
      <c r="CQ120" s="115"/>
      <c r="CR120" s="115"/>
      <c r="CS120" s="115"/>
      <c r="CT120" s="115"/>
      <c r="CU120" s="115"/>
      <c r="CV120" s="115"/>
      <c r="CW120" s="115"/>
      <c r="CX120" s="115"/>
      <c r="CY120" s="115"/>
      <c r="CZ120" s="115"/>
      <c r="DA120" s="115"/>
      <c r="DB120" s="115"/>
      <c r="DC120" s="115"/>
      <c r="DD120" s="115"/>
      <c r="DE120" s="115"/>
      <c r="DF120" s="115"/>
      <c r="DG120" s="115"/>
      <c r="DH120" s="115"/>
      <c r="DI120" s="115"/>
      <c r="DJ120" s="115"/>
      <c r="DK120" s="115"/>
      <c r="DL120" s="115"/>
      <c r="DM120" s="115"/>
      <c r="DN120" s="115"/>
      <c r="DO120" s="115"/>
      <c r="DP120" s="115"/>
      <c r="DQ120" s="115"/>
      <c r="DR120" s="115"/>
      <c r="DS120" s="115"/>
      <c r="DT120" s="115"/>
      <c r="DU120" s="115"/>
      <c r="DV120" s="115"/>
      <c r="DW120" s="115"/>
      <c r="DX120" s="115"/>
      <c r="DY120" s="115"/>
      <c r="DZ120" s="115"/>
      <c r="EA120" s="115"/>
      <c r="EB120" s="115"/>
      <c r="EC120" s="115"/>
      <c r="ED120" s="115"/>
      <c r="EE120" s="115"/>
      <c r="EF120" s="115"/>
      <c r="EG120" s="115"/>
      <c r="EH120" s="115"/>
      <c r="EI120" s="115"/>
      <c r="EJ120" s="115"/>
      <c r="EK120" s="115"/>
      <c r="EL120" s="115"/>
      <c r="EM120" s="115"/>
      <c r="EN120" s="115"/>
      <c r="EO120" s="115"/>
      <c r="EP120" s="115"/>
      <c r="EQ120" s="115"/>
      <c r="ER120" s="115"/>
      <c r="ES120" s="115"/>
      <c r="ET120" s="115"/>
      <c r="EU120" s="115"/>
      <c r="EV120" s="115"/>
      <c r="EW120" s="115"/>
      <c r="EX120" s="115"/>
      <c r="EY120" s="115"/>
      <c r="EZ120" s="115"/>
      <c r="FA120" s="115"/>
      <c r="FB120" s="115"/>
      <c r="FC120" s="115"/>
      <c r="FD120" s="115"/>
      <c r="FE120" s="115"/>
      <c r="FF120" s="115"/>
      <c r="FG120" s="115"/>
    </row>
    <row r="121" spans="2:163" ht="12.7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c r="BU121" s="115"/>
      <c r="BV121" s="115"/>
      <c r="BW121" s="115"/>
      <c r="BX121" s="115"/>
      <c r="BY121" s="115"/>
      <c r="BZ121" s="115"/>
      <c r="CA121" s="115"/>
      <c r="CB121" s="115"/>
      <c r="CC121" s="115"/>
      <c r="CD121" s="115"/>
      <c r="CE121" s="115"/>
      <c r="CF121" s="115"/>
      <c r="CG121" s="115"/>
      <c r="CH121" s="115"/>
      <c r="CI121" s="115"/>
      <c r="CJ121" s="115"/>
      <c r="CK121" s="115"/>
      <c r="CL121" s="115"/>
      <c r="CM121" s="115"/>
      <c r="CN121" s="115"/>
      <c r="CO121" s="115"/>
      <c r="CP121" s="115"/>
      <c r="CQ121" s="115"/>
      <c r="CR121" s="115"/>
      <c r="CS121" s="115"/>
      <c r="CT121" s="115"/>
      <c r="CU121" s="115"/>
      <c r="CV121" s="115"/>
      <c r="CW121" s="115"/>
      <c r="CX121" s="115"/>
      <c r="CY121" s="115"/>
      <c r="CZ121" s="115"/>
      <c r="DA121" s="115"/>
      <c r="DB121" s="115"/>
      <c r="DC121" s="115"/>
      <c r="DD121" s="115"/>
      <c r="DE121" s="115"/>
      <c r="DF121" s="115"/>
      <c r="DG121" s="115"/>
      <c r="DH121" s="115"/>
      <c r="DI121" s="115"/>
      <c r="DJ121" s="115"/>
      <c r="DK121" s="115"/>
      <c r="DL121" s="115"/>
      <c r="DM121" s="115"/>
      <c r="DN121" s="115"/>
      <c r="DO121" s="115"/>
      <c r="DP121" s="115"/>
      <c r="DQ121" s="115"/>
      <c r="DR121" s="115"/>
      <c r="DS121" s="115"/>
      <c r="DT121" s="115"/>
      <c r="DU121" s="115"/>
      <c r="DV121" s="115"/>
      <c r="DW121" s="115"/>
      <c r="DX121" s="115"/>
      <c r="DY121" s="115"/>
      <c r="DZ121" s="115"/>
      <c r="EA121" s="115"/>
      <c r="EB121" s="115"/>
      <c r="EC121" s="115"/>
      <c r="ED121" s="115"/>
      <c r="EE121" s="115"/>
      <c r="EF121" s="115"/>
      <c r="EG121" s="115"/>
      <c r="EH121" s="115"/>
      <c r="EI121" s="115"/>
      <c r="EJ121" s="115"/>
      <c r="EK121" s="115"/>
      <c r="EL121" s="115"/>
      <c r="EM121" s="115"/>
      <c r="EN121" s="115"/>
      <c r="EO121" s="115"/>
      <c r="EP121" s="115"/>
      <c r="EQ121" s="115"/>
      <c r="ER121" s="115"/>
      <c r="ES121" s="115"/>
      <c r="ET121" s="115"/>
      <c r="EU121" s="115"/>
      <c r="EV121" s="115"/>
      <c r="EW121" s="115"/>
      <c r="EX121" s="115"/>
      <c r="EY121" s="115"/>
      <c r="EZ121" s="115"/>
      <c r="FA121" s="115"/>
      <c r="FB121" s="115"/>
      <c r="FC121" s="115"/>
      <c r="FD121" s="115"/>
      <c r="FE121" s="115"/>
      <c r="FF121" s="115"/>
      <c r="FG121" s="115"/>
    </row>
    <row r="122" spans="2:163" ht="12.7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115"/>
      <c r="CW122" s="115"/>
      <c r="CX122" s="115"/>
      <c r="CY122" s="115"/>
      <c r="CZ122" s="115"/>
      <c r="DA122" s="115"/>
      <c r="DB122" s="115"/>
      <c r="DC122" s="115"/>
      <c r="DD122" s="115"/>
      <c r="DE122" s="115"/>
      <c r="DF122" s="115"/>
      <c r="DG122" s="115"/>
      <c r="DH122" s="115"/>
      <c r="DI122" s="115"/>
      <c r="DJ122" s="115"/>
      <c r="DK122" s="115"/>
      <c r="DL122" s="115"/>
      <c r="DM122" s="115"/>
      <c r="DN122" s="115"/>
      <c r="DO122" s="115"/>
      <c r="DP122" s="115"/>
      <c r="DQ122" s="115"/>
      <c r="DR122" s="115"/>
      <c r="DS122" s="115"/>
      <c r="DT122" s="115"/>
      <c r="DU122" s="115"/>
      <c r="DV122" s="115"/>
      <c r="DW122" s="115"/>
      <c r="DX122" s="115"/>
      <c r="DY122" s="115"/>
      <c r="DZ122" s="115"/>
      <c r="EA122" s="115"/>
      <c r="EB122" s="115"/>
      <c r="EC122" s="115"/>
      <c r="ED122" s="115"/>
      <c r="EE122" s="115"/>
      <c r="EF122" s="115"/>
      <c r="EG122" s="115"/>
      <c r="EH122" s="115"/>
      <c r="EI122" s="115"/>
      <c r="EJ122" s="115"/>
      <c r="EK122" s="115"/>
      <c r="EL122" s="115"/>
      <c r="EM122" s="115"/>
      <c r="EN122" s="115"/>
      <c r="EO122" s="115"/>
      <c r="EP122" s="115"/>
      <c r="EQ122" s="115"/>
      <c r="ER122" s="115"/>
      <c r="ES122" s="115"/>
      <c r="ET122" s="115"/>
      <c r="EU122" s="115"/>
      <c r="EV122" s="115"/>
      <c r="EW122" s="115"/>
      <c r="EX122" s="115"/>
      <c r="EY122" s="115"/>
      <c r="EZ122" s="115"/>
      <c r="FA122" s="115"/>
      <c r="FB122" s="115"/>
      <c r="FC122" s="115"/>
      <c r="FD122" s="115"/>
      <c r="FE122" s="115"/>
      <c r="FF122" s="115"/>
      <c r="FG122" s="115"/>
    </row>
    <row r="123" spans="2:163" ht="12.7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15"/>
      <c r="CS123" s="115"/>
      <c r="CT123" s="115"/>
      <c r="CU123" s="115"/>
      <c r="CV123" s="115"/>
      <c r="CW123" s="115"/>
      <c r="CX123" s="115"/>
      <c r="CY123" s="115"/>
      <c r="CZ123" s="115"/>
      <c r="DA123" s="115"/>
      <c r="DB123" s="115"/>
      <c r="DC123" s="115"/>
      <c r="DD123" s="115"/>
      <c r="DE123" s="115"/>
      <c r="DF123" s="115"/>
      <c r="DG123" s="115"/>
      <c r="DH123" s="115"/>
      <c r="DI123" s="115"/>
      <c r="DJ123" s="115"/>
      <c r="DK123" s="115"/>
      <c r="DL123" s="115"/>
      <c r="DM123" s="115"/>
      <c r="DN123" s="115"/>
      <c r="DO123" s="115"/>
      <c r="DP123" s="115"/>
      <c r="DQ123" s="115"/>
      <c r="DR123" s="115"/>
      <c r="DS123" s="115"/>
      <c r="DT123" s="115"/>
      <c r="DU123" s="115"/>
      <c r="DV123" s="115"/>
      <c r="DW123" s="115"/>
      <c r="DX123" s="115"/>
      <c r="DY123" s="115"/>
      <c r="DZ123" s="115"/>
      <c r="EA123" s="115"/>
      <c r="EB123" s="115"/>
      <c r="EC123" s="115"/>
      <c r="ED123" s="115"/>
      <c r="EE123" s="115"/>
      <c r="EF123" s="115"/>
      <c r="EG123" s="115"/>
      <c r="EH123" s="115"/>
      <c r="EI123" s="115"/>
      <c r="EJ123" s="115"/>
      <c r="EK123" s="115"/>
      <c r="EL123" s="115"/>
      <c r="EM123" s="115"/>
      <c r="EN123" s="115"/>
      <c r="EO123" s="115"/>
      <c r="EP123" s="115"/>
      <c r="EQ123" s="115"/>
      <c r="ER123" s="115"/>
      <c r="ES123" s="115"/>
      <c r="ET123" s="115"/>
      <c r="EU123" s="115"/>
      <c r="EV123" s="115"/>
      <c r="EW123" s="115"/>
      <c r="EX123" s="115"/>
      <c r="EY123" s="115"/>
      <c r="EZ123" s="115"/>
      <c r="FA123" s="115"/>
      <c r="FB123" s="115"/>
      <c r="FC123" s="115"/>
      <c r="FD123" s="115"/>
      <c r="FE123" s="115"/>
      <c r="FF123" s="115"/>
      <c r="FG123" s="115"/>
    </row>
    <row r="124" spans="2:163" ht="12.7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115"/>
      <c r="BY124" s="115"/>
      <c r="BZ124" s="115"/>
      <c r="CA124" s="115"/>
      <c r="CB124" s="115"/>
      <c r="CC124" s="115"/>
      <c r="CD124" s="115"/>
      <c r="CE124" s="115"/>
      <c r="CF124" s="115"/>
      <c r="CG124" s="115"/>
      <c r="CH124" s="115"/>
      <c r="CI124" s="115"/>
      <c r="CJ124" s="115"/>
      <c r="CK124" s="115"/>
      <c r="CL124" s="115"/>
      <c r="CM124" s="115"/>
      <c r="CN124" s="115"/>
      <c r="CO124" s="115"/>
      <c r="CP124" s="115"/>
      <c r="CQ124" s="115"/>
      <c r="CR124" s="115"/>
      <c r="CS124" s="115"/>
      <c r="CT124" s="115"/>
      <c r="CU124" s="115"/>
      <c r="CV124" s="115"/>
      <c r="CW124" s="115"/>
      <c r="CX124" s="115"/>
      <c r="CY124" s="115"/>
      <c r="CZ124" s="115"/>
      <c r="DA124" s="115"/>
      <c r="DB124" s="115"/>
      <c r="DC124" s="115"/>
      <c r="DD124" s="115"/>
      <c r="DE124" s="115"/>
      <c r="DF124" s="115"/>
      <c r="DG124" s="115"/>
      <c r="DH124" s="115"/>
      <c r="DI124" s="115"/>
      <c r="DJ124" s="115"/>
      <c r="DK124" s="115"/>
      <c r="DL124" s="115"/>
      <c r="DM124" s="115"/>
      <c r="DN124" s="115"/>
      <c r="DO124" s="115"/>
      <c r="DP124" s="115"/>
      <c r="DQ124" s="115"/>
      <c r="DR124" s="115"/>
      <c r="DS124" s="115"/>
      <c r="DT124" s="115"/>
      <c r="DU124" s="115"/>
      <c r="DV124" s="115"/>
      <c r="DW124" s="115"/>
      <c r="DX124" s="115"/>
      <c r="DY124" s="115"/>
      <c r="DZ124" s="115"/>
      <c r="EA124" s="115"/>
      <c r="EB124" s="115"/>
      <c r="EC124" s="115"/>
      <c r="ED124" s="115"/>
      <c r="EE124" s="115"/>
      <c r="EF124" s="115"/>
      <c r="EG124" s="115"/>
      <c r="EH124" s="115"/>
      <c r="EI124" s="115"/>
      <c r="EJ124" s="115"/>
      <c r="EK124" s="115"/>
      <c r="EL124" s="115"/>
      <c r="EM124" s="115"/>
      <c r="EN124" s="115"/>
      <c r="EO124" s="115"/>
      <c r="EP124" s="115"/>
      <c r="EQ124" s="115"/>
      <c r="ER124" s="115"/>
      <c r="ES124" s="115"/>
      <c r="ET124" s="115"/>
      <c r="EU124" s="115"/>
      <c r="EV124" s="115"/>
      <c r="EW124" s="115"/>
      <c r="EX124" s="115"/>
      <c r="EY124" s="115"/>
      <c r="EZ124" s="115"/>
      <c r="FA124" s="115"/>
      <c r="FB124" s="115"/>
      <c r="FC124" s="115"/>
      <c r="FD124" s="115"/>
      <c r="FE124" s="115"/>
      <c r="FF124" s="115"/>
      <c r="FG124" s="115"/>
    </row>
    <row r="125" spans="2:163" ht="12.7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5"/>
      <c r="BR125" s="115"/>
      <c r="BS125" s="115"/>
      <c r="BT125" s="115"/>
      <c r="BU125" s="115"/>
      <c r="BV125" s="115"/>
      <c r="BW125" s="115"/>
      <c r="BX125" s="115"/>
      <c r="BY125" s="115"/>
      <c r="BZ125" s="115"/>
      <c r="CA125" s="115"/>
      <c r="CB125" s="115"/>
      <c r="CC125" s="115"/>
      <c r="CD125" s="115"/>
      <c r="CE125" s="115"/>
      <c r="CF125" s="115"/>
      <c r="CG125" s="115"/>
      <c r="CH125" s="115"/>
      <c r="CI125" s="115"/>
      <c r="CJ125" s="115"/>
      <c r="CK125" s="115"/>
      <c r="CL125" s="115"/>
      <c r="CM125" s="115"/>
      <c r="CN125" s="115"/>
      <c r="CO125" s="115"/>
      <c r="CP125" s="115"/>
      <c r="CQ125" s="115"/>
      <c r="CR125" s="115"/>
      <c r="CS125" s="115"/>
      <c r="CT125" s="115"/>
      <c r="CU125" s="115"/>
      <c r="CV125" s="115"/>
      <c r="CW125" s="115"/>
      <c r="CX125" s="115"/>
      <c r="CY125" s="115"/>
      <c r="CZ125" s="115"/>
      <c r="DA125" s="115"/>
      <c r="DB125" s="115"/>
      <c r="DC125" s="115"/>
      <c r="DD125" s="115"/>
      <c r="DE125" s="115"/>
      <c r="DF125" s="115"/>
      <c r="DG125" s="115"/>
      <c r="DH125" s="115"/>
      <c r="DI125" s="115"/>
      <c r="DJ125" s="115"/>
      <c r="DK125" s="115"/>
      <c r="DL125" s="115"/>
      <c r="DM125" s="115"/>
      <c r="DN125" s="115"/>
      <c r="DO125" s="115"/>
      <c r="DP125" s="115"/>
      <c r="DQ125" s="115"/>
      <c r="DR125" s="115"/>
      <c r="DS125" s="115"/>
      <c r="DT125" s="115"/>
      <c r="DU125" s="115"/>
      <c r="DV125" s="115"/>
      <c r="DW125" s="115"/>
      <c r="DX125" s="115"/>
      <c r="DY125" s="115"/>
      <c r="DZ125" s="115"/>
      <c r="EA125" s="115"/>
      <c r="EB125" s="115"/>
      <c r="EC125" s="115"/>
      <c r="ED125" s="115"/>
      <c r="EE125" s="115"/>
      <c r="EF125" s="115"/>
      <c r="EG125" s="115"/>
      <c r="EH125" s="115"/>
      <c r="EI125" s="115"/>
      <c r="EJ125" s="115"/>
      <c r="EK125" s="115"/>
      <c r="EL125" s="115"/>
      <c r="EM125" s="115"/>
      <c r="EN125" s="115"/>
      <c r="EO125" s="115"/>
      <c r="EP125" s="115"/>
      <c r="EQ125" s="115"/>
      <c r="ER125" s="115"/>
      <c r="ES125" s="115"/>
      <c r="ET125" s="115"/>
      <c r="EU125" s="115"/>
      <c r="EV125" s="115"/>
      <c r="EW125" s="115"/>
      <c r="EX125" s="115"/>
      <c r="EY125" s="115"/>
      <c r="EZ125" s="115"/>
      <c r="FA125" s="115"/>
      <c r="FB125" s="115"/>
      <c r="FC125" s="115"/>
      <c r="FD125" s="115"/>
      <c r="FE125" s="115"/>
      <c r="FF125" s="115"/>
      <c r="FG125" s="115"/>
    </row>
    <row r="126" spans="2:163" ht="12.7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c r="BZ126" s="115"/>
      <c r="CA126" s="115"/>
      <c r="CB126" s="115"/>
      <c r="CC126" s="115"/>
      <c r="CD126" s="115"/>
      <c r="CE126" s="115"/>
      <c r="CF126" s="115"/>
      <c r="CG126" s="115"/>
      <c r="CH126" s="115"/>
      <c r="CI126" s="115"/>
      <c r="CJ126" s="115"/>
      <c r="CK126" s="115"/>
      <c r="CL126" s="115"/>
      <c r="CM126" s="115"/>
      <c r="CN126" s="115"/>
      <c r="CO126" s="115"/>
      <c r="CP126" s="115"/>
      <c r="CQ126" s="115"/>
      <c r="CR126" s="115"/>
      <c r="CS126" s="115"/>
      <c r="CT126" s="115"/>
      <c r="CU126" s="115"/>
      <c r="CV126" s="115"/>
      <c r="CW126" s="115"/>
      <c r="CX126" s="115"/>
      <c r="CY126" s="115"/>
      <c r="CZ126" s="115"/>
      <c r="DA126" s="115"/>
      <c r="DB126" s="115"/>
      <c r="DC126" s="115"/>
      <c r="DD126" s="115"/>
      <c r="DE126" s="115"/>
      <c r="DF126" s="115"/>
      <c r="DG126" s="115"/>
      <c r="DH126" s="115"/>
      <c r="DI126" s="115"/>
      <c r="DJ126" s="115"/>
      <c r="DK126" s="115"/>
      <c r="DL126" s="115"/>
      <c r="DM126" s="115"/>
      <c r="DN126" s="115"/>
      <c r="DO126" s="115"/>
      <c r="DP126" s="115"/>
      <c r="DQ126" s="115"/>
      <c r="DR126" s="115"/>
      <c r="DS126" s="115"/>
      <c r="DT126" s="115"/>
      <c r="DU126" s="115"/>
      <c r="DV126" s="115"/>
      <c r="DW126" s="115"/>
      <c r="DX126" s="115"/>
      <c r="DY126" s="115"/>
      <c r="DZ126" s="115"/>
      <c r="EA126" s="115"/>
      <c r="EB126" s="115"/>
      <c r="EC126" s="115"/>
      <c r="ED126" s="115"/>
      <c r="EE126" s="115"/>
      <c r="EF126" s="115"/>
      <c r="EG126" s="115"/>
      <c r="EH126" s="115"/>
      <c r="EI126" s="115"/>
      <c r="EJ126" s="115"/>
      <c r="EK126" s="115"/>
      <c r="EL126" s="115"/>
      <c r="EM126" s="115"/>
      <c r="EN126" s="115"/>
      <c r="EO126" s="115"/>
      <c r="EP126" s="115"/>
      <c r="EQ126" s="115"/>
      <c r="ER126" s="115"/>
      <c r="ES126" s="115"/>
      <c r="ET126" s="115"/>
      <c r="EU126" s="115"/>
      <c r="EV126" s="115"/>
      <c r="EW126" s="115"/>
      <c r="EX126" s="115"/>
      <c r="EY126" s="115"/>
      <c r="EZ126" s="115"/>
      <c r="FA126" s="115"/>
      <c r="FB126" s="115"/>
      <c r="FC126" s="115"/>
      <c r="FD126" s="115"/>
      <c r="FE126" s="115"/>
      <c r="FF126" s="115"/>
      <c r="FG126" s="115"/>
    </row>
    <row r="127" spans="2:163" ht="12.7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115"/>
      <c r="BU127" s="115"/>
      <c r="BV127" s="115"/>
      <c r="BW127" s="115"/>
      <c r="BX127" s="115"/>
      <c r="BY127" s="115"/>
      <c r="BZ127" s="115"/>
      <c r="CA127" s="115"/>
      <c r="CB127" s="115"/>
      <c r="CC127" s="115"/>
      <c r="CD127" s="115"/>
      <c r="CE127" s="115"/>
      <c r="CF127" s="115"/>
      <c r="CG127" s="115"/>
      <c r="CH127" s="115"/>
      <c r="CI127" s="115"/>
      <c r="CJ127" s="115"/>
      <c r="CK127" s="115"/>
      <c r="CL127" s="115"/>
      <c r="CM127" s="115"/>
      <c r="CN127" s="115"/>
      <c r="CO127" s="115"/>
      <c r="CP127" s="115"/>
      <c r="CQ127" s="115"/>
      <c r="CR127" s="115"/>
      <c r="CS127" s="115"/>
      <c r="CT127" s="115"/>
      <c r="CU127" s="115"/>
      <c r="CV127" s="115"/>
      <c r="CW127" s="115"/>
      <c r="CX127" s="115"/>
      <c r="CY127" s="115"/>
      <c r="CZ127" s="115"/>
      <c r="DA127" s="115"/>
      <c r="DB127" s="115"/>
      <c r="DC127" s="115"/>
      <c r="DD127" s="115"/>
      <c r="DE127" s="115"/>
      <c r="DF127" s="115"/>
      <c r="DG127" s="115"/>
      <c r="DH127" s="115"/>
      <c r="DI127" s="115"/>
      <c r="DJ127" s="115"/>
      <c r="DK127" s="115"/>
      <c r="DL127" s="115"/>
      <c r="DM127" s="115"/>
      <c r="DN127" s="115"/>
      <c r="DO127" s="115"/>
      <c r="DP127" s="115"/>
      <c r="DQ127" s="115"/>
      <c r="DR127" s="115"/>
      <c r="DS127" s="115"/>
      <c r="DT127" s="115"/>
      <c r="DU127" s="115"/>
      <c r="DV127" s="115"/>
      <c r="DW127" s="115"/>
      <c r="DX127" s="115"/>
      <c r="DY127" s="115"/>
      <c r="DZ127" s="115"/>
      <c r="EA127" s="115"/>
      <c r="EB127" s="115"/>
      <c r="EC127" s="115"/>
      <c r="ED127" s="115"/>
      <c r="EE127" s="115"/>
      <c r="EF127" s="115"/>
      <c r="EG127" s="115"/>
      <c r="EH127" s="115"/>
      <c r="EI127" s="115"/>
      <c r="EJ127" s="115"/>
      <c r="EK127" s="115"/>
      <c r="EL127" s="115"/>
      <c r="EM127" s="115"/>
      <c r="EN127" s="115"/>
      <c r="EO127" s="115"/>
      <c r="EP127" s="115"/>
      <c r="EQ127" s="115"/>
      <c r="ER127" s="115"/>
      <c r="ES127" s="115"/>
      <c r="ET127" s="115"/>
      <c r="EU127" s="115"/>
      <c r="EV127" s="115"/>
      <c r="EW127" s="115"/>
      <c r="EX127" s="115"/>
      <c r="EY127" s="115"/>
      <c r="EZ127" s="115"/>
      <c r="FA127" s="115"/>
      <c r="FB127" s="115"/>
      <c r="FC127" s="115"/>
      <c r="FD127" s="115"/>
      <c r="FE127" s="115"/>
      <c r="FF127" s="115"/>
      <c r="FG127" s="115"/>
    </row>
    <row r="128" spans="2:163" ht="12.7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5"/>
      <c r="BU128" s="115"/>
      <c r="BV128" s="115"/>
      <c r="BW128" s="115"/>
      <c r="BX128" s="115"/>
      <c r="BY128" s="115"/>
      <c r="BZ128" s="115"/>
      <c r="CA128" s="115"/>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115"/>
      <c r="CY128" s="115"/>
      <c r="CZ128" s="115"/>
      <c r="DA128" s="115"/>
      <c r="DB128" s="115"/>
      <c r="DC128" s="115"/>
      <c r="DD128" s="115"/>
      <c r="DE128" s="115"/>
      <c r="DF128" s="115"/>
      <c r="DG128" s="115"/>
      <c r="DH128" s="115"/>
      <c r="DI128" s="115"/>
      <c r="DJ128" s="115"/>
      <c r="DK128" s="115"/>
      <c r="DL128" s="115"/>
      <c r="DM128" s="115"/>
      <c r="DN128" s="115"/>
      <c r="DO128" s="115"/>
      <c r="DP128" s="115"/>
      <c r="DQ128" s="115"/>
      <c r="DR128" s="115"/>
      <c r="DS128" s="115"/>
      <c r="DT128" s="115"/>
      <c r="DU128" s="115"/>
      <c r="DV128" s="115"/>
      <c r="DW128" s="115"/>
      <c r="DX128" s="115"/>
      <c r="DY128" s="115"/>
      <c r="DZ128" s="115"/>
      <c r="EA128" s="115"/>
      <c r="EB128" s="115"/>
      <c r="EC128" s="115"/>
      <c r="ED128" s="115"/>
      <c r="EE128" s="115"/>
      <c r="EF128" s="115"/>
      <c r="EG128" s="115"/>
      <c r="EH128" s="115"/>
      <c r="EI128" s="115"/>
      <c r="EJ128" s="115"/>
      <c r="EK128" s="115"/>
      <c r="EL128" s="115"/>
      <c r="EM128" s="115"/>
      <c r="EN128" s="115"/>
      <c r="EO128" s="115"/>
      <c r="EP128" s="115"/>
      <c r="EQ128" s="115"/>
      <c r="ER128" s="115"/>
      <c r="ES128" s="115"/>
      <c r="ET128" s="115"/>
      <c r="EU128" s="115"/>
      <c r="EV128" s="115"/>
      <c r="EW128" s="115"/>
      <c r="EX128" s="115"/>
      <c r="EY128" s="115"/>
      <c r="EZ128" s="115"/>
      <c r="FA128" s="115"/>
      <c r="FB128" s="115"/>
      <c r="FC128" s="115"/>
      <c r="FD128" s="115"/>
      <c r="FE128" s="115"/>
      <c r="FF128" s="115"/>
      <c r="FG128" s="115"/>
    </row>
    <row r="129" spans="2:163" ht="12.7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115"/>
      <c r="DQ129" s="115"/>
      <c r="DR129" s="115"/>
      <c r="DS129" s="115"/>
      <c r="DT129" s="115"/>
      <c r="DU129" s="115"/>
      <c r="DV129" s="115"/>
      <c r="DW129" s="115"/>
      <c r="DX129" s="115"/>
      <c r="DY129" s="115"/>
      <c r="DZ129" s="115"/>
      <c r="EA129" s="115"/>
      <c r="EB129" s="115"/>
      <c r="EC129" s="115"/>
      <c r="ED129" s="115"/>
      <c r="EE129" s="115"/>
      <c r="EF129" s="115"/>
      <c r="EG129" s="115"/>
      <c r="EH129" s="115"/>
      <c r="EI129" s="115"/>
      <c r="EJ129" s="115"/>
      <c r="EK129" s="115"/>
      <c r="EL129" s="115"/>
      <c r="EM129" s="115"/>
      <c r="EN129" s="115"/>
      <c r="EO129" s="115"/>
      <c r="EP129" s="115"/>
      <c r="EQ129" s="115"/>
      <c r="ER129" s="115"/>
      <c r="ES129" s="115"/>
      <c r="ET129" s="115"/>
      <c r="EU129" s="115"/>
      <c r="EV129" s="115"/>
      <c r="EW129" s="115"/>
      <c r="EX129" s="115"/>
      <c r="EY129" s="115"/>
      <c r="EZ129" s="115"/>
      <c r="FA129" s="115"/>
      <c r="FB129" s="115"/>
      <c r="FC129" s="115"/>
      <c r="FD129" s="115"/>
      <c r="FE129" s="115"/>
      <c r="FF129" s="115"/>
      <c r="FG129" s="115"/>
    </row>
    <row r="130" spans="2:163" ht="12.7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115"/>
      <c r="DQ130" s="115"/>
      <c r="DR130" s="115"/>
      <c r="DS130" s="115"/>
      <c r="DT130" s="115"/>
      <c r="DU130" s="115"/>
      <c r="DV130" s="115"/>
      <c r="DW130" s="115"/>
      <c r="DX130" s="115"/>
      <c r="DY130" s="115"/>
      <c r="DZ130" s="115"/>
      <c r="EA130" s="115"/>
      <c r="EB130" s="115"/>
      <c r="EC130" s="115"/>
      <c r="ED130" s="115"/>
      <c r="EE130" s="115"/>
      <c r="EF130" s="115"/>
      <c r="EG130" s="115"/>
      <c r="EH130" s="115"/>
      <c r="EI130" s="115"/>
      <c r="EJ130" s="115"/>
      <c r="EK130" s="115"/>
      <c r="EL130" s="115"/>
      <c r="EM130" s="115"/>
      <c r="EN130" s="115"/>
      <c r="EO130" s="115"/>
      <c r="EP130" s="115"/>
      <c r="EQ130" s="115"/>
      <c r="ER130" s="115"/>
      <c r="ES130" s="115"/>
      <c r="ET130" s="115"/>
      <c r="EU130" s="115"/>
      <c r="EV130" s="115"/>
      <c r="EW130" s="115"/>
      <c r="EX130" s="115"/>
      <c r="EY130" s="115"/>
      <c r="EZ130" s="115"/>
      <c r="FA130" s="115"/>
      <c r="FB130" s="115"/>
      <c r="FC130" s="115"/>
      <c r="FD130" s="115"/>
      <c r="FE130" s="115"/>
      <c r="FF130" s="115"/>
      <c r="FG130" s="115"/>
    </row>
    <row r="131" spans="2:163" ht="12.7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N131" s="115"/>
      <c r="BO131" s="115"/>
      <c r="BP131" s="115"/>
      <c r="BQ131" s="115"/>
      <c r="BR131" s="115"/>
      <c r="BS131" s="115"/>
      <c r="BT131" s="115"/>
      <c r="BU131" s="115"/>
      <c r="BV131" s="115"/>
      <c r="BW131" s="115"/>
      <c r="BX131" s="115"/>
      <c r="BY131" s="115"/>
      <c r="BZ131" s="115"/>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115"/>
      <c r="DQ131" s="115"/>
      <c r="DR131" s="115"/>
      <c r="DS131" s="115"/>
      <c r="DT131" s="115"/>
      <c r="DU131" s="115"/>
      <c r="DV131" s="115"/>
      <c r="DW131" s="115"/>
      <c r="DX131" s="115"/>
      <c r="DY131" s="115"/>
      <c r="DZ131" s="115"/>
      <c r="EA131" s="115"/>
      <c r="EB131" s="115"/>
      <c r="EC131" s="115"/>
      <c r="ED131" s="115"/>
      <c r="EE131" s="115"/>
      <c r="EF131" s="115"/>
      <c r="EG131" s="115"/>
      <c r="EH131" s="115"/>
      <c r="EI131" s="115"/>
      <c r="EJ131" s="115"/>
      <c r="EK131" s="115"/>
      <c r="EL131" s="115"/>
      <c r="EM131" s="115"/>
      <c r="EN131" s="115"/>
      <c r="EO131" s="115"/>
      <c r="EP131" s="115"/>
      <c r="EQ131" s="115"/>
      <c r="ER131" s="115"/>
      <c r="ES131" s="115"/>
      <c r="ET131" s="115"/>
      <c r="EU131" s="115"/>
      <c r="EV131" s="115"/>
      <c r="EW131" s="115"/>
      <c r="EX131" s="115"/>
      <c r="EY131" s="115"/>
      <c r="EZ131" s="115"/>
      <c r="FA131" s="115"/>
      <c r="FB131" s="115"/>
      <c r="FC131" s="115"/>
      <c r="FD131" s="115"/>
      <c r="FE131" s="115"/>
      <c r="FF131" s="115"/>
      <c r="FG131" s="115"/>
    </row>
    <row r="132" spans="2:163" ht="12.7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N132" s="115"/>
      <c r="BO132" s="115"/>
      <c r="BP132" s="115"/>
      <c r="BQ132" s="115"/>
      <c r="BR132" s="115"/>
      <c r="BS132" s="115"/>
      <c r="BT132" s="115"/>
      <c r="BU132" s="115"/>
      <c r="BV132" s="115"/>
      <c r="BW132" s="115"/>
      <c r="BX132" s="11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115"/>
      <c r="DQ132" s="115"/>
      <c r="DR132" s="115"/>
      <c r="DS132" s="115"/>
      <c r="DT132" s="115"/>
      <c r="DU132" s="115"/>
      <c r="DV132" s="115"/>
      <c r="DW132" s="115"/>
      <c r="DX132" s="115"/>
      <c r="DY132" s="115"/>
      <c r="DZ132" s="115"/>
      <c r="EA132" s="115"/>
      <c r="EB132" s="115"/>
      <c r="EC132" s="115"/>
      <c r="ED132" s="115"/>
      <c r="EE132" s="115"/>
      <c r="EF132" s="115"/>
      <c r="EG132" s="115"/>
      <c r="EH132" s="115"/>
      <c r="EI132" s="115"/>
      <c r="EJ132" s="115"/>
      <c r="EK132" s="115"/>
      <c r="EL132" s="115"/>
      <c r="EM132" s="115"/>
      <c r="EN132" s="115"/>
      <c r="EO132" s="115"/>
      <c r="EP132" s="115"/>
      <c r="EQ132" s="115"/>
      <c r="ER132" s="115"/>
      <c r="ES132" s="115"/>
      <c r="ET132" s="115"/>
      <c r="EU132" s="115"/>
      <c r="EV132" s="115"/>
      <c r="EW132" s="115"/>
      <c r="EX132" s="115"/>
      <c r="EY132" s="115"/>
      <c r="EZ132" s="115"/>
      <c r="FA132" s="115"/>
      <c r="FB132" s="115"/>
      <c r="FC132" s="115"/>
      <c r="FD132" s="115"/>
      <c r="FE132" s="115"/>
      <c r="FF132" s="115"/>
      <c r="FG132" s="115"/>
    </row>
    <row r="133" spans="2:163" ht="12.7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115"/>
      <c r="DQ133" s="115"/>
      <c r="DR133" s="115"/>
      <c r="DS133" s="115"/>
      <c r="DT133" s="115"/>
      <c r="DU133" s="115"/>
      <c r="DV133" s="115"/>
      <c r="DW133" s="115"/>
      <c r="DX133" s="115"/>
      <c r="DY133" s="115"/>
      <c r="DZ133" s="115"/>
      <c r="EA133" s="115"/>
      <c r="EB133" s="115"/>
      <c r="EC133" s="115"/>
      <c r="ED133" s="115"/>
      <c r="EE133" s="115"/>
      <c r="EF133" s="115"/>
      <c r="EG133" s="115"/>
      <c r="EH133" s="115"/>
      <c r="EI133" s="115"/>
      <c r="EJ133" s="115"/>
      <c r="EK133" s="115"/>
      <c r="EL133" s="115"/>
      <c r="EM133" s="115"/>
      <c r="EN133" s="115"/>
      <c r="EO133" s="115"/>
      <c r="EP133" s="115"/>
      <c r="EQ133" s="115"/>
      <c r="ER133" s="115"/>
      <c r="ES133" s="115"/>
      <c r="ET133" s="115"/>
      <c r="EU133" s="115"/>
      <c r="EV133" s="115"/>
      <c r="EW133" s="115"/>
      <c r="EX133" s="115"/>
      <c r="EY133" s="115"/>
      <c r="EZ133" s="115"/>
      <c r="FA133" s="115"/>
      <c r="FB133" s="115"/>
      <c r="FC133" s="115"/>
      <c r="FD133" s="115"/>
      <c r="FE133" s="115"/>
      <c r="FF133" s="115"/>
      <c r="FG133" s="115"/>
    </row>
    <row r="134" spans="2:163" ht="12.7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115"/>
      <c r="DQ134" s="115"/>
      <c r="DR134" s="115"/>
      <c r="DS134" s="115"/>
      <c r="DT134" s="115"/>
      <c r="DU134" s="115"/>
      <c r="DV134" s="115"/>
      <c r="DW134" s="115"/>
      <c r="DX134" s="115"/>
      <c r="DY134" s="115"/>
      <c r="DZ134" s="115"/>
      <c r="EA134" s="115"/>
      <c r="EB134" s="115"/>
      <c r="EC134" s="115"/>
      <c r="ED134" s="115"/>
      <c r="EE134" s="115"/>
      <c r="EF134" s="115"/>
      <c r="EG134" s="115"/>
      <c r="EH134" s="115"/>
      <c r="EI134" s="115"/>
      <c r="EJ134" s="115"/>
      <c r="EK134" s="115"/>
      <c r="EL134" s="115"/>
      <c r="EM134" s="115"/>
      <c r="EN134" s="115"/>
      <c r="EO134" s="115"/>
      <c r="EP134" s="115"/>
      <c r="EQ134" s="115"/>
      <c r="ER134" s="115"/>
      <c r="ES134" s="115"/>
      <c r="ET134" s="115"/>
      <c r="EU134" s="115"/>
      <c r="EV134" s="115"/>
      <c r="EW134" s="115"/>
      <c r="EX134" s="115"/>
      <c r="EY134" s="115"/>
      <c r="EZ134" s="115"/>
      <c r="FA134" s="115"/>
      <c r="FB134" s="115"/>
      <c r="FC134" s="115"/>
      <c r="FD134" s="115"/>
      <c r="FE134" s="115"/>
      <c r="FF134" s="115"/>
      <c r="FG134" s="115"/>
    </row>
    <row r="135" spans="2:163" ht="12.7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c r="DO135" s="115"/>
      <c r="DP135" s="115"/>
      <c r="DQ135" s="115"/>
      <c r="DR135" s="115"/>
      <c r="DS135" s="115"/>
      <c r="DT135" s="115"/>
      <c r="DU135" s="115"/>
      <c r="DV135" s="115"/>
      <c r="DW135" s="115"/>
      <c r="DX135" s="115"/>
      <c r="DY135" s="115"/>
      <c r="DZ135" s="115"/>
      <c r="EA135" s="115"/>
      <c r="EB135" s="115"/>
      <c r="EC135" s="115"/>
      <c r="ED135" s="115"/>
      <c r="EE135" s="115"/>
      <c r="EF135" s="115"/>
      <c r="EG135" s="115"/>
      <c r="EH135" s="115"/>
      <c r="EI135" s="115"/>
      <c r="EJ135" s="115"/>
      <c r="EK135" s="115"/>
      <c r="EL135" s="115"/>
      <c r="EM135" s="115"/>
      <c r="EN135" s="115"/>
      <c r="EO135" s="115"/>
      <c r="EP135" s="115"/>
      <c r="EQ135" s="115"/>
      <c r="ER135" s="115"/>
      <c r="ES135" s="115"/>
      <c r="ET135" s="115"/>
      <c r="EU135" s="115"/>
      <c r="EV135" s="115"/>
      <c r="EW135" s="115"/>
      <c r="EX135" s="115"/>
      <c r="EY135" s="115"/>
      <c r="EZ135" s="115"/>
      <c r="FA135" s="115"/>
      <c r="FB135" s="115"/>
      <c r="FC135" s="115"/>
      <c r="FD135" s="115"/>
      <c r="FE135" s="115"/>
      <c r="FF135" s="115"/>
      <c r="FG135" s="115"/>
    </row>
    <row r="136" spans="2:163" ht="12.7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115"/>
      <c r="CC136" s="115"/>
      <c r="CD136" s="115"/>
      <c r="CE136" s="115"/>
      <c r="CF136" s="115"/>
      <c r="CG136" s="115"/>
      <c r="CH136" s="115"/>
      <c r="CI136" s="115"/>
      <c r="CJ136" s="115"/>
      <c r="CK136" s="115"/>
      <c r="CL136" s="115"/>
      <c r="CM136" s="115"/>
      <c r="CN136" s="115"/>
      <c r="CO136" s="115"/>
      <c r="CP136" s="115"/>
      <c r="CQ136" s="115"/>
      <c r="CR136" s="115"/>
      <c r="CS136" s="115"/>
      <c r="CT136" s="115"/>
      <c r="CU136" s="115"/>
      <c r="CV136" s="115"/>
      <c r="CW136" s="115"/>
      <c r="CX136" s="115"/>
      <c r="CY136" s="115"/>
      <c r="CZ136" s="115"/>
      <c r="DA136" s="115"/>
      <c r="DB136" s="115"/>
      <c r="DC136" s="115"/>
      <c r="DD136" s="115"/>
      <c r="DE136" s="115"/>
      <c r="DF136" s="115"/>
      <c r="DG136" s="115"/>
      <c r="DH136" s="115"/>
      <c r="DI136" s="115"/>
      <c r="DJ136" s="115"/>
      <c r="DK136" s="115"/>
      <c r="DL136" s="115"/>
      <c r="DM136" s="115"/>
      <c r="DN136" s="115"/>
      <c r="DO136" s="115"/>
      <c r="DP136" s="115"/>
      <c r="DQ136" s="115"/>
      <c r="DR136" s="115"/>
      <c r="DS136" s="115"/>
      <c r="DT136" s="115"/>
      <c r="DU136" s="115"/>
      <c r="DV136" s="115"/>
      <c r="DW136" s="115"/>
      <c r="DX136" s="115"/>
      <c r="DY136" s="115"/>
      <c r="DZ136" s="115"/>
      <c r="EA136" s="115"/>
      <c r="EB136" s="115"/>
      <c r="EC136" s="115"/>
      <c r="ED136" s="115"/>
      <c r="EE136" s="115"/>
      <c r="EF136" s="115"/>
      <c r="EG136" s="115"/>
      <c r="EH136" s="115"/>
      <c r="EI136" s="115"/>
      <c r="EJ136" s="115"/>
      <c r="EK136" s="115"/>
      <c r="EL136" s="115"/>
      <c r="EM136" s="115"/>
      <c r="EN136" s="115"/>
      <c r="EO136" s="115"/>
      <c r="EP136" s="115"/>
      <c r="EQ136" s="115"/>
      <c r="ER136" s="115"/>
      <c r="ES136" s="115"/>
      <c r="ET136" s="115"/>
      <c r="EU136" s="115"/>
      <c r="EV136" s="115"/>
      <c r="EW136" s="115"/>
      <c r="EX136" s="115"/>
      <c r="EY136" s="115"/>
      <c r="EZ136" s="115"/>
      <c r="FA136" s="115"/>
      <c r="FB136" s="115"/>
      <c r="FC136" s="115"/>
      <c r="FD136" s="115"/>
      <c r="FE136" s="115"/>
      <c r="FF136" s="115"/>
      <c r="FG136" s="115"/>
    </row>
    <row r="137" spans="2:163" ht="12.7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N137" s="115"/>
      <c r="BO137" s="115"/>
      <c r="BP137" s="115"/>
      <c r="BQ137" s="115"/>
      <c r="BR137" s="115"/>
      <c r="BS137" s="115"/>
      <c r="BT137" s="115"/>
      <c r="BU137" s="115"/>
      <c r="BV137" s="115"/>
      <c r="BW137" s="115"/>
      <c r="BX137" s="115"/>
      <c r="BY137" s="115"/>
      <c r="BZ137" s="115"/>
      <c r="CA137" s="115"/>
      <c r="CB137" s="115"/>
      <c r="CC137" s="115"/>
      <c r="CD137" s="115"/>
      <c r="CE137" s="115"/>
      <c r="CF137" s="115"/>
      <c r="CG137" s="115"/>
      <c r="CH137" s="115"/>
      <c r="CI137" s="115"/>
      <c r="CJ137" s="115"/>
      <c r="CK137" s="115"/>
      <c r="CL137" s="115"/>
      <c r="CM137" s="115"/>
      <c r="CN137" s="115"/>
      <c r="CO137" s="115"/>
      <c r="CP137" s="115"/>
      <c r="CQ137" s="115"/>
      <c r="CR137" s="115"/>
      <c r="CS137" s="115"/>
      <c r="CT137" s="115"/>
      <c r="CU137" s="115"/>
      <c r="CV137" s="115"/>
      <c r="CW137" s="115"/>
      <c r="CX137" s="115"/>
      <c r="CY137" s="115"/>
      <c r="CZ137" s="115"/>
      <c r="DA137" s="115"/>
      <c r="DB137" s="115"/>
      <c r="DC137" s="115"/>
      <c r="DD137" s="115"/>
      <c r="DE137" s="115"/>
      <c r="DF137" s="115"/>
      <c r="DG137" s="115"/>
      <c r="DH137" s="115"/>
      <c r="DI137" s="115"/>
      <c r="DJ137" s="115"/>
      <c r="DK137" s="115"/>
      <c r="DL137" s="115"/>
      <c r="DM137" s="115"/>
      <c r="DN137" s="115"/>
      <c r="DO137" s="115"/>
      <c r="DP137" s="115"/>
      <c r="DQ137" s="115"/>
      <c r="DR137" s="115"/>
      <c r="DS137" s="115"/>
      <c r="DT137" s="115"/>
      <c r="DU137" s="115"/>
      <c r="DV137" s="115"/>
      <c r="DW137" s="115"/>
      <c r="DX137" s="115"/>
      <c r="DY137" s="115"/>
      <c r="DZ137" s="115"/>
      <c r="EA137" s="115"/>
      <c r="EB137" s="115"/>
      <c r="EC137" s="115"/>
      <c r="ED137" s="115"/>
      <c r="EE137" s="115"/>
      <c r="EF137" s="115"/>
      <c r="EG137" s="115"/>
      <c r="EH137" s="115"/>
      <c r="EI137" s="115"/>
      <c r="EJ137" s="115"/>
      <c r="EK137" s="115"/>
      <c r="EL137" s="115"/>
      <c r="EM137" s="115"/>
      <c r="EN137" s="115"/>
      <c r="EO137" s="115"/>
      <c r="EP137" s="115"/>
      <c r="EQ137" s="115"/>
      <c r="ER137" s="115"/>
      <c r="ES137" s="115"/>
      <c r="ET137" s="115"/>
      <c r="EU137" s="115"/>
      <c r="EV137" s="115"/>
      <c r="EW137" s="115"/>
      <c r="EX137" s="115"/>
      <c r="EY137" s="115"/>
      <c r="EZ137" s="115"/>
      <c r="FA137" s="115"/>
      <c r="FB137" s="115"/>
      <c r="FC137" s="115"/>
      <c r="FD137" s="115"/>
      <c r="FE137" s="115"/>
      <c r="FF137" s="115"/>
      <c r="FG137" s="115"/>
    </row>
    <row r="138" spans="2:163" ht="12.7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5"/>
      <c r="BU138" s="115"/>
      <c r="BV138" s="115"/>
      <c r="BW138" s="115"/>
      <c r="BX138" s="115"/>
      <c r="BY138" s="115"/>
      <c r="BZ138" s="115"/>
      <c r="CA138" s="115"/>
      <c r="CB138" s="115"/>
      <c r="CC138" s="115"/>
      <c r="CD138" s="115"/>
      <c r="CE138" s="115"/>
      <c r="CF138" s="115"/>
      <c r="CG138" s="115"/>
      <c r="CH138" s="115"/>
      <c r="CI138" s="115"/>
      <c r="CJ138" s="115"/>
      <c r="CK138" s="115"/>
      <c r="CL138" s="115"/>
      <c r="CM138" s="115"/>
      <c r="CN138" s="115"/>
      <c r="CO138" s="115"/>
      <c r="CP138" s="115"/>
      <c r="CQ138" s="115"/>
      <c r="CR138" s="115"/>
      <c r="CS138" s="115"/>
      <c r="CT138" s="115"/>
      <c r="CU138" s="115"/>
      <c r="CV138" s="115"/>
      <c r="CW138" s="115"/>
      <c r="CX138" s="115"/>
      <c r="CY138" s="115"/>
      <c r="CZ138" s="115"/>
      <c r="DA138" s="115"/>
      <c r="DB138" s="115"/>
      <c r="DC138" s="115"/>
      <c r="DD138" s="115"/>
      <c r="DE138" s="115"/>
      <c r="DF138" s="115"/>
      <c r="DG138" s="115"/>
      <c r="DH138" s="115"/>
      <c r="DI138" s="115"/>
      <c r="DJ138" s="115"/>
      <c r="DK138" s="115"/>
      <c r="DL138" s="115"/>
      <c r="DM138" s="115"/>
      <c r="DN138" s="115"/>
      <c r="DO138" s="115"/>
      <c r="DP138" s="115"/>
      <c r="DQ138" s="115"/>
      <c r="DR138" s="115"/>
      <c r="DS138" s="115"/>
      <c r="DT138" s="115"/>
      <c r="DU138" s="115"/>
      <c r="DV138" s="115"/>
      <c r="DW138" s="115"/>
      <c r="DX138" s="115"/>
      <c r="DY138" s="115"/>
      <c r="DZ138" s="115"/>
      <c r="EA138" s="115"/>
      <c r="EB138" s="115"/>
      <c r="EC138" s="115"/>
      <c r="ED138" s="115"/>
      <c r="EE138" s="115"/>
      <c r="EF138" s="115"/>
      <c r="EG138" s="115"/>
      <c r="EH138" s="115"/>
      <c r="EI138" s="115"/>
      <c r="EJ138" s="115"/>
      <c r="EK138" s="115"/>
      <c r="EL138" s="115"/>
      <c r="EM138" s="115"/>
      <c r="EN138" s="115"/>
      <c r="EO138" s="115"/>
      <c r="EP138" s="115"/>
      <c r="EQ138" s="115"/>
      <c r="ER138" s="115"/>
      <c r="ES138" s="115"/>
      <c r="ET138" s="115"/>
      <c r="EU138" s="115"/>
      <c r="EV138" s="115"/>
      <c r="EW138" s="115"/>
      <c r="EX138" s="115"/>
      <c r="EY138" s="115"/>
      <c r="EZ138" s="115"/>
      <c r="FA138" s="115"/>
      <c r="FB138" s="115"/>
      <c r="FC138" s="115"/>
      <c r="FD138" s="115"/>
      <c r="FE138" s="115"/>
      <c r="FF138" s="115"/>
      <c r="FG138" s="115"/>
    </row>
    <row r="139" spans="2:163" ht="12.7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N139" s="115"/>
      <c r="BO139" s="115"/>
      <c r="BP139" s="115"/>
      <c r="BQ139" s="115"/>
      <c r="BR139" s="115"/>
      <c r="BS139" s="115"/>
      <c r="BT139" s="115"/>
      <c r="BU139" s="115"/>
      <c r="BV139" s="115"/>
      <c r="BW139" s="115"/>
      <c r="BX139" s="115"/>
      <c r="BY139" s="115"/>
      <c r="BZ139" s="115"/>
      <c r="CA139" s="115"/>
      <c r="CB139" s="115"/>
      <c r="CC139" s="115"/>
      <c r="CD139" s="115"/>
      <c r="CE139" s="115"/>
      <c r="CF139" s="115"/>
      <c r="CG139" s="115"/>
      <c r="CH139" s="115"/>
      <c r="CI139" s="115"/>
      <c r="CJ139" s="115"/>
      <c r="CK139" s="115"/>
      <c r="CL139" s="115"/>
      <c r="CM139" s="115"/>
      <c r="CN139" s="115"/>
      <c r="CO139" s="115"/>
      <c r="CP139" s="115"/>
      <c r="CQ139" s="115"/>
      <c r="CR139" s="115"/>
      <c r="CS139" s="115"/>
      <c r="CT139" s="115"/>
      <c r="CU139" s="115"/>
      <c r="CV139" s="115"/>
      <c r="CW139" s="115"/>
      <c r="CX139" s="115"/>
      <c r="CY139" s="115"/>
      <c r="CZ139" s="115"/>
      <c r="DA139" s="115"/>
      <c r="DB139" s="115"/>
      <c r="DC139" s="115"/>
      <c r="DD139" s="115"/>
      <c r="DE139" s="115"/>
      <c r="DF139" s="115"/>
      <c r="DG139" s="115"/>
      <c r="DH139" s="115"/>
      <c r="DI139" s="115"/>
      <c r="DJ139" s="115"/>
      <c r="DK139" s="115"/>
      <c r="DL139" s="115"/>
      <c r="DM139" s="115"/>
      <c r="DN139" s="115"/>
      <c r="DO139" s="115"/>
      <c r="DP139" s="115"/>
      <c r="DQ139" s="115"/>
      <c r="DR139" s="115"/>
      <c r="DS139" s="115"/>
      <c r="DT139" s="115"/>
      <c r="DU139" s="115"/>
      <c r="DV139" s="115"/>
      <c r="DW139" s="115"/>
      <c r="DX139" s="115"/>
      <c r="DY139" s="115"/>
      <c r="DZ139" s="115"/>
      <c r="EA139" s="115"/>
      <c r="EB139" s="115"/>
      <c r="EC139" s="115"/>
      <c r="ED139" s="115"/>
      <c r="EE139" s="115"/>
      <c r="EF139" s="115"/>
      <c r="EG139" s="115"/>
      <c r="EH139" s="115"/>
      <c r="EI139" s="115"/>
      <c r="EJ139" s="115"/>
      <c r="EK139" s="115"/>
      <c r="EL139" s="115"/>
      <c r="EM139" s="115"/>
      <c r="EN139" s="115"/>
      <c r="EO139" s="115"/>
      <c r="EP139" s="115"/>
      <c r="EQ139" s="115"/>
      <c r="ER139" s="115"/>
      <c r="ES139" s="115"/>
      <c r="ET139" s="115"/>
      <c r="EU139" s="115"/>
      <c r="EV139" s="115"/>
      <c r="EW139" s="115"/>
      <c r="EX139" s="115"/>
      <c r="EY139" s="115"/>
      <c r="EZ139" s="115"/>
      <c r="FA139" s="115"/>
      <c r="FB139" s="115"/>
      <c r="FC139" s="115"/>
      <c r="FD139" s="115"/>
      <c r="FE139" s="115"/>
      <c r="FF139" s="115"/>
      <c r="FG139" s="115"/>
    </row>
    <row r="140" spans="2:163" ht="12.7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c r="BM140" s="115"/>
      <c r="BN140" s="115"/>
      <c r="BO140" s="115"/>
      <c r="BP140" s="115"/>
      <c r="BQ140" s="115"/>
      <c r="BR140" s="115"/>
      <c r="BS140" s="115"/>
      <c r="BT140" s="115"/>
      <c r="BU140" s="115"/>
      <c r="BV140" s="115"/>
      <c r="BW140" s="115"/>
      <c r="BX140" s="115"/>
      <c r="BY140" s="115"/>
      <c r="BZ140" s="115"/>
      <c r="CA140" s="115"/>
      <c r="CB140" s="115"/>
      <c r="CC140" s="115"/>
      <c r="CD140" s="115"/>
      <c r="CE140" s="115"/>
      <c r="CF140" s="115"/>
      <c r="CG140" s="115"/>
      <c r="CH140" s="115"/>
      <c r="CI140" s="115"/>
      <c r="CJ140" s="115"/>
      <c r="CK140" s="115"/>
      <c r="CL140" s="115"/>
      <c r="CM140" s="115"/>
      <c r="CN140" s="115"/>
      <c r="CO140" s="115"/>
      <c r="CP140" s="115"/>
      <c r="CQ140" s="115"/>
      <c r="CR140" s="115"/>
      <c r="CS140" s="115"/>
      <c r="CT140" s="115"/>
      <c r="CU140" s="115"/>
      <c r="CV140" s="115"/>
      <c r="CW140" s="115"/>
      <c r="CX140" s="115"/>
      <c r="CY140" s="115"/>
      <c r="CZ140" s="115"/>
      <c r="DA140" s="115"/>
      <c r="DB140" s="115"/>
      <c r="DC140" s="115"/>
      <c r="DD140" s="115"/>
      <c r="DE140" s="115"/>
      <c r="DF140" s="115"/>
      <c r="DG140" s="115"/>
      <c r="DH140" s="115"/>
      <c r="DI140" s="115"/>
      <c r="DJ140" s="115"/>
      <c r="DK140" s="115"/>
      <c r="DL140" s="115"/>
      <c r="DM140" s="115"/>
      <c r="DN140" s="115"/>
      <c r="DO140" s="115"/>
      <c r="DP140" s="115"/>
      <c r="DQ140" s="115"/>
      <c r="DR140" s="115"/>
      <c r="DS140" s="115"/>
      <c r="DT140" s="115"/>
      <c r="DU140" s="115"/>
      <c r="DV140" s="115"/>
      <c r="DW140" s="115"/>
      <c r="DX140" s="115"/>
      <c r="DY140" s="115"/>
      <c r="DZ140" s="115"/>
      <c r="EA140" s="115"/>
      <c r="EB140" s="115"/>
      <c r="EC140" s="115"/>
      <c r="ED140" s="115"/>
      <c r="EE140" s="115"/>
      <c r="EF140" s="115"/>
      <c r="EG140" s="115"/>
      <c r="EH140" s="115"/>
      <c r="EI140" s="115"/>
      <c r="EJ140" s="115"/>
      <c r="EK140" s="115"/>
      <c r="EL140" s="115"/>
      <c r="EM140" s="115"/>
      <c r="EN140" s="115"/>
      <c r="EO140" s="115"/>
      <c r="EP140" s="115"/>
      <c r="EQ140" s="115"/>
      <c r="ER140" s="115"/>
      <c r="ES140" s="115"/>
      <c r="ET140" s="115"/>
      <c r="EU140" s="115"/>
      <c r="EV140" s="115"/>
      <c r="EW140" s="115"/>
      <c r="EX140" s="115"/>
      <c r="EY140" s="115"/>
      <c r="EZ140" s="115"/>
      <c r="FA140" s="115"/>
      <c r="FB140" s="115"/>
      <c r="FC140" s="115"/>
      <c r="FD140" s="115"/>
      <c r="FE140" s="115"/>
      <c r="FF140" s="115"/>
      <c r="FG140" s="115"/>
    </row>
    <row r="141" spans="2:163" ht="12.7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c r="BM141" s="115"/>
      <c r="BN141" s="115"/>
      <c r="BO141" s="115"/>
      <c r="BP141" s="115"/>
      <c r="BQ141" s="115"/>
      <c r="BR141" s="115"/>
      <c r="BS141" s="115"/>
      <c r="BT141" s="115"/>
      <c r="BU141" s="115"/>
      <c r="BV141" s="115"/>
      <c r="BW141" s="115"/>
      <c r="BX141" s="115"/>
      <c r="BY141" s="115"/>
      <c r="BZ141" s="115"/>
      <c r="CA141" s="115"/>
      <c r="CB141" s="115"/>
      <c r="CC141" s="115"/>
      <c r="CD141" s="115"/>
      <c r="CE141" s="115"/>
      <c r="CF141" s="115"/>
      <c r="CG141" s="115"/>
      <c r="CH141" s="115"/>
      <c r="CI141" s="115"/>
      <c r="CJ141" s="115"/>
      <c r="CK141" s="115"/>
      <c r="CL141" s="115"/>
      <c r="CM141" s="115"/>
      <c r="CN141" s="115"/>
      <c r="CO141" s="115"/>
      <c r="CP141" s="115"/>
      <c r="CQ141" s="115"/>
      <c r="CR141" s="115"/>
      <c r="CS141" s="115"/>
      <c r="CT141" s="115"/>
      <c r="CU141" s="115"/>
      <c r="CV141" s="115"/>
      <c r="CW141" s="115"/>
      <c r="CX141" s="115"/>
      <c r="CY141" s="115"/>
      <c r="CZ141" s="115"/>
      <c r="DA141" s="115"/>
      <c r="DB141" s="115"/>
      <c r="DC141" s="115"/>
      <c r="DD141" s="115"/>
      <c r="DE141" s="115"/>
      <c r="DF141" s="115"/>
      <c r="DG141" s="115"/>
      <c r="DH141" s="115"/>
      <c r="DI141" s="115"/>
      <c r="DJ141" s="115"/>
      <c r="DK141" s="115"/>
      <c r="DL141" s="115"/>
      <c r="DM141" s="115"/>
      <c r="DN141" s="115"/>
      <c r="DO141" s="115"/>
      <c r="DP141" s="115"/>
      <c r="DQ141" s="115"/>
      <c r="DR141" s="115"/>
      <c r="DS141" s="115"/>
      <c r="DT141" s="115"/>
      <c r="DU141" s="115"/>
      <c r="DV141" s="115"/>
      <c r="DW141" s="115"/>
      <c r="DX141" s="115"/>
      <c r="DY141" s="115"/>
      <c r="DZ141" s="115"/>
      <c r="EA141" s="115"/>
      <c r="EB141" s="115"/>
      <c r="EC141" s="115"/>
      <c r="ED141" s="115"/>
      <c r="EE141" s="115"/>
      <c r="EF141" s="115"/>
      <c r="EG141" s="115"/>
      <c r="EH141" s="115"/>
      <c r="EI141" s="115"/>
      <c r="EJ141" s="115"/>
      <c r="EK141" s="115"/>
      <c r="EL141" s="115"/>
      <c r="EM141" s="115"/>
      <c r="EN141" s="115"/>
      <c r="EO141" s="115"/>
      <c r="EP141" s="115"/>
      <c r="EQ141" s="115"/>
      <c r="ER141" s="115"/>
      <c r="ES141" s="115"/>
      <c r="ET141" s="115"/>
      <c r="EU141" s="115"/>
      <c r="EV141" s="115"/>
      <c r="EW141" s="115"/>
      <c r="EX141" s="115"/>
      <c r="EY141" s="115"/>
      <c r="EZ141" s="115"/>
      <c r="FA141" s="115"/>
      <c r="FB141" s="115"/>
      <c r="FC141" s="115"/>
      <c r="FD141" s="115"/>
      <c r="FE141" s="115"/>
      <c r="FF141" s="115"/>
      <c r="FG141" s="115"/>
    </row>
    <row r="142" spans="2:163" ht="12.7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N142" s="115"/>
      <c r="BO142" s="115"/>
      <c r="BP142" s="115"/>
      <c r="BQ142" s="115"/>
      <c r="BR142" s="115"/>
      <c r="BS142" s="115"/>
      <c r="BT142" s="115"/>
      <c r="BU142" s="115"/>
      <c r="BV142" s="115"/>
      <c r="BW142" s="115"/>
      <c r="BX142" s="115"/>
      <c r="BY142" s="115"/>
      <c r="BZ142" s="115"/>
      <c r="CA142" s="115"/>
      <c r="CB142" s="115"/>
      <c r="CC142" s="115"/>
      <c r="CD142" s="115"/>
      <c r="CE142" s="115"/>
      <c r="CF142" s="115"/>
      <c r="CG142" s="115"/>
      <c r="CH142" s="115"/>
      <c r="CI142" s="115"/>
      <c r="CJ142" s="115"/>
      <c r="CK142" s="115"/>
      <c r="CL142" s="115"/>
      <c r="CM142" s="115"/>
      <c r="CN142" s="115"/>
      <c r="CO142" s="115"/>
      <c r="CP142" s="115"/>
      <c r="CQ142" s="115"/>
      <c r="CR142" s="115"/>
      <c r="CS142" s="115"/>
      <c r="CT142" s="115"/>
      <c r="CU142" s="115"/>
      <c r="CV142" s="115"/>
      <c r="CW142" s="115"/>
      <c r="CX142" s="115"/>
      <c r="CY142" s="115"/>
      <c r="CZ142" s="115"/>
      <c r="DA142" s="115"/>
      <c r="DB142" s="115"/>
      <c r="DC142" s="115"/>
      <c r="DD142" s="115"/>
      <c r="DE142" s="115"/>
      <c r="DF142" s="115"/>
      <c r="DG142" s="115"/>
      <c r="DH142" s="115"/>
      <c r="DI142" s="115"/>
      <c r="DJ142" s="115"/>
      <c r="DK142" s="115"/>
      <c r="DL142" s="115"/>
      <c r="DM142" s="115"/>
      <c r="DN142" s="115"/>
      <c r="DO142" s="115"/>
      <c r="DP142" s="115"/>
      <c r="DQ142" s="115"/>
      <c r="DR142" s="115"/>
      <c r="DS142" s="115"/>
      <c r="DT142" s="115"/>
      <c r="DU142" s="115"/>
      <c r="DV142" s="115"/>
      <c r="DW142" s="115"/>
      <c r="DX142" s="115"/>
      <c r="DY142" s="115"/>
      <c r="DZ142" s="115"/>
      <c r="EA142" s="115"/>
      <c r="EB142" s="115"/>
      <c r="EC142" s="115"/>
      <c r="ED142" s="115"/>
      <c r="EE142" s="115"/>
      <c r="EF142" s="115"/>
      <c r="EG142" s="115"/>
      <c r="EH142" s="115"/>
      <c r="EI142" s="115"/>
      <c r="EJ142" s="115"/>
      <c r="EK142" s="115"/>
      <c r="EL142" s="115"/>
      <c r="EM142" s="115"/>
      <c r="EN142" s="115"/>
      <c r="EO142" s="115"/>
      <c r="EP142" s="115"/>
      <c r="EQ142" s="115"/>
      <c r="ER142" s="115"/>
      <c r="ES142" s="115"/>
      <c r="ET142" s="115"/>
      <c r="EU142" s="115"/>
      <c r="EV142" s="115"/>
      <c r="EW142" s="115"/>
      <c r="EX142" s="115"/>
      <c r="EY142" s="115"/>
      <c r="EZ142" s="115"/>
      <c r="FA142" s="115"/>
      <c r="FB142" s="115"/>
      <c r="FC142" s="115"/>
      <c r="FD142" s="115"/>
      <c r="FE142" s="115"/>
      <c r="FF142" s="115"/>
      <c r="FG142" s="115"/>
    </row>
    <row r="143" spans="2:163" ht="12.7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115"/>
      <c r="BL143" s="115"/>
      <c r="BM143" s="115"/>
      <c r="BN143" s="115"/>
      <c r="BO143" s="115"/>
      <c r="BP143" s="115"/>
      <c r="BQ143" s="115"/>
      <c r="BR143" s="115"/>
      <c r="BS143" s="115"/>
      <c r="BT143" s="115"/>
      <c r="BU143" s="115"/>
      <c r="BV143" s="115"/>
      <c r="BW143" s="115"/>
      <c r="BX143" s="115"/>
      <c r="BY143" s="115"/>
      <c r="BZ143" s="115"/>
      <c r="CA143" s="115"/>
      <c r="CB143" s="115"/>
      <c r="CC143" s="115"/>
      <c r="CD143" s="115"/>
      <c r="CE143" s="115"/>
      <c r="CF143" s="115"/>
      <c r="CG143" s="115"/>
      <c r="CH143" s="115"/>
      <c r="CI143" s="115"/>
      <c r="CJ143" s="115"/>
      <c r="CK143" s="115"/>
      <c r="CL143" s="115"/>
      <c r="CM143" s="115"/>
      <c r="CN143" s="115"/>
      <c r="CO143" s="115"/>
      <c r="CP143" s="115"/>
      <c r="CQ143" s="115"/>
      <c r="CR143" s="115"/>
      <c r="CS143" s="115"/>
      <c r="CT143" s="115"/>
      <c r="CU143" s="115"/>
      <c r="CV143" s="115"/>
      <c r="CW143" s="115"/>
      <c r="CX143" s="115"/>
      <c r="CY143" s="115"/>
      <c r="CZ143" s="115"/>
      <c r="DA143" s="115"/>
      <c r="DB143" s="115"/>
      <c r="DC143" s="115"/>
      <c r="DD143" s="115"/>
      <c r="DE143" s="115"/>
      <c r="DF143" s="115"/>
      <c r="DG143" s="115"/>
      <c r="DH143" s="115"/>
      <c r="DI143" s="115"/>
      <c r="DJ143" s="115"/>
      <c r="DK143" s="115"/>
      <c r="DL143" s="115"/>
      <c r="DM143" s="115"/>
      <c r="DN143" s="115"/>
      <c r="DO143" s="115"/>
      <c r="DP143" s="115"/>
      <c r="DQ143" s="115"/>
      <c r="DR143" s="115"/>
      <c r="DS143" s="115"/>
      <c r="DT143" s="115"/>
      <c r="DU143" s="115"/>
      <c r="DV143" s="115"/>
      <c r="DW143" s="115"/>
      <c r="DX143" s="115"/>
      <c r="DY143" s="115"/>
      <c r="DZ143" s="115"/>
      <c r="EA143" s="115"/>
      <c r="EB143" s="115"/>
      <c r="EC143" s="115"/>
      <c r="ED143" s="115"/>
      <c r="EE143" s="115"/>
      <c r="EF143" s="115"/>
      <c r="EG143" s="115"/>
      <c r="EH143" s="115"/>
      <c r="EI143" s="115"/>
      <c r="EJ143" s="115"/>
      <c r="EK143" s="115"/>
      <c r="EL143" s="115"/>
      <c r="EM143" s="115"/>
      <c r="EN143" s="115"/>
      <c r="EO143" s="115"/>
      <c r="EP143" s="115"/>
      <c r="EQ143" s="115"/>
      <c r="ER143" s="115"/>
      <c r="ES143" s="115"/>
      <c r="ET143" s="115"/>
      <c r="EU143" s="115"/>
      <c r="EV143" s="115"/>
      <c r="EW143" s="115"/>
      <c r="EX143" s="115"/>
      <c r="EY143" s="115"/>
      <c r="EZ143" s="115"/>
      <c r="FA143" s="115"/>
      <c r="FB143" s="115"/>
      <c r="FC143" s="115"/>
      <c r="FD143" s="115"/>
      <c r="FE143" s="115"/>
      <c r="FF143" s="115"/>
      <c r="FG143" s="115"/>
    </row>
    <row r="144" spans="2:163" ht="12.7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115"/>
      <c r="BW144" s="115"/>
      <c r="BX144" s="115"/>
      <c r="BY144" s="115"/>
      <c r="BZ144" s="115"/>
      <c r="CA144" s="115"/>
      <c r="CB144" s="115"/>
      <c r="CC144" s="115"/>
      <c r="CD144" s="115"/>
      <c r="CE144" s="115"/>
      <c r="CF144" s="115"/>
      <c r="CG144" s="115"/>
      <c r="CH144" s="115"/>
      <c r="CI144" s="115"/>
      <c r="CJ144" s="115"/>
      <c r="CK144" s="115"/>
      <c r="CL144" s="115"/>
      <c r="CM144" s="115"/>
      <c r="CN144" s="115"/>
      <c r="CO144" s="115"/>
      <c r="CP144" s="115"/>
      <c r="CQ144" s="115"/>
      <c r="CR144" s="115"/>
      <c r="CS144" s="115"/>
      <c r="CT144" s="115"/>
      <c r="CU144" s="115"/>
      <c r="CV144" s="115"/>
      <c r="CW144" s="115"/>
      <c r="CX144" s="115"/>
      <c r="CY144" s="115"/>
      <c r="CZ144" s="115"/>
      <c r="DA144" s="115"/>
      <c r="DB144" s="115"/>
      <c r="DC144" s="115"/>
      <c r="DD144" s="115"/>
      <c r="DE144" s="115"/>
      <c r="DF144" s="115"/>
      <c r="DG144" s="115"/>
      <c r="DH144" s="115"/>
      <c r="DI144" s="115"/>
      <c r="DJ144" s="115"/>
      <c r="DK144" s="115"/>
      <c r="DL144" s="115"/>
      <c r="DM144" s="115"/>
      <c r="DN144" s="115"/>
      <c r="DO144" s="115"/>
      <c r="DP144" s="115"/>
      <c r="DQ144" s="115"/>
      <c r="DR144" s="115"/>
      <c r="DS144" s="115"/>
      <c r="DT144" s="115"/>
      <c r="DU144" s="115"/>
      <c r="DV144" s="115"/>
      <c r="DW144" s="115"/>
      <c r="DX144" s="115"/>
      <c r="DY144" s="115"/>
      <c r="DZ144" s="115"/>
      <c r="EA144" s="115"/>
      <c r="EB144" s="115"/>
      <c r="EC144" s="115"/>
      <c r="ED144" s="115"/>
      <c r="EE144" s="115"/>
      <c r="EF144" s="115"/>
      <c r="EG144" s="115"/>
      <c r="EH144" s="115"/>
      <c r="EI144" s="115"/>
      <c r="EJ144" s="115"/>
      <c r="EK144" s="115"/>
      <c r="EL144" s="115"/>
      <c r="EM144" s="115"/>
      <c r="EN144" s="115"/>
      <c r="EO144" s="115"/>
      <c r="EP144" s="115"/>
      <c r="EQ144" s="115"/>
      <c r="ER144" s="115"/>
      <c r="ES144" s="115"/>
      <c r="ET144" s="115"/>
      <c r="EU144" s="115"/>
      <c r="EV144" s="115"/>
      <c r="EW144" s="115"/>
      <c r="EX144" s="115"/>
      <c r="EY144" s="115"/>
      <c r="EZ144" s="115"/>
      <c r="FA144" s="115"/>
      <c r="FB144" s="115"/>
      <c r="FC144" s="115"/>
      <c r="FD144" s="115"/>
      <c r="FE144" s="115"/>
      <c r="FF144" s="115"/>
      <c r="FG144" s="115"/>
    </row>
    <row r="145" spans="2:163" ht="12.7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5"/>
      <c r="BM145" s="115"/>
      <c r="BN145" s="115"/>
      <c r="BO145" s="115"/>
      <c r="BP145" s="115"/>
      <c r="BQ145" s="115"/>
      <c r="BR145" s="115"/>
      <c r="BS145" s="115"/>
      <c r="BT145" s="115"/>
      <c r="BU145" s="115"/>
      <c r="BV145" s="115"/>
      <c r="BW145" s="115"/>
      <c r="BX145" s="115"/>
      <c r="BY145" s="115"/>
      <c r="BZ145" s="115"/>
      <c r="CA145" s="115"/>
      <c r="CB145" s="115"/>
      <c r="CC145" s="115"/>
      <c r="CD145" s="115"/>
      <c r="CE145" s="115"/>
      <c r="CF145" s="115"/>
      <c r="CG145" s="115"/>
      <c r="CH145" s="115"/>
      <c r="CI145" s="115"/>
      <c r="CJ145" s="115"/>
      <c r="CK145" s="115"/>
      <c r="CL145" s="115"/>
      <c r="CM145" s="115"/>
      <c r="CN145" s="115"/>
      <c r="CO145" s="115"/>
      <c r="CP145" s="115"/>
      <c r="CQ145" s="115"/>
      <c r="CR145" s="115"/>
      <c r="CS145" s="115"/>
      <c r="CT145" s="115"/>
      <c r="CU145" s="115"/>
      <c r="CV145" s="115"/>
      <c r="CW145" s="115"/>
      <c r="CX145" s="115"/>
      <c r="CY145" s="115"/>
      <c r="CZ145" s="115"/>
      <c r="DA145" s="115"/>
      <c r="DB145" s="115"/>
      <c r="DC145" s="115"/>
      <c r="DD145" s="115"/>
      <c r="DE145" s="115"/>
      <c r="DF145" s="115"/>
      <c r="DG145" s="115"/>
      <c r="DH145" s="115"/>
      <c r="DI145" s="115"/>
      <c r="DJ145" s="115"/>
      <c r="DK145" s="115"/>
      <c r="DL145" s="115"/>
      <c r="DM145" s="115"/>
      <c r="DN145" s="115"/>
      <c r="DO145" s="115"/>
      <c r="DP145" s="115"/>
      <c r="DQ145" s="115"/>
      <c r="DR145" s="115"/>
      <c r="DS145" s="115"/>
      <c r="DT145" s="115"/>
      <c r="DU145" s="115"/>
      <c r="DV145" s="115"/>
      <c r="DW145" s="115"/>
      <c r="DX145" s="115"/>
      <c r="DY145" s="115"/>
      <c r="DZ145" s="115"/>
      <c r="EA145" s="115"/>
      <c r="EB145" s="115"/>
      <c r="EC145" s="115"/>
      <c r="ED145" s="115"/>
      <c r="EE145" s="115"/>
      <c r="EF145" s="115"/>
      <c r="EG145" s="115"/>
      <c r="EH145" s="115"/>
      <c r="EI145" s="115"/>
      <c r="EJ145" s="115"/>
      <c r="EK145" s="115"/>
      <c r="EL145" s="115"/>
      <c r="EM145" s="115"/>
      <c r="EN145" s="115"/>
      <c r="EO145" s="115"/>
      <c r="EP145" s="115"/>
      <c r="EQ145" s="115"/>
      <c r="ER145" s="115"/>
      <c r="ES145" s="115"/>
      <c r="ET145" s="115"/>
      <c r="EU145" s="115"/>
      <c r="EV145" s="115"/>
      <c r="EW145" s="115"/>
      <c r="EX145" s="115"/>
      <c r="EY145" s="115"/>
      <c r="EZ145" s="115"/>
      <c r="FA145" s="115"/>
      <c r="FB145" s="115"/>
      <c r="FC145" s="115"/>
      <c r="FD145" s="115"/>
      <c r="FE145" s="115"/>
      <c r="FF145" s="115"/>
      <c r="FG145" s="115"/>
    </row>
    <row r="146" spans="2:163" ht="12.7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5"/>
      <c r="BJ146" s="115"/>
      <c r="BK146" s="115"/>
      <c r="BL146" s="115"/>
      <c r="BM146" s="115"/>
      <c r="BN146" s="115"/>
      <c r="BO146" s="115"/>
      <c r="BP146" s="115"/>
      <c r="BQ146" s="115"/>
      <c r="BR146" s="115"/>
      <c r="BS146" s="115"/>
      <c r="BT146" s="115"/>
      <c r="BU146" s="115"/>
      <c r="BV146" s="115"/>
      <c r="BW146" s="115"/>
      <c r="BX146" s="115"/>
      <c r="BY146" s="115"/>
      <c r="BZ146" s="115"/>
      <c r="CA146" s="115"/>
      <c r="CB146" s="115"/>
      <c r="CC146" s="115"/>
      <c r="CD146" s="115"/>
      <c r="CE146" s="115"/>
      <c r="CF146" s="115"/>
      <c r="CG146" s="115"/>
      <c r="CH146" s="115"/>
      <c r="CI146" s="115"/>
      <c r="CJ146" s="115"/>
      <c r="CK146" s="115"/>
      <c r="CL146" s="115"/>
      <c r="CM146" s="115"/>
      <c r="CN146" s="115"/>
      <c r="CO146" s="115"/>
      <c r="CP146" s="115"/>
      <c r="CQ146" s="115"/>
      <c r="CR146" s="115"/>
      <c r="CS146" s="115"/>
      <c r="CT146" s="115"/>
      <c r="CU146" s="115"/>
      <c r="CV146" s="115"/>
      <c r="CW146" s="115"/>
      <c r="CX146" s="115"/>
      <c r="CY146" s="115"/>
      <c r="CZ146" s="115"/>
      <c r="DA146" s="115"/>
      <c r="DB146" s="115"/>
      <c r="DC146" s="115"/>
      <c r="DD146" s="115"/>
      <c r="DE146" s="115"/>
      <c r="DF146" s="115"/>
      <c r="DG146" s="115"/>
      <c r="DH146" s="115"/>
      <c r="DI146" s="115"/>
      <c r="DJ146" s="115"/>
      <c r="DK146" s="115"/>
      <c r="DL146" s="115"/>
      <c r="DM146" s="115"/>
      <c r="DN146" s="115"/>
      <c r="DO146" s="115"/>
      <c r="DP146" s="115"/>
      <c r="DQ146" s="115"/>
      <c r="DR146" s="115"/>
      <c r="DS146" s="115"/>
      <c r="DT146" s="115"/>
      <c r="DU146" s="115"/>
      <c r="DV146" s="115"/>
      <c r="DW146" s="115"/>
      <c r="DX146" s="115"/>
      <c r="DY146" s="115"/>
      <c r="DZ146" s="115"/>
      <c r="EA146" s="115"/>
      <c r="EB146" s="115"/>
      <c r="EC146" s="115"/>
      <c r="ED146" s="115"/>
      <c r="EE146" s="115"/>
      <c r="EF146" s="115"/>
      <c r="EG146" s="115"/>
      <c r="EH146" s="115"/>
      <c r="EI146" s="115"/>
      <c r="EJ146" s="115"/>
      <c r="EK146" s="115"/>
      <c r="EL146" s="115"/>
      <c r="EM146" s="115"/>
      <c r="EN146" s="115"/>
      <c r="EO146" s="115"/>
      <c r="EP146" s="115"/>
      <c r="EQ146" s="115"/>
      <c r="ER146" s="115"/>
      <c r="ES146" s="115"/>
      <c r="ET146" s="115"/>
      <c r="EU146" s="115"/>
      <c r="EV146" s="115"/>
      <c r="EW146" s="115"/>
      <c r="EX146" s="115"/>
      <c r="EY146" s="115"/>
      <c r="EZ146" s="115"/>
      <c r="FA146" s="115"/>
      <c r="FB146" s="115"/>
      <c r="FC146" s="115"/>
      <c r="FD146" s="115"/>
      <c r="FE146" s="115"/>
      <c r="FF146" s="115"/>
      <c r="FG146" s="115"/>
    </row>
    <row r="147" spans="2:163" ht="12.7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15"/>
      <c r="CL147" s="115"/>
      <c r="CM147" s="115"/>
      <c r="CN147" s="115"/>
      <c r="CO147" s="115"/>
      <c r="CP147" s="115"/>
      <c r="CQ147" s="115"/>
      <c r="CR147" s="115"/>
      <c r="CS147" s="115"/>
      <c r="CT147" s="115"/>
      <c r="CU147" s="115"/>
      <c r="CV147" s="115"/>
      <c r="CW147" s="115"/>
      <c r="CX147" s="115"/>
      <c r="CY147" s="115"/>
      <c r="CZ147" s="115"/>
      <c r="DA147" s="115"/>
      <c r="DB147" s="115"/>
      <c r="DC147" s="115"/>
      <c r="DD147" s="115"/>
      <c r="DE147" s="115"/>
      <c r="DF147" s="115"/>
      <c r="DG147" s="115"/>
      <c r="DH147" s="115"/>
      <c r="DI147" s="115"/>
      <c r="DJ147" s="115"/>
      <c r="DK147" s="115"/>
      <c r="DL147" s="115"/>
      <c r="DM147" s="115"/>
      <c r="DN147" s="115"/>
      <c r="DO147" s="115"/>
      <c r="DP147" s="115"/>
      <c r="DQ147" s="115"/>
      <c r="DR147" s="115"/>
      <c r="DS147" s="115"/>
      <c r="DT147" s="115"/>
      <c r="DU147" s="115"/>
      <c r="DV147" s="115"/>
      <c r="DW147" s="115"/>
      <c r="DX147" s="115"/>
      <c r="DY147" s="115"/>
      <c r="DZ147" s="115"/>
      <c r="EA147" s="115"/>
      <c r="EB147" s="115"/>
      <c r="EC147" s="115"/>
      <c r="ED147" s="115"/>
      <c r="EE147" s="115"/>
      <c r="EF147" s="115"/>
      <c r="EG147" s="115"/>
      <c r="EH147" s="115"/>
      <c r="EI147" s="115"/>
      <c r="EJ147" s="115"/>
      <c r="EK147" s="115"/>
      <c r="EL147" s="115"/>
      <c r="EM147" s="115"/>
      <c r="EN147" s="115"/>
      <c r="EO147" s="115"/>
      <c r="EP147" s="115"/>
      <c r="EQ147" s="115"/>
      <c r="ER147" s="115"/>
      <c r="ES147" s="115"/>
      <c r="ET147" s="115"/>
      <c r="EU147" s="115"/>
      <c r="EV147" s="115"/>
      <c r="EW147" s="115"/>
      <c r="EX147" s="115"/>
      <c r="EY147" s="115"/>
      <c r="EZ147" s="115"/>
      <c r="FA147" s="115"/>
      <c r="FB147" s="115"/>
      <c r="FC147" s="115"/>
      <c r="FD147" s="115"/>
      <c r="FE147" s="115"/>
      <c r="FF147" s="115"/>
      <c r="FG147" s="115"/>
    </row>
    <row r="148" spans="2:163" ht="12.7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115"/>
      <c r="CW148" s="115"/>
      <c r="CX148" s="115"/>
      <c r="CY148" s="115"/>
      <c r="CZ148" s="115"/>
      <c r="DA148" s="115"/>
      <c r="DB148" s="115"/>
      <c r="DC148" s="115"/>
      <c r="DD148" s="115"/>
      <c r="DE148" s="115"/>
      <c r="DF148" s="115"/>
      <c r="DG148" s="115"/>
      <c r="DH148" s="115"/>
      <c r="DI148" s="115"/>
      <c r="DJ148" s="115"/>
      <c r="DK148" s="115"/>
      <c r="DL148" s="115"/>
      <c r="DM148" s="115"/>
      <c r="DN148" s="115"/>
      <c r="DO148" s="115"/>
      <c r="DP148" s="115"/>
      <c r="DQ148" s="115"/>
      <c r="DR148" s="115"/>
      <c r="DS148" s="115"/>
      <c r="DT148" s="115"/>
      <c r="DU148" s="115"/>
      <c r="DV148" s="115"/>
      <c r="DW148" s="115"/>
      <c r="DX148" s="115"/>
      <c r="DY148" s="115"/>
      <c r="DZ148" s="115"/>
      <c r="EA148" s="115"/>
      <c r="EB148" s="115"/>
      <c r="EC148" s="115"/>
      <c r="ED148" s="115"/>
      <c r="EE148" s="115"/>
      <c r="EF148" s="115"/>
      <c r="EG148" s="115"/>
      <c r="EH148" s="115"/>
      <c r="EI148" s="115"/>
      <c r="EJ148" s="115"/>
      <c r="EK148" s="115"/>
      <c r="EL148" s="115"/>
      <c r="EM148" s="115"/>
      <c r="EN148" s="115"/>
      <c r="EO148" s="115"/>
      <c r="EP148" s="115"/>
      <c r="EQ148" s="115"/>
      <c r="ER148" s="115"/>
      <c r="ES148" s="115"/>
      <c r="ET148" s="115"/>
      <c r="EU148" s="115"/>
      <c r="EV148" s="115"/>
      <c r="EW148" s="115"/>
      <c r="EX148" s="115"/>
      <c r="EY148" s="115"/>
      <c r="EZ148" s="115"/>
      <c r="FA148" s="115"/>
      <c r="FB148" s="115"/>
      <c r="FC148" s="115"/>
      <c r="FD148" s="115"/>
      <c r="FE148" s="115"/>
      <c r="FF148" s="115"/>
      <c r="FG148" s="115"/>
    </row>
    <row r="149" spans="2:163" ht="12.7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5"/>
      <c r="AT149" s="115"/>
      <c r="AU149" s="115"/>
      <c r="AV149" s="115"/>
      <c r="AW149" s="115"/>
      <c r="AX149" s="115"/>
      <c r="AY149" s="115"/>
      <c r="AZ149" s="115"/>
      <c r="BA149" s="115"/>
      <c r="BB149" s="115"/>
      <c r="BC149" s="115"/>
      <c r="BD149" s="115"/>
      <c r="BE149" s="115"/>
      <c r="BF149" s="115"/>
      <c r="BG149" s="115"/>
      <c r="BH149" s="115"/>
      <c r="BI149" s="115"/>
      <c r="BJ149" s="115"/>
      <c r="BK149" s="115"/>
      <c r="BL149" s="115"/>
      <c r="BM149" s="115"/>
      <c r="BN149" s="115"/>
      <c r="BO149" s="115"/>
      <c r="BP149" s="115"/>
      <c r="BQ149" s="115"/>
      <c r="BR149" s="115"/>
      <c r="BS149" s="115"/>
      <c r="BT149" s="115"/>
      <c r="BU149" s="115"/>
      <c r="BV149" s="115"/>
      <c r="BW149" s="115"/>
      <c r="BX149" s="115"/>
      <c r="BY149" s="115"/>
      <c r="BZ149" s="115"/>
      <c r="CA149" s="115"/>
      <c r="CB149" s="115"/>
      <c r="CC149" s="115"/>
      <c r="CD149" s="115"/>
      <c r="CE149" s="115"/>
      <c r="CF149" s="115"/>
      <c r="CG149" s="115"/>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5"/>
      <c r="DQ149" s="115"/>
      <c r="DR149" s="115"/>
      <c r="DS149" s="115"/>
      <c r="DT149" s="115"/>
      <c r="DU149" s="115"/>
      <c r="DV149" s="115"/>
      <c r="DW149" s="115"/>
      <c r="DX149" s="115"/>
      <c r="DY149" s="115"/>
      <c r="DZ149" s="115"/>
      <c r="EA149" s="115"/>
      <c r="EB149" s="115"/>
      <c r="EC149" s="115"/>
      <c r="ED149" s="115"/>
      <c r="EE149" s="115"/>
      <c r="EF149" s="115"/>
      <c r="EG149" s="115"/>
      <c r="EH149" s="115"/>
      <c r="EI149" s="115"/>
      <c r="EJ149" s="115"/>
      <c r="EK149" s="115"/>
      <c r="EL149" s="115"/>
      <c r="EM149" s="115"/>
      <c r="EN149" s="115"/>
      <c r="EO149" s="115"/>
      <c r="EP149" s="115"/>
      <c r="EQ149" s="115"/>
      <c r="ER149" s="115"/>
      <c r="ES149" s="115"/>
      <c r="ET149" s="115"/>
      <c r="EU149" s="115"/>
      <c r="EV149" s="115"/>
      <c r="EW149" s="115"/>
      <c r="EX149" s="115"/>
      <c r="EY149" s="115"/>
      <c r="EZ149" s="115"/>
      <c r="FA149" s="115"/>
      <c r="FB149" s="115"/>
      <c r="FC149" s="115"/>
      <c r="FD149" s="115"/>
      <c r="FE149" s="115"/>
      <c r="FF149" s="115"/>
      <c r="FG149" s="115"/>
    </row>
    <row r="150" spans="2:163" ht="12.7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5"/>
      <c r="BQ150" s="115"/>
      <c r="BR150" s="115"/>
      <c r="BS150" s="115"/>
      <c r="BT150" s="115"/>
      <c r="BU150" s="115"/>
      <c r="BV150" s="115"/>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c r="DM150" s="115"/>
      <c r="DN150" s="115"/>
      <c r="DO150" s="115"/>
      <c r="DP150" s="115"/>
      <c r="DQ150" s="115"/>
      <c r="DR150" s="115"/>
      <c r="DS150" s="115"/>
      <c r="DT150" s="115"/>
      <c r="DU150" s="115"/>
      <c r="DV150" s="115"/>
      <c r="DW150" s="115"/>
      <c r="DX150" s="115"/>
      <c r="DY150" s="115"/>
      <c r="DZ150" s="115"/>
      <c r="EA150" s="115"/>
      <c r="EB150" s="115"/>
      <c r="EC150" s="115"/>
      <c r="ED150" s="115"/>
      <c r="EE150" s="115"/>
      <c r="EF150" s="115"/>
      <c r="EG150" s="115"/>
      <c r="EH150" s="115"/>
      <c r="EI150" s="115"/>
      <c r="EJ150" s="115"/>
      <c r="EK150" s="115"/>
      <c r="EL150" s="115"/>
      <c r="EM150" s="115"/>
      <c r="EN150" s="115"/>
      <c r="EO150" s="115"/>
      <c r="EP150" s="115"/>
      <c r="EQ150" s="115"/>
      <c r="ER150" s="115"/>
      <c r="ES150" s="115"/>
      <c r="ET150" s="115"/>
      <c r="EU150" s="115"/>
      <c r="EV150" s="115"/>
      <c r="EW150" s="115"/>
      <c r="EX150" s="115"/>
      <c r="EY150" s="115"/>
      <c r="EZ150" s="115"/>
      <c r="FA150" s="115"/>
      <c r="FB150" s="115"/>
      <c r="FC150" s="115"/>
      <c r="FD150" s="115"/>
      <c r="FE150" s="115"/>
      <c r="FF150" s="115"/>
      <c r="FG150" s="115"/>
    </row>
    <row r="151" spans="2:163" ht="12.7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c r="BM151" s="115"/>
      <c r="BN151" s="115"/>
      <c r="BO151" s="115"/>
      <c r="BP151" s="115"/>
      <c r="BQ151" s="115"/>
      <c r="BR151" s="115"/>
      <c r="BS151" s="115"/>
      <c r="BT151" s="115"/>
      <c r="BU151" s="115"/>
      <c r="BV151" s="11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c r="DM151" s="115"/>
      <c r="DN151" s="115"/>
      <c r="DO151" s="115"/>
      <c r="DP151" s="115"/>
      <c r="DQ151" s="115"/>
      <c r="DR151" s="115"/>
      <c r="DS151" s="115"/>
      <c r="DT151" s="115"/>
      <c r="DU151" s="115"/>
      <c r="DV151" s="115"/>
      <c r="DW151" s="115"/>
      <c r="DX151" s="115"/>
      <c r="DY151" s="115"/>
      <c r="DZ151" s="115"/>
      <c r="EA151" s="115"/>
      <c r="EB151" s="115"/>
      <c r="EC151" s="115"/>
      <c r="ED151" s="115"/>
      <c r="EE151" s="115"/>
      <c r="EF151" s="115"/>
      <c r="EG151" s="115"/>
      <c r="EH151" s="115"/>
      <c r="EI151" s="115"/>
      <c r="EJ151" s="115"/>
      <c r="EK151" s="115"/>
      <c r="EL151" s="115"/>
      <c r="EM151" s="115"/>
      <c r="EN151" s="115"/>
      <c r="EO151" s="115"/>
      <c r="EP151" s="115"/>
      <c r="EQ151" s="115"/>
      <c r="ER151" s="115"/>
      <c r="ES151" s="115"/>
      <c r="ET151" s="115"/>
      <c r="EU151" s="115"/>
      <c r="EV151" s="115"/>
      <c r="EW151" s="115"/>
      <c r="EX151" s="115"/>
      <c r="EY151" s="115"/>
      <c r="EZ151" s="115"/>
      <c r="FA151" s="115"/>
      <c r="FB151" s="115"/>
      <c r="FC151" s="115"/>
      <c r="FD151" s="115"/>
      <c r="FE151" s="115"/>
      <c r="FF151" s="115"/>
      <c r="FG151" s="115"/>
    </row>
    <row r="152" spans="2:163" ht="12.7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c r="BT152" s="115"/>
      <c r="BU152" s="115"/>
      <c r="BV152" s="115"/>
      <c r="BW152" s="115"/>
      <c r="BX152" s="115"/>
      <c r="BY152" s="115"/>
      <c r="BZ152" s="115"/>
      <c r="CA152" s="115"/>
      <c r="CB152" s="115"/>
      <c r="CC152" s="115"/>
      <c r="CD152" s="115"/>
      <c r="CE152" s="115"/>
      <c r="CF152" s="115"/>
      <c r="CG152" s="115"/>
      <c r="CH152" s="115"/>
      <c r="CI152" s="115"/>
      <c r="CJ152" s="115"/>
      <c r="CK152" s="115"/>
      <c r="CL152" s="115"/>
      <c r="CM152" s="115"/>
      <c r="CN152" s="115"/>
      <c r="CO152" s="115"/>
      <c r="CP152" s="115"/>
      <c r="CQ152" s="115"/>
      <c r="CR152" s="115"/>
      <c r="CS152" s="115"/>
      <c r="CT152" s="115"/>
      <c r="CU152" s="115"/>
      <c r="CV152" s="115"/>
      <c r="CW152" s="115"/>
      <c r="CX152" s="115"/>
      <c r="CY152" s="115"/>
      <c r="CZ152" s="115"/>
      <c r="DA152" s="115"/>
      <c r="DB152" s="115"/>
      <c r="DC152" s="115"/>
      <c r="DD152" s="115"/>
      <c r="DE152" s="115"/>
      <c r="DF152" s="115"/>
      <c r="DG152" s="115"/>
      <c r="DH152" s="115"/>
      <c r="DI152" s="115"/>
      <c r="DJ152" s="115"/>
      <c r="DK152" s="115"/>
      <c r="DL152" s="115"/>
      <c r="DM152" s="115"/>
      <c r="DN152" s="115"/>
      <c r="DO152" s="115"/>
      <c r="DP152" s="115"/>
      <c r="DQ152" s="115"/>
      <c r="DR152" s="115"/>
      <c r="DS152" s="115"/>
      <c r="DT152" s="115"/>
      <c r="DU152" s="115"/>
      <c r="DV152" s="115"/>
      <c r="DW152" s="115"/>
      <c r="DX152" s="115"/>
      <c r="DY152" s="115"/>
      <c r="DZ152" s="115"/>
      <c r="EA152" s="115"/>
      <c r="EB152" s="115"/>
      <c r="EC152" s="115"/>
      <c r="ED152" s="115"/>
      <c r="EE152" s="115"/>
      <c r="EF152" s="115"/>
      <c r="EG152" s="115"/>
      <c r="EH152" s="115"/>
      <c r="EI152" s="115"/>
      <c r="EJ152" s="115"/>
      <c r="EK152" s="115"/>
      <c r="EL152" s="115"/>
      <c r="EM152" s="115"/>
      <c r="EN152" s="115"/>
      <c r="EO152" s="115"/>
      <c r="EP152" s="115"/>
      <c r="EQ152" s="115"/>
      <c r="ER152" s="115"/>
      <c r="ES152" s="115"/>
      <c r="ET152" s="115"/>
      <c r="EU152" s="115"/>
      <c r="EV152" s="115"/>
      <c r="EW152" s="115"/>
      <c r="EX152" s="115"/>
      <c r="EY152" s="115"/>
      <c r="EZ152" s="115"/>
      <c r="FA152" s="115"/>
      <c r="FB152" s="115"/>
      <c r="FC152" s="115"/>
      <c r="FD152" s="115"/>
      <c r="FE152" s="115"/>
      <c r="FF152" s="115"/>
      <c r="FG152" s="115"/>
    </row>
    <row r="153" spans="2:163" ht="12.7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c r="BF153" s="115"/>
      <c r="BG153" s="115"/>
      <c r="BH153" s="115"/>
      <c r="BI153" s="115"/>
      <c r="BJ153" s="115"/>
      <c r="BK153" s="115"/>
      <c r="BL153" s="115"/>
      <c r="BM153" s="115"/>
      <c r="BN153" s="115"/>
      <c r="BO153" s="115"/>
      <c r="BP153" s="115"/>
      <c r="BQ153" s="115"/>
      <c r="BR153" s="115"/>
      <c r="BS153" s="115"/>
      <c r="BT153" s="115"/>
      <c r="BU153" s="115"/>
      <c r="BV153" s="115"/>
      <c r="BW153" s="115"/>
      <c r="BX153" s="115"/>
      <c r="BY153" s="115"/>
      <c r="BZ153" s="115"/>
      <c r="CA153" s="115"/>
      <c r="CB153" s="115"/>
      <c r="CC153" s="115"/>
      <c r="CD153" s="115"/>
      <c r="CE153" s="115"/>
      <c r="CF153" s="115"/>
      <c r="CG153" s="115"/>
      <c r="CH153" s="115"/>
      <c r="CI153" s="115"/>
      <c r="CJ153" s="115"/>
      <c r="CK153" s="115"/>
      <c r="CL153" s="115"/>
      <c r="CM153" s="115"/>
      <c r="CN153" s="115"/>
      <c r="CO153" s="115"/>
      <c r="CP153" s="115"/>
      <c r="CQ153" s="115"/>
      <c r="CR153" s="115"/>
      <c r="CS153" s="115"/>
      <c r="CT153" s="115"/>
      <c r="CU153" s="115"/>
      <c r="CV153" s="115"/>
      <c r="CW153" s="115"/>
      <c r="CX153" s="115"/>
      <c r="CY153" s="115"/>
      <c r="CZ153" s="115"/>
      <c r="DA153" s="115"/>
      <c r="DB153" s="115"/>
      <c r="DC153" s="115"/>
      <c r="DD153" s="115"/>
      <c r="DE153" s="115"/>
      <c r="DF153" s="115"/>
      <c r="DG153" s="115"/>
      <c r="DH153" s="115"/>
      <c r="DI153" s="115"/>
      <c r="DJ153" s="115"/>
      <c r="DK153" s="115"/>
      <c r="DL153" s="115"/>
      <c r="DM153" s="115"/>
      <c r="DN153" s="115"/>
      <c r="DO153" s="115"/>
      <c r="DP153" s="115"/>
      <c r="DQ153" s="115"/>
      <c r="DR153" s="115"/>
      <c r="DS153" s="115"/>
      <c r="DT153" s="115"/>
      <c r="DU153" s="115"/>
      <c r="DV153" s="115"/>
      <c r="DW153" s="115"/>
      <c r="DX153" s="115"/>
      <c r="DY153" s="115"/>
      <c r="DZ153" s="115"/>
      <c r="EA153" s="115"/>
      <c r="EB153" s="115"/>
      <c r="EC153" s="115"/>
      <c r="ED153" s="115"/>
      <c r="EE153" s="115"/>
      <c r="EF153" s="115"/>
      <c r="EG153" s="115"/>
      <c r="EH153" s="115"/>
      <c r="EI153" s="115"/>
      <c r="EJ153" s="115"/>
      <c r="EK153" s="115"/>
      <c r="EL153" s="115"/>
      <c r="EM153" s="115"/>
      <c r="EN153" s="115"/>
      <c r="EO153" s="115"/>
      <c r="EP153" s="115"/>
      <c r="EQ153" s="115"/>
      <c r="ER153" s="115"/>
      <c r="ES153" s="115"/>
      <c r="ET153" s="115"/>
      <c r="EU153" s="115"/>
      <c r="EV153" s="115"/>
      <c r="EW153" s="115"/>
      <c r="EX153" s="115"/>
      <c r="EY153" s="115"/>
      <c r="EZ153" s="115"/>
      <c r="FA153" s="115"/>
      <c r="FB153" s="115"/>
      <c r="FC153" s="115"/>
      <c r="FD153" s="115"/>
      <c r="FE153" s="115"/>
      <c r="FF153" s="115"/>
      <c r="FG153" s="115"/>
    </row>
    <row r="154" spans="2:163" ht="12.7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c r="BF154" s="115"/>
      <c r="BG154" s="115"/>
      <c r="BH154" s="115"/>
      <c r="BI154" s="115"/>
      <c r="BJ154" s="115"/>
      <c r="BK154" s="115"/>
      <c r="BL154" s="115"/>
      <c r="BM154" s="115"/>
      <c r="BN154" s="115"/>
      <c r="BO154" s="115"/>
      <c r="BP154" s="115"/>
      <c r="BQ154" s="115"/>
      <c r="BR154" s="115"/>
      <c r="BS154" s="115"/>
      <c r="BT154" s="115"/>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c r="DK154" s="115"/>
      <c r="DL154" s="115"/>
      <c r="DM154" s="115"/>
      <c r="DN154" s="115"/>
      <c r="DO154" s="115"/>
      <c r="DP154" s="115"/>
      <c r="DQ154" s="115"/>
      <c r="DR154" s="115"/>
      <c r="DS154" s="115"/>
      <c r="DT154" s="115"/>
      <c r="DU154" s="115"/>
      <c r="DV154" s="115"/>
      <c r="DW154" s="115"/>
      <c r="DX154" s="115"/>
      <c r="DY154" s="115"/>
      <c r="DZ154" s="115"/>
      <c r="EA154" s="115"/>
      <c r="EB154" s="115"/>
      <c r="EC154" s="115"/>
      <c r="ED154" s="115"/>
      <c r="EE154" s="115"/>
      <c r="EF154" s="115"/>
      <c r="EG154" s="115"/>
      <c r="EH154" s="115"/>
      <c r="EI154" s="115"/>
      <c r="EJ154" s="115"/>
      <c r="EK154" s="115"/>
      <c r="EL154" s="115"/>
      <c r="EM154" s="115"/>
      <c r="EN154" s="115"/>
      <c r="EO154" s="115"/>
      <c r="EP154" s="115"/>
      <c r="EQ154" s="115"/>
      <c r="ER154" s="115"/>
      <c r="ES154" s="115"/>
      <c r="ET154" s="115"/>
      <c r="EU154" s="115"/>
      <c r="EV154" s="115"/>
      <c r="EW154" s="115"/>
      <c r="EX154" s="115"/>
      <c r="EY154" s="115"/>
      <c r="EZ154" s="115"/>
      <c r="FA154" s="115"/>
      <c r="FB154" s="115"/>
      <c r="FC154" s="115"/>
      <c r="FD154" s="115"/>
      <c r="FE154" s="115"/>
      <c r="FF154" s="115"/>
      <c r="FG154" s="115"/>
    </row>
    <row r="155" spans="2:163" ht="12.7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c r="AS155" s="115"/>
      <c r="AT155" s="115"/>
      <c r="AU155" s="115"/>
      <c r="AV155" s="115"/>
      <c r="AW155" s="115"/>
      <c r="AX155" s="115"/>
      <c r="AY155" s="115"/>
      <c r="AZ155" s="115"/>
      <c r="BA155" s="115"/>
      <c r="BB155" s="115"/>
      <c r="BC155" s="115"/>
      <c r="BD155" s="115"/>
      <c r="BE155" s="115"/>
      <c r="BF155" s="115"/>
      <c r="BG155" s="115"/>
      <c r="BH155" s="115"/>
      <c r="BI155" s="115"/>
      <c r="BJ155" s="115"/>
      <c r="BK155" s="115"/>
      <c r="BL155" s="115"/>
      <c r="BM155" s="115"/>
      <c r="BN155" s="115"/>
      <c r="BO155" s="115"/>
      <c r="BP155" s="115"/>
      <c r="BQ155" s="115"/>
      <c r="BR155" s="115"/>
      <c r="BS155" s="115"/>
      <c r="BT155" s="115"/>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c r="DK155" s="115"/>
      <c r="DL155" s="115"/>
      <c r="DM155" s="115"/>
      <c r="DN155" s="115"/>
      <c r="DO155" s="115"/>
      <c r="DP155" s="115"/>
      <c r="DQ155" s="115"/>
      <c r="DR155" s="115"/>
      <c r="DS155" s="115"/>
      <c r="DT155" s="115"/>
      <c r="DU155" s="115"/>
      <c r="DV155" s="115"/>
      <c r="DW155" s="115"/>
      <c r="DX155" s="115"/>
      <c r="DY155" s="115"/>
      <c r="DZ155" s="115"/>
      <c r="EA155" s="115"/>
      <c r="EB155" s="115"/>
      <c r="EC155" s="115"/>
      <c r="ED155" s="115"/>
      <c r="EE155" s="115"/>
      <c r="EF155" s="115"/>
      <c r="EG155" s="115"/>
      <c r="EH155" s="115"/>
      <c r="EI155" s="115"/>
      <c r="EJ155" s="115"/>
      <c r="EK155" s="115"/>
      <c r="EL155" s="115"/>
      <c r="EM155" s="115"/>
      <c r="EN155" s="115"/>
      <c r="EO155" s="115"/>
      <c r="EP155" s="115"/>
      <c r="EQ155" s="115"/>
      <c r="ER155" s="115"/>
      <c r="ES155" s="115"/>
      <c r="ET155" s="115"/>
      <c r="EU155" s="115"/>
      <c r="EV155" s="115"/>
      <c r="EW155" s="115"/>
      <c r="EX155" s="115"/>
      <c r="EY155" s="115"/>
      <c r="EZ155" s="115"/>
      <c r="FA155" s="115"/>
      <c r="FB155" s="115"/>
      <c r="FC155" s="115"/>
      <c r="FD155" s="115"/>
      <c r="FE155" s="115"/>
      <c r="FF155" s="115"/>
      <c r="FG155" s="115"/>
    </row>
    <row r="156" spans="2:163" ht="12.7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N156" s="115"/>
      <c r="BO156" s="115"/>
      <c r="BP156" s="115"/>
      <c r="BQ156" s="115"/>
      <c r="BR156" s="115"/>
      <c r="BS156" s="115"/>
      <c r="BT156" s="115"/>
      <c r="BU156" s="115"/>
      <c r="BV156" s="115"/>
      <c r="BW156" s="115"/>
      <c r="BX156" s="115"/>
      <c r="BY156" s="115"/>
      <c r="BZ156" s="115"/>
      <c r="CA156" s="115"/>
      <c r="CB156" s="115"/>
      <c r="CC156" s="115"/>
      <c r="CD156" s="115"/>
      <c r="CE156" s="115"/>
      <c r="CF156" s="115"/>
      <c r="CG156" s="115"/>
      <c r="CH156" s="115"/>
      <c r="CI156" s="115"/>
      <c r="CJ156" s="115"/>
      <c r="CK156" s="115"/>
      <c r="CL156" s="115"/>
      <c r="CM156" s="115"/>
      <c r="CN156" s="115"/>
      <c r="CO156" s="115"/>
      <c r="CP156" s="115"/>
      <c r="CQ156" s="115"/>
      <c r="CR156" s="115"/>
      <c r="CS156" s="115"/>
      <c r="CT156" s="115"/>
      <c r="CU156" s="115"/>
      <c r="CV156" s="115"/>
      <c r="CW156" s="115"/>
      <c r="CX156" s="115"/>
      <c r="CY156" s="115"/>
      <c r="CZ156" s="115"/>
      <c r="DA156" s="115"/>
      <c r="DB156" s="115"/>
      <c r="DC156" s="115"/>
      <c r="DD156" s="115"/>
      <c r="DE156" s="115"/>
      <c r="DF156" s="115"/>
      <c r="DG156" s="115"/>
      <c r="DH156" s="115"/>
      <c r="DI156" s="115"/>
      <c r="DJ156" s="115"/>
      <c r="DK156" s="115"/>
      <c r="DL156" s="115"/>
      <c r="DM156" s="115"/>
      <c r="DN156" s="115"/>
      <c r="DO156" s="115"/>
      <c r="DP156" s="115"/>
      <c r="DQ156" s="115"/>
      <c r="DR156" s="115"/>
      <c r="DS156" s="115"/>
      <c r="DT156" s="115"/>
      <c r="DU156" s="115"/>
      <c r="DV156" s="115"/>
      <c r="DW156" s="115"/>
      <c r="DX156" s="115"/>
      <c r="DY156" s="115"/>
      <c r="DZ156" s="115"/>
      <c r="EA156" s="115"/>
      <c r="EB156" s="115"/>
      <c r="EC156" s="115"/>
      <c r="ED156" s="115"/>
      <c r="EE156" s="115"/>
      <c r="EF156" s="115"/>
      <c r="EG156" s="115"/>
      <c r="EH156" s="115"/>
      <c r="EI156" s="115"/>
      <c r="EJ156" s="115"/>
      <c r="EK156" s="115"/>
      <c r="EL156" s="115"/>
      <c r="EM156" s="115"/>
      <c r="EN156" s="115"/>
      <c r="EO156" s="115"/>
      <c r="EP156" s="115"/>
      <c r="EQ156" s="115"/>
      <c r="ER156" s="115"/>
      <c r="ES156" s="115"/>
      <c r="ET156" s="115"/>
      <c r="EU156" s="115"/>
      <c r="EV156" s="115"/>
      <c r="EW156" s="115"/>
      <c r="EX156" s="115"/>
      <c r="EY156" s="115"/>
      <c r="EZ156" s="115"/>
      <c r="FA156" s="115"/>
      <c r="FB156" s="115"/>
      <c r="FC156" s="115"/>
      <c r="FD156" s="115"/>
      <c r="FE156" s="115"/>
      <c r="FF156" s="115"/>
      <c r="FG156" s="115"/>
    </row>
    <row r="157" spans="2:163" ht="12.7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15"/>
      <c r="BT157" s="115"/>
      <c r="BU157" s="115"/>
      <c r="BV157" s="115"/>
      <c r="BW157" s="115"/>
      <c r="BX157" s="115"/>
      <c r="BY157" s="115"/>
      <c r="BZ157" s="115"/>
      <c r="CA157" s="115"/>
      <c r="CB157" s="115"/>
      <c r="CC157" s="115"/>
      <c r="CD157" s="115"/>
      <c r="CE157" s="115"/>
      <c r="CF157" s="115"/>
      <c r="CG157" s="115"/>
      <c r="CH157" s="115"/>
      <c r="CI157" s="115"/>
      <c r="CJ157" s="115"/>
      <c r="CK157" s="115"/>
      <c r="CL157" s="115"/>
      <c r="CM157" s="115"/>
      <c r="CN157" s="115"/>
      <c r="CO157" s="115"/>
      <c r="CP157" s="115"/>
      <c r="CQ157" s="115"/>
      <c r="CR157" s="115"/>
      <c r="CS157" s="115"/>
      <c r="CT157" s="115"/>
      <c r="CU157" s="115"/>
      <c r="CV157" s="115"/>
      <c r="CW157" s="115"/>
      <c r="CX157" s="115"/>
      <c r="CY157" s="115"/>
      <c r="CZ157" s="115"/>
      <c r="DA157" s="115"/>
      <c r="DB157" s="115"/>
      <c r="DC157" s="115"/>
      <c r="DD157" s="115"/>
      <c r="DE157" s="115"/>
      <c r="DF157" s="115"/>
      <c r="DG157" s="115"/>
      <c r="DH157" s="115"/>
      <c r="DI157" s="115"/>
      <c r="DJ157" s="115"/>
      <c r="DK157" s="115"/>
      <c r="DL157" s="115"/>
      <c r="DM157" s="115"/>
      <c r="DN157" s="115"/>
      <c r="DO157" s="115"/>
      <c r="DP157" s="115"/>
      <c r="DQ157" s="115"/>
      <c r="DR157" s="115"/>
      <c r="DS157" s="115"/>
      <c r="DT157" s="115"/>
      <c r="DU157" s="115"/>
      <c r="DV157" s="115"/>
      <c r="DW157" s="115"/>
      <c r="DX157" s="115"/>
      <c r="DY157" s="115"/>
      <c r="DZ157" s="115"/>
      <c r="EA157" s="115"/>
      <c r="EB157" s="115"/>
      <c r="EC157" s="115"/>
      <c r="ED157" s="115"/>
      <c r="EE157" s="115"/>
      <c r="EF157" s="115"/>
      <c r="EG157" s="115"/>
      <c r="EH157" s="115"/>
      <c r="EI157" s="115"/>
      <c r="EJ157" s="115"/>
      <c r="EK157" s="115"/>
      <c r="EL157" s="115"/>
      <c r="EM157" s="115"/>
      <c r="EN157" s="115"/>
      <c r="EO157" s="115"/>
      <c r="EP157" s="115"/>
      <c r="EQ157" s="115"/>
      <c r="ER157" s="115"/>
      <c r="ES157" s="115"/>
      <c r="ET157" s="115"/>
      <c r="EU157" s="115"/>
      <c r="EV157" s="115"/>
      <c r="EW157" s="115"/>
      <c r="EX157" s="115"/>
      <c r="EY157" s="115"/>
      <c r="EZ157" s="115"/>
      <c r="FA157" s="115"/>
      <c r="FB157" s="115"/>
      <c r="FC157" s="115"/>
      <c r="FD157" s="115"/>
      <c r="FE157" s="115"/>
      <c r="FF157" s="115"/>
      <c r="FG157" s="115"/>
    </row>
    <row r="158" spans="2:163" ht="12.7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N158" s="115"/>
      <c r="BO158" s="115"/>
      <c r="BP158" s="115"/>
      <c r="BQ158" s="115"/>
      <c r="BR158" s="115"/>
      <c r="BS158" s="115"/>
      <c r="BT158" s="115"/>
      <c r="BU158" s="115"/>
      <c r="BV158" s="115"/>
      <c r="BW158" s="115"/>
      <c r="BX158" s="115"/>
      <c r="BY158" s="115"/>
      <c r="BZ158" s="115"/>
      <c r="CA158" s="115"/>
      <c r="CB158" s="115"/>
      <c r="CC158" s="115"/>
      <c r="CD158" s="115"/>
      <c r="CE158" s="115"/>
      <c r="CF158" s="115"/>
      <c r="CG158" s="115"/>
      <c r="CH158" s="115"/>
      <c r="CI158" s="115"/>
      <c r="CJ158" s="115"/>
      <c r="CK158" s="115"/>
      <c r="CL158" s="115"/>
      <c r="CM158" s="115"/>
      <c r="CN158" s="115"/>
      <c r="CO158" s="115"/>
      <c r="CP158" s="115"/>
      <c r="CQ158" s="115"/>
      <c r="CR158" s="115"/>
      <c r="CS158" s="115"/>
      <c r="CT158" s="115"/>
      <c r="CU158" s="115"/>
      <c r="CV158" s="115"/>
      <c r="CW158" s="115"/>
      <c r="CX158" s="115"/>
      <c r="CY158" s="115"/>
      <c r="CZ158" s="115"/>
      <c r="DA158" s="115"/>
      <c r="DB158" s="115"/>
      <c r="DC158" s="115"/>
      <c r="DD158" s="115"/>
      <c r="DE158" s="115"/>
      <c r="DF158" s="115"/>
      <c r="DG158" s="115"/>
      <c r="DH158" s="115"/>
      <c r="DI158" s="115"/>
      <c r="DJ158" s="115"/>
      <c r="DK158" s="115"/>
      <c r="DL158" s="115"/>
      <c r="DM158" s="115"/>
      <c r="DN158" s="115"/>
      <c r="DO158" s="115"/>
      <c r="DP158" s="115"/>
      <c r="DQ158" s="115"/>
      <c r="DR158" s="115"/>
      <c r="DS158" s="115"/>
      <c r="DT158" s="115"/>
      <c r="DU158" s="115"/>
      <c r="DV158" s="115"/>
      <c r="DW158" s="115"/>
      <c r="DX158" s="115"/>
      <c r="DY158" s="115"/>
      <c r="DZ158" s="115"/>
      <c r="EA158" s="115"/>
      <c r="EB158" s="115"/>
      <c r="EC158" s="115"/>
      <c r="ED158" s="115"/>
      <c r="EE158" s="115"/>
      <c r="EF158" s="115"/>
      <c r="EG158" s="115"/>
      <c r="EH158" s="115"/>
      <c r="EI158" s="115"/>
      <c r="EJ158" s="115"/>
      <c r="EK158" s="115"/>
      <c r="EL158" s="115"/>
      <c r="EM158" s="115"/>
      <c r="EN158" s="115"/>
      <c r="EO158" s="115"/>
      <c r="EP158" s="115"/>
      <c r="EQ158" s="115"/>
      <c r="ER158" s="115"/>
      <c r="ES158" s="115"/>
      <c r="ET158" s="115"/>
      <c r="EU158" s="115"/>
      <c r="EV158" s="115"/>
      <c r="EW158" s="115"/>
      <c r="EX158" s="115"/>
      <c r="EY158" s="115"/>
      <c r="EZ158" s="115"/>
      <c r="FA158" s="115"/>
      <c r="FB158" s="115"/>
      <c r="FC158" s="115"/>
      <c r="FD158" s="115"/>
      <c r="FE158" s="115"/>
      <c r="FF158" s="115"/>
      <c r="FG158" s="115"/>
    </row>
    <row r="159" spans="2:163" ht="12.7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c r="DI159" s="115"/>
      <c r="DJ159" s="115"/>
      <c r="DK159" s="115"/>
      <c r="DL159" s="115"/>
      <c r="DM159" s="115"/>
      <c r="DN159" s="115"/>
      <c r="DO159" s="115"/>
      <c r="DP159" s="115"/>
      <c r="DQ159" s="115"/>
      <c r="DR159" s="115"/>
      <c r="DS159" s="115"/>
      <c r="DT159" s="115"/>
      <c r="DU159" s="115"/>
      <c r="DV159" s="115"/>
      <c r="DW159" s="115"/>
      <c r="DX159" s="115"/>
      <c r="DY159" s="115"/>
      <c r="DZ159" s="115"/>
      <c r="EA159" s="115"/>
      <c r="EB159" s="115"/>
      <c r="EC159" s="115"/>
      <c r="ED159" s="115"/>
      <c r="EE159" s="115"/>
      <c r="EF159" s="115"/>
      <c r="EG159" s="115"/>
      <c r="EH159" s="115"/>
      <c r="EI159" s="115"/>
      <c r="EJ159" s="115"/>
      <c r="EK159" s="115"/>
      <c r="EL159" s="115"/>
      <c r="EM159" s="115"/>
      <c r="EN159" s="115"/>
      <c r="EO159" s="115"/>
      <c r="EP159" s="115"/>
      <c r="EQ159" s="115"/>
      <c r="ER159" s="115"/>
      <c r="ES159" s="115"/>
      <c r="ET159" s="115"/>
      <c r="EU159" s="115"/>
      <c r="EV159" s="115"/>
      <c r="EW159" s="115"/>
      <c r="EX159" s="115"/>
      <c r="EY159" s="115"/>
      <c r="EZ159" s="115"/>
      <c r="FA159" s="115"/>
      <c r="FB159" s="115"/>
      <c r="FC159" s="115"/>
      <c r="FD159" s="115"/>
      <c r="FE159" s="115"/>
      <c r="FF159" s="115"/>
      <c r="FG159" s="115"/>
    </row>
    <row r="160" spans="2:163" ht="12.7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c r="DU160" s="115"/>
      <c r="DV160" s="115"/>
      <c r="DW160" s="115"/>
      <c r="DX160" s="115"/>
      <c r="DY160" s="115"/>
      <c r="DZ160" s="115"/>
      <c r="EA160" s="115"/>
      <c r="EB160" s="115"/>
      <c r="EC160" s="115"/>
      <c r="ED160" s="115"/>
      <c r="EE160" s="115"/>
      <c r="EF160" s="115"/>
      <c r="EG160" s="115"/>
      <c r="EH160" s="115"/>
      <c r="EI160" s="115"/>
      <c r="EJ160" s="115"/>
      <c r="EK160" s="115"/>
      <c r="EL160" s="115"/>
      <c r="EM160" s="115"/>
      <c r="EN160" s="115"/>
      <c r="EO160" s="115"/>
      <c r="EP160" s="115"/>
      <c r="EQ160" s="115"/>
      <c r="ER160" s="115"/>
      <c r="ES160" s="115"/>
      <c r="ET160" s="115"/>
      <c r="EU160" s="115"/>
      <c r="EV160" s="115"/>
      <c r="EW160" s="115"/>
      <c r="EX160" s="115"/>
      <c r="EY160" s="115"/>
      <c r="EZ160" s="115"/>
      <c r="FA160" s="115"/>
      <c r="FB160" s="115"/>
      <c r="FC160" s="115"/>
      <c r="FD160" s="115"/>
      <c r="FE160" s="115"/>
      <c r="FF160" s="115"/>
      <c r="FG160" s="115"/>
    </row>
    <row r="161" spans="2:163" ht="12.7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15"/>
      <c r="AY161" s="115"/>
      <c r="AZ161" s="115"/>
      <c r="BA161" s="115"/>
      <c r="BB161" s="115"/>
      <c r="BC161" s="115"/>
      <c r="BD161" s="115"/>
      <c r="BE161" s="115"/>
      <c r="BF161" s="115"/>
      <c r="BG161" s="115"/>
      <c r="BH161" s="115"/>
      <c r="BI161" s="115"/>
      <c r="BJ161" s="115"/>
      <c r="BK161" s="115"/>
      <c r="BL161" s="115"/>
      <c r="BM161" s="115"/>
      <c r="BN161" s="115"/>
      <c r="BO161" s="115"/>
      <c r="BP161" s="115"/>
      <c r="BQ161" s="115"/>
      <c r="BR161" s="115"/>
      <c r="BS161" s="115"/>
      <c r="BT161" s="115"/>
      <c r="BU161" s="115"/>
      <c r="BV161" s="115"/>
      <c r="BW161" s="115"/>
      <c r="BX161" s="115"/>
      <c r="BY161" s="115"/>
      <c r="BZ161" s="115"/>
      <c r="CA161" s="115"/>
      <c r="CB161" s="115"/>
      <c r="CC161" s="115"/>
      <c r="CD161" s="115"/>
      <c r="CE161" s="115"/>
      <c r="CF161" s="115"/>
      <c r="CG161" s="115"/>
      <c r="CH161" s="115"/>
      <c r="CI161" s="115"/>
      <c r="CJ161" s="115"/>
      <c r="CK161" s="115"/>
      <c r="CL161" s="115"/>
      <c r="CM161" s="115"/>
      <c r="CN161" s="115"/>
      <c r="CO161" s="115"/>
      <c r="CP161" s="115"/>
      <c r="CQ161" s="115"/>
      <c r="CR161" s="115"/>
      <c r="CS161" s="115"/>
      <c r="CT161" s="115"/>
      <c r="CU161" s="115"/>
      <c r="CV161" s="115"/>
      <c r="CW161" s="115"/>
      <c r="CX161" s="115"/>
      <c r="CY161" s="115"/>
      <c r="CZ161" s="115"/>
      <c r="DA161" s="115"/>
      <c r="DB161" s="115"/>
      <c r="DC161" s="115"/>
      <c r="DD161" s="115"/>
      <c r="DE161" s="115"/>
      <c r="DF161" s="115"/>
      <c r="DG161" s="115"/>
      <c r="DH161" s="115"/>
      <c r="DI161" s="115"/>
      <c r="DJ161" s="115"/>
      <c r="DK161" s="115"/>
      <c r="DL161" s="115"/>
      <c r="DM161" s="115"/>
      <c r="DN161" s="115"/>
      <c r="DO161" s="115"/>
      <c r="DP161" s="115"/>
      <c r="DQ161" s="115"/>
      <c r="DR161" s="115"/>
      <c r="DS161" s="115"/>
      <c r="DT161" s="115"/>
      <c r="DU161" s="115"/>
      <c r="DV161" s="115"/>
      <c r="DW161" s="115"/>
      <c r="DX161" s="115"/>
      <c r="DY161" s="115"/>
      <c r="DZ161" s="115"/>
      <c r="EA161" s="115"/>
      <c r="EB161" s="115"/>
      <c r="EC161" s="115"/>
      <c r="ED161" s="115"/>
      <c r="EE161" s="115"/>
      <c r="EF161" s="115"/>
      <c r="EG161" s="115"/>
      <c r="EH161" s="115"/>
      <c r="EI161" s="115"/>
      <c r="EJ161" s="115"/>
      <c r="EK161" s="115"/>
      <c r="EL161" s="115"/>
      <c r="EM161" s="115"/>
      <c r="EN161" s="115"/>
      <c r="EO161" s="115"/>
      <c r="EP161" s="115"/>
      <c r="EQ161" s="115"/>
      <c r="ER161" s="115"/>
      <c r="ES161" s="115"/>
      <c r="ET161" s="115"/>
      <c r="EU161" s="115"/>
      <c r="EV161" s="115"/>
      <c r="EW161" s="115"/>
      <c r="EX161" s="115"/>
      <c r="EY161" s="115"/>
      <c r="EZ161" s="115"/>
      <c r="FA161" s="115"/>
      <c r="FB161" s="115"/>
      <c r="FC161" s="115"/>
      <c r="FD161" s="115"/>
      <c r="FE161" s="115"/>
      <c r="FF161" s="115"/>
      <c r="FG161" s="115"/>
    </row>
    <row r="162" spans="2:163" ht="12.7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N162" s="115"/>
      <c r="BO162" s="115"/>
      <c r="BP162" s="115"/>
      <c r="BQ162" s="115"/>
      <c r="BR162" s="115"/>
      <c r="BS162" s="115"/>
      <c r="BT162" s="115"/>
      <c r="BU162" s="115"/>
      <c r="BV162" s="115"/>
      <c r="BW162" s="115"/>
      <c r="BX162" s="115"/>
      <c r="BY162" s="115"/>
      <c r="BZ162" s="115"/>
      <c r="CA162" s="115"/>
      <c r="CB162" s="115"/>
      <c r="CC162" s="115"/>
      <c r="CD162" s="115"/>
      <c r="CE162" s="115"/>
      <c r="CF162" s="115"/>
      <c r="CG162" s="115"/>
      <c r="CH162" s="115"/>
      <c r="CI162" s="115"/>
      <c r="CJ162" s="115"/>
      <c r="CK162" s="115"/>
      <c r="CL162" s="115"/>
      <c r="CM162" s="115"/>
      <c r="CN162" s="115"/>
      <c r="CO162" s="115"/>
      <c r="CP162" s="115"/>
      <c r="CQ162" s="115"/>
      <c r="CR162" s="115"/>
      <c r="CS162" s="115"/>
      <c r="CT162" s="115"/>
      <c r="CU162" s="115"/>
      <c r="CV162" s="115"/>
      <c r="CW162" s="115"/>
      <c r="CX162" s="115"/>
      <c r="CY162" s="115"/>
      <c r="CZ162" s="115"/>
      <c r="DA162" s="115"/>
      <c r="DB162" s="115"/>
      <c r="DC162" s="115"/>
      <c r="DD162" s="115"/>
      <c r="DE162" s="115"/>
      <c r="DF162" s="115"/>
      <c r="DG162" s="115"/>
      <c r="DH162" s="115"/>
      <c r="DI162" s="115"/>
      <c r="DJ162" s="115"/>
      <c r="DK162" s="115"/>
      <c r="DL162" s="115"/>
      <c r="DM162" s="115"/>
      <c r="DN162" s="115"/>
      <c r="DO162" s="115"/>
      <c r="DP162" s="115"/>
      <c r="DQ162" s="115"/>
      <c r="DR162" s="115"/>
      <c r="DS162" s="115"/>
      <c r="DT162" s="115"/>
      <c r="DU162" s="115"/>
      <c r="DV162" s="115"/>
      <c r="DW162" s="115"/>
      <c r="DX162" s="115"/>
      <c r="DY162" s="115"/>
      <c r="DZ162" s="115"/>
      <c r="EA162" s="115"/>
      <c r="EB162" s="115"/>
      <c r="EC162" s="115"/>
      <c r="ED162" s="115"/>
      <c r="EE162" s="115"/>
      <c r="EF162" s="115"/>
      <c r="EG162" s="115"/>
      <c r="EH162" s="115"/>
      <c r="EI162" s="115"/>
      <c r="EJ162" s="115"/>
      <c r="EK162" s="115"/>
      <c r="EL162" s="115"/>
      <c r="EM162" s="115"/>
      <c r="EN162" s="115"/>
      <c r="EO162" s="115"/>
      <c r="EP162" s="115"/>
      <c r="EQ162" s="115"/>
      <c r="ER162" s="115"/>
      <c r="ES162" s="115"/>
      <c r="ET162" s="115"/>
      <c r="EU162" s="115"/>
      <c r="EV162" s="115"/>
      <c r="EW162" s="115"/>
      <c r="EX162" s="115"/>
      <c r="EY162" s="115"/>
      <c r="EZ162" s="115"/>
      <c r="FA162" s="115"/>
      <c r="FB162" s="115"/>
      <c r="FC162" s="115"/>
      <c r="FD162" s="115"/>
      <c r="FE162" s="115"/>
      <c r="FF162" s="115"/>
      <c r="FG162" s="115"/>
    </row>
    <row r="163" spans="2:163" ht="12.7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15"/>
      <c r="CL163" s="115"/>
      <c r="CM163" s="115"/>
      <c r="CN163" s="115"/>
      <c r="CO163" s="115"/>
      <c r="CP163" s="115"/>
      <c r="CQ163" s="115"/>
      <c r="CR163" s="115"/>
      <c r="CS163" s="115"/>
      <c r="CT163" s="115"/>
      <c r="CU163" s="115"/>
      <c r="CV163" s="115"/>
      <c r="CW163" s="115"/>
      <c r="CX163" s="115"/>
      <c r="CY163" s="115"/>
      <c r="CZ163" s="115"/>
      <c r="DA163" s="115"/>
      <c r="DB163" s="115"/>
      <c r="DC163" s="115"/>
      <c r="DD163" s="115"/>
      <c r="DE163" s="115"/>
      <c r="DF163" s="115"/>
      <c r="DG163" s="115"/>
      <c r="DH163" s="115"/>
      <c r="DI163" s="115"/>
      <c r="DJ163" s="115"/>
      <c r="DK163" s="115"/>
      <c r="DL163" s="115"/>
      <c r="DM163" s="115"/>
      <c r="DN163" s="115"/>
      <c r="DO163" s="115"/>
      <c r="DP163" s="115"/>
      <c r="DQ163" s="115"/>
      <c r="DR163" s="115"/>
      <c r="DS163" s="115"/>
      <c r="DT163" s="115"/>
      <c r="DU163" s="115"/>
      <c r="DV163" s="115"/>
      <c r="DW163" s="115"/>
      <c r="DX163" s="115"/>
      <c r="DY163" s="115"/>
      <c r="DZ163" s="115"/>
      <c r="EA163" s="115"/>
      <c r="EB163" s="115"/>
      <c r="EC163" s="115"/>
      <c r="ED163" s="115"/>
      <c r="EE163" s="115"/>
      <c r="EF163" s="115"/>
      <c r="EG163" s="115"/>
      <c r="EH163" s="115"/>
      <c r="EI163" s="115"/>
      <c r="EJ163" s="115"/>
      <c r="EK163" s="115"/>
      <c r="EL163" s="115"/>
      <c r="EM163" s="115"/>
      <c r="EN163" s="115"/>
      <c r="EO163" s="115"/>
      <c r="EP163" s="115"/>
      <c r="EQ163" s="115"/>
      <c r="ER163" s="115"/>
      <c r="ES163" s="115"/>
      <c r="ET163" s="115"/>
      <c r="EU163" s="115"/>
      <c r="EV163" s="115"/>
      <c r="EW163" s="115"/>
      <c r="EX163" s="115"/>
      <c r="EY163" s="115"/>
      <c r="EZ163" s="115"/>
      <c r="FA163" s="115"/>
      <c r="FB163" s="115"/>
      <c r="FC163" s="115"/>
      <c r="FD163" s="115"/>
      <c r="FE163" s="115"/>
      <c r="FF163" s="115"/>
      <c r="FG163" s="115"/>
    </row>
    <row r="164" spans="2:163" ht="12.7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row>
    <row r="165" spans="2:163" ht="12.7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row>
    <row r="166" spans="2:163" ht="12.7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15"/>
      <c r="BX166" s="115"/>
      <c r="BY166" s="115"/>
      <c r="BZ166" s="115"/>
      <c r="CA166" s="115"/>
      <c r="CB166" s="115"/>
      <c r="CC166" s="115"/>
      <c r="CD166" s="115"/>
      <c r="CE166" s="115"/>
      <c r="CF166" s="115"/>
      <c r="CG166" s="115"/>
      <c r="CH166" s="115"/>
      <c r="CI166" s="115"/>
      <c r="CJ166" s="115"/>
      <c r="CK166" s="115"/>
      <c r="CL166" s="115"/>
      <c r="CM166" s="115"/>
      <c r="CN166" s="115"/>
      <c r="CO166" s="115"/>
      <c r="CP166" s="115"/>
      <c r="CQ166" s="115"/>
      <c r="CR166" s="115"/>
      <c r="CS166" s="115"/>
      <c r="CT166" s="115"/>
      <c r="CU166" s="115"/>
      <c r="CV166" s="115"/>
      <c r="CW166" s="115"/>
      <c r="CX166" s="115"/>
      <c r="CY166" s="115"/>
      <c r="CZ166" s="115"/>
      <c r="DA166" s="115"/>
      <c r="DB166" s="115"/>
      <c r="DC166" s="115"/>
      <c r="DD166" s="115"/>
      <c r="DE166" s="115"/>
      <c r="DF166" s="115"/>
      <c r="DG166" s="115"/>
      <c r="DH166" s="115"/>
      <c r="DI166" s="115"/>
      <c r="DJ166" s="115"/>
      <c r="DK166" s="115"/>
      <c r="DL166" s="115"/>
      <c r="DM166" s="115"/>
      <c r="DN166" s="115"/>
      <c r="DO166" s="115"/>
      <c r="DP166" s="115"/>
      <c r="DQ166" s="115"/>
      <c r="DR166" s="115"/>
      <c r="DS166" s="115"/>
      <c r="DT166" s="115"/>
      <c r="DU166" s="115"/>
      <c r="DV166" s="115"/>
      <c r="DW166" s="115"/>
      <c r="DX166" s="115"/>
      <c r="DY166" s="115"/>
      <c r="DZ166" s="115"/>
      <c r="EA166" s="115"/>
      <c r="EB166" s="115"/>
      <c r="EC166" s="115"/>
      <c r="ED166" s="115"/>
      <c r="EE166" s="115"/>
      <c r="EF166" s="115"/>
      <c r="EG166" s="115"/>
      <c r="EH166" s="115"/>
      <c r="EI166" s="115"/>
      <c r="EJ166" s="115"/>
      <c r="EK166" s="115"/>
      <c r="EL166" s="115"/>
      <c r="EM166" s="115"/>
      <c r="EN166" s="115"/>
      <c r="EO166" s="115"/>
      <c r="EP166" s="115"/>
      <c r="EQ166" s="115"/>
      <c r="ER166" s="115"/>
      <c r="ES166" s="115"/>
      <c r="ET166" s="115"/>
      <c r="EU166" s="115"/>
      <c r="EV166" s="115"/>
      <c r="EW166" s="115"/>
      <c r="EX166" s="115"/>
      <c r="EY166" s="115"/>
      <c r="EZ166" s="115"/>
      <c r="FA166" s="115"/>
      <c r="FB166" s="115"/>
      <c r="FC166" s="115"/>
      <c r="FD166" s="115"/>
      <c r="FE166" s="115"/>
      <c r="FF166" s="115"/>
      <c r="FG166" s="115"/>
    </row>
    <row r="167" spans="2:163" ht="12.7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115"/>
      <c r="BK167" s="115"/>
      <c r="BL167" s="115"/>
      <c r="BM167" s="115"/>
      <c r="BN167" s="115"/>
      <c r="BO167" s="115"/>
      <c r="BP167" s="115"/>
      <c r="BQ167" s="115"/>
      <c r="BR167" s="115"/>
      <c r="BS167" s="115"/>
      <c r="BT167" s="115"/>
      <c r="BU167" s="115"/>
      <c r="BV167" s="115"/>
      <c r="BW167" s="115"/>
      <c r="BX167" s="115"/>
      <c r="BY167" s="115"/>
      <c r="BZ167" s="115"/>
      <c r="CA167" s="115"/>
      <c r="CB167" s="115"/>
      <c r="CC167" s="115"/>
      <c r="CD167" s="115"/>
      <c r="CE167" s="115"/>
      <c r="CF167" s="115"/>
      <c r="CG167" s="115"/>
      <c r="CH167" s="115"/>
      <c r="CI167" s="115"/>
      <c r="CJ167" s="115"/>
      <c r="CK167" s="115"/>
      <c r="CL167" s="115"/>
      <c r="CM167" s="115"/>
      <c r="CN167" s="115"/>
      <c r="CO167" s="115"/>
      <c r="CP167" s="115"/>
      <c r="CQ167" s="115"/>
      <c r="CR167" s="115"/>
      <c r="CS167" s="115"/>
      <c r="CT167" s="115"/>
      <c r="CU167" s="115"/>
      <c r="CV167" s="115"/>
      <c r="CW167" s="115"/>
      <c r="CX167" s="115"/>
      <c r="CY167" s="115"/>
      <c r="CZ167" s="115"/>
      <c r="DA167" s="115"/>
      <c r="DB167" s="115"/>
      <c r="DC167" s="115"/>
      <c r="DD167" s="115"/>
      <c r="DE167" s="115"/>
      <c r="DF167" s="115"/>
      <c r="DG167" s="115"/>
      <c r="DH167" s="115"/>
      <c r="DI167" s="115"/>
      <c r="DJ167" s="115"/>
      <c r="DK167" s="115"/>
      <c r="DL167" s="115"/>
      <c r="DM167" s="115"/>
      <c r="DN167" s="115"/>
      <c r="DO167" s="115"/>
      <c r="DP167" s="115"/>
      <c r="DQ167" s="115"/>
      <c r="DR167" s="115"/>
      <c r="DS167" s="115"/>
      <c r="DT167" s="115"/>
      <c r="DU167" s="115"/>
      <c r="DV167" s="115"/>
      <c r="DW167" s="115"/>
      <c r="DX167" s="115"/>
      <c r="DY167" s="115"/>
      <c r="DZ167" s="115"/>
      <c r="EA167" s="115"/>
      <c r="EB167" s="115"/>
      <c r="EC167" s="115"/>
      <c r="ED167" s="115"/>
      <c r="EE167" s="115"/>
      <c r="EF167" s="115"/>
      <c r="EG167" s="115"/>
      <c r="EH167" s="115"/>
      <c r="EI167" s="115"/>
      <c r="EJ167" s="115"/>
      <c r="EK167" s="115"/>
      <c r="EL167" s="115"/>
      <c r="EM167" s="115"/>
      <c r="EN167" s="115"/>
      <c r="EO167" s="115"/>
      <c r="EP167" s="115"/>
      <c r="EQ167" s="115"/>
      <c r="ER167" s="115"/>
      <c r="ES167" s="115"/>
      <c r="ET167" s="115"/>
      <c r="EU167" s="115"/>
      <c r="EV167" s="115"/>
      <c r="EW167" s="115"/>
      <c r="EX167" s="115"/>
      <c r="EY167" s="115"/>
      <c r="EZ167" s="115"/>
      <c r="FA167" s="115"/>
      <c r="FB167" s="115"/>
      <c r="FC167" s="115"/>
      <c r="FD167" s="115"/>
      <c r="FE167" s="115"/>
      <c r="FF167" s="115"/>
      <c r="FG167" s="115"/>
    </row>
    <row r="168" spans="2:163" ht="12.7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c r="BW168" s="115"/>
      <c r="BX168" s="115"/>
      <c r="BY168" s="115"/>
      <c r="BZ168" s="115"/>
      <c r="CA168" s="115"/>
      <c r="CB168" s="115"/>
      <c r="CC168" s="115"/>
      <c r="CD168" s="115"/>
      <c r="CE168" s="115"/>
      <c r="CF168" s="115"/>
      <c r="CG168" s="115"/>
      <c r="CH168" s="115"/>
      <c r="CI168" s="115"/>
      <c r="CJ168" s="115"/>
      <c r="CK168" s="115"/>
      <c r="CL168" s="115"/>
      <c r="CM168" s="115"/>
      <c r="CN168" s="115"/>
      <c r="CO168" s="115"/>
      <c r="CP168" s="115"/>
      <c r="CQ168" s="115"/>
      <c r="CR168" s="115"/>
      <c r="CS168" s="115"/>
      <c r="CT168" s="115"/>
      <c r="CU168" s="115"/>
      <c r="CV168" s="115"/>
      <c r="CW168" s="115"/>
      <c r="CX168" s="115"/>
      <c r="CY168" s="115"/>
      <c r="CZ168" s="115"/>
      <c r="DA168" s="115"/>
      <c r="DB168" s="115"/>
      <c r="DC168" s="115"/>
      <c r="DD168" s="115"/>
      <c r="DE168" s="115"/>
      <c r="DF168" s="115"/>
      <c r="DG168" s="115"/>
      <c r="DH168" s="115"/>
      <c r="DI168" s="115"/>
      <c r="DJ168" s="115"/>
      <c r="DK168" s="115"/>
      <c r="DL168" s="115"/>
      <c r="DM168" s="115"/>
      <c r="DN168" s="115"/>
      <c r="DO168" s="115"/>
      <c r="DP168" s="115"/>
      <c r="DQ168" s="115"/>
      <c r="DR168" s="115"/>
      <c r="DS168" s="115"/>
      <c r="DT168" s="115"/>
      <c r="DU168" s="115"/>
      <c r="DV168" s="115"/>
      <c r="DW168" s="115"/>
      <c r="DX168" s="115"/>
      <c r="DY168" s="115"/>
      <c r="DZ168" s="115"/>
      <c r="EA168" s="115"/>
      <c r="EB168" s="115"/>
      <c r="EC168" s="115"/>
      <c r="ED168" s="115"/>
      <c r="EE168" s="115"/>
      <c r="EF168" s="115"/>
      <c r="EG168" s="115"/>
      <c r="EH168" s="115"/>
      <c r="EI168" s="115"/>
      <c r="EJ168" s="115"/>
      <c r="EK168" s="115"/>
      <c r="EL168" s="115"/>
      <c r="EM168" s="115"/>
      <c r="EN168" s="115"/>
      <c r="EO168" s="115"/>
      <c r="EP168" s="115"/>
      <c r="EQ168" s="115"/>
      <c r="ER168" s="115"/>
      <c r="ES168" s="115"/>
      <c r="ET168" s="115"/>
      <c r="EU168" s="115"/>
      <c r="EV168" s="115"/>
      <c r="EW168" s="115"/>
      <c r="EX168" s="115"/>
      <c r="EY168" s="115"/>
      <c r="EZ168" s="115"/>
      <c r="FA168" s="115"/>
      <c r="FB168" s="115"/>
      <c r="FC168" s="115"/>
      <c r="FD168" s="115"/>
      <c r="FE168" s="115"/>
      <c r="FF168" s="115"/>
      <c r="FG168" s="115"/>
    </row>
    <row r="169" spans="2:163" ht="12.7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5"/>
      <c r="BO169" s="115"/>
      <c r="BP169" s="115"/>
      <c r="BQ169" s="115"/>
      <c r="BR169" s="115"/>
      <c r="BS169" s="115"/>
      <c r="BT169" s="115"/>
      <c r="BU169" s="115"/>
      <c r="BV169" s="115"/>
      <c r="BW169" s="115"/>
      <c r="BX169" s="115"/>
      <c r="BY169" s="115"/>
      <c r="BZ169" s="115"/>
      <c r="CA169" s="115"/>
      <c r="CB169" s="115"/>
      <c r="CC169" s="115"/>
      <c r="CD169" s="115"/>
      <c r="CE169" s="115"/>
      <c r="CF169" s="115"/>
      <c r="CG169" s="115"/>
      <c r="CH169" s="115"/>
      <c r="CI169" s="115"/>
      <c r="CJ169" s="115"/>
      <c r="CK169" s="115"/>
      <c r="CL169" s="115"/>
      <c r="CM169" s="115"/>
      <c r="CN169" s="115"/>
      <c r="CO169" s="115"/>
      <c r="CP169" s="115"/>
      <c r="CQ169" s="115"/>
      <c r="CR169" s="115"/>
      <c r="CS169" s="115"/>
      <c r="CT169" s="115"/>
      <c r="CU169" s="115"/>
      <c r="CV169" s="115"/>
      <c r="CW169" s="115"/>
      <c r="CX169" s="115"/>
      <c r="CY169" s="115"/>
      <c r="CZ169" s="115"/>
      <c r="DA169" s="115"/>
      <c r="DB169" s="115"/>
      <c r="DC169" s="115"/>
      <c r="DD169" s="115"/>
      <c r="DE169" s="115"/>
      <c r="DF169" s="115"/>
      <c r="DG169" s="115"/>
      <c r="DH169" s="115"/>
      <c r="DI169" s="115"/>
      <c r="DJ169" s="115"/>
      <c r="DK169" s="115"/>
      <c r="DL169" s="115"/>
      <c r="DM169" s="115"/>
      <c r="DN169" s="115"/>
      <c r="DO169" s="115"/>
      <c r="DP169" s="115"/>
      <c r="DQ169" s="115"/>
      <c r="DR169" s="115"/>
      <c r="DS169" s="115"/>
      <c r="DT169" s="115"/>
      <c r="DU169" s="115"/>
      <c r="DV169" s="115"/>
      <c r="DW169" s="115"/>
      <c r="DX169" s="115"/>
      <c r="DY169" s="115"/>
      <c r="DZ169" s="115"/>
      <c r="EA169" s="115"/>
      <c r="EB169" s="115"/>
      <c r="EC169" s="115"/>
      <c r="ED169" s="115"/>
      <c r="EE169" s="115"/>
      <c r="EF169" s="115"/>
      <c r="EG169" s="115"/>
      <c r="EH169" s="115"/>
      <c r="EI169" s="115"/>
      <c r="EJ169" s="115"/>
      <c r="EK169" s="115"/>
      <c r="EL169" s="115"/>
      <c r="EM169" s="115"/>
      <c r="EN169" s="115"/>
      <c r="EO169" s="115"/>
      <c r="EP169" s="115"/>
      <c r="EQ169" s="115"/>
      <c r="ER169" s="115"/>
      <c r="ES169" s="115"/>
      <c r="ET169" s="115"/>
      <c r="EU169" s="115"/>
      <c r="EV169" s="115"/>
      <c r="EW169" s="115"/>
      <c r="EX169" s="115"/>
      <c r="EY169" s="115"/>
      <c r="EZ169" s="115"/>
      <c r="FA169" s="115"/>
      <c r="FB169" s="115"/>
      <c r="FC169" s="115"/>
      <c r="FD169" s="115"/>
      <c r="FE169" s="115"/>
      <c r="FF169" s="115"/>
      <c r="FG169" s="115"/>
    </row>
    <row r="170" spans="2:163" ht="12.7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5"/>
      <c r="AY170" s="115"/>
      <c r="AZ170" s="115"/>
      <c r="BA170" s="115"/>
      <c r="BB170" s="115"/>
      <c r="BC170" s="115"/>
      <c r="BD170" s="115"/>
      <c r="BE170" s="115"/>
      <c r="BF170" s="115"/>
      <c r="BG170" s="115"/>
      <c r="BH170" s="115"/>
      <c r="BI170" s="115"/>
      <c r="BJ170" s="115"/>
      <c r="BK170" s="115"/>
      <c r="BL170" s="115"/>
      <c r="BM170" s="115"/>
      <c r="BN170" s="115"/>
      <c r="BO170" s="115"/>
      <c r="BP170" s="115"/>
      <c r="BQ170" s="115"/>
      <c r="BR170" s="115"/>
      <c r="BS170" s="115"/>
      <c r="BT170" s="115"/>
      <c r="BU170" s="115"/>
      <c r="BV170" s="115"/>
      <c r="BW170" s="115"/>
      <c r="BX170" s="115"/>
      <c r="BY170" s="115"/>
      <c r="BZ170" s="115"/>
      <c r="CA170" s="115"/>
      <c r="CB170" s="115"/>
      <c r="CC170" s="115"/>
      <c r="CD170" s="115"/>
      <c r="CE170" s="115"/>
      <c r="CF170" s="115"/>
      <c r="CG170" s="115"/>
      <c r="CH170" s="115"/>
      <c r="CI170" s="115"/>
      <c r="CJ170" s="115"/>
      <c r="CK170" s="115"/>
      <c r="CL170" s="115"/>
      <c r="CM170" s="115"/>
      <c r="CN170" s="115"/>
      <c r="CO170" s="115"/>
      <c r="CP170" s="115"/>
      <c r="CQ170" s="115"/>
      <c r="CR170" s="115"/>
      <c r="CS170" s="115"/>
      <c r="CT170" s="115"/>
      <c r="CU170" s="115"/>
      <c r="CV170" s="115"/>
      <c r="CW170" s="115"/>
      <c r="CX170" s="115"/>
      <c r="CY170" s="115"/>
      <c r="CZ170" s="115"/>
      <c r="DA170" s="115"/>
      <c r="DB170" s="115"/>
      <c r="DC170" s="115"/>
      <c r="DD170" s="115"/>
      <c r="DE170" s="115"/>
      <c r="DF170" s="115"/>
      <c r="DG170" s="115"/>
      <c r="DH170" s="115"/>
      <c r="DI170" s="115"/>
      <c r="DJ170" s="115"/>
      <c r="DK170" s="115"/>
      <c r="DL170" s="115"/>
      <c r="DM170" s="115"/>
      <c r="DN170" s="115"/>
      <c r="DO170" s="115"/>
      <c r="DP170" s="115"/>
      <c r="DQ170" s="115"/>
      <c r="DR170" s="115"/>
      <c r="DS170" s="115"/>
      <c r="DT170" s="115"/>
      <c r="DU170" s="115"/>
      <c r="DV170" s="115"/>
      <c r="DW170" s="115"/>
      <c r="DX170" s="115"/>
      <c r="DY170" s="115"/>
      <c r="DZ170" s="115"/>
      <c r="EA170" s="115"/>
      <c r="EB170" s="115"/>
      <c r="EC170" s="115"/>
      <c r="ED170" s="115"/>
      <c r="EE170" s="115"/>
      <c r="EF170" s="115"/>
      <c r="EG170" s="115"/>
      <c r="EH170" s="115"/>
      <c r="EI170" s="115"/>
      <c r="EJ170" s="115"/>
      <c r="EK170" s="115"/>
      <c r="EL170" s="115"/>
      <c r="EM170" s="115"/>
      <c r="EN170" s="115"/>
      <c r="EO170" s="115"/>
      <c r="EP170" s="115"/>
      <c r="EQ170" s="115"/>
      <c r="ER170" s="115"/>
      <c r="ES170" s="115"/>
      <c r="ET170" s="115"/>
      <c r="EU170" s="115"/>
      <c r="EV170" s="115"/>
      <c r="EW170" s="115"/>
      <c r="EX170" s="115"/>
      <c r="EY170" s="115"/>
      <c r="EZ170" s="115"/>
      <c r="FA170" s="115"/>
      <c r="FB170" s="115"/>
      <c r="FC170" s="115"/>
      <c r="FD170" s="115"/>
      <c r="FE170" s="115"/>
      <c r="FF170" s="115"/>
      <c r="FG170" s="115"/>
    </row>
    <row r="171" spans="2:163" ht="12.7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5"/>
      <c r="BQ171" s="115"/>
      <c r="BR171" s="115"/>
      <c r="BS171" s="115"/>
      <c r="BT171" s="115"/>
      <c r="BU171" s="115"/>
      <c r="BV171" s="115"/>
      <c r="BW171" s="115"/>
      <c r="BX171" s="115"/>
      <c r="BY171" s="115"/>
      <c r="BZ171" s="115"/>
      <c r="CA171" s="115"/>
      <c r="CB171" s="115"/>
      <c r="CC171" s="115"/>
      <c r="CD171" s="115"/>
      <c r="CE171" s="115"/>
      <c r="CF171" s="115"/>
      <c r="CG171" s="115"/>
      <c r="CH171" s="115"/>
      <c r="CI171" s="115"/>
      <c r="CJ171" s="115"/>
      <c r="CK171" s="115"/>
      <c r="CL171" s="115"/>
      <c r="CM171" s="115"/>
      <c r="CN171" s="115"/>
      <c r="CO171" s="115"/>
      <c r="CP171" s="115"/>
      <c r="CQ171" s="115"/>
      <c r="CR171" s="115"/>
      <c r="CS171" s="115"/>
      <c r="CT171" s="115"/>
      <c r="CU171" s="115"/>
      <c r="CV171" s="115"/>
      <c r="CW171" s="115"/>
      <c r="CX171" s="115"/>
      <c r="CY171" s="115"/>
      <c r="CZ171" s="115"/>
      <c r="DA171" s="115"/>
      <c r="DB171" s="115"/>
      <c r="DC171" s="115"/>
      <c r="DD171" s="115"/>
      <c r="DE171" s="115"/>
      <c r="DF171" s="115"/>
      <c r="DG171" s="115"/>
      <c r="DH171" s="115"/>
      <c r="DI171" s="115"/>
      <c r="DJ171" s="115"/>
      <c r="DK171" s="115"/>
      <c r="DL171" s="115"/>
      <c r="DM171" s="115"/>
      <c r="DN171" s="115"/>
      <c r="DO171" s="115"/>
      <c r="DP171" s="115"/>
      <c r="DQ171" s="115"/>
      <c r="DR171" s="115"/>
      <c r="DS171" s="115"/>
      <c r="DT171" s="115"/>
      <c r="DU171" s="115"/>
      <c r="DV171" s="115"/>
      <c r="DW171" s="115"/>
      <c r="DX171" s="115"/>
      <c r="DY171" s="115"/>
      <c r="DZ171" s="115"/>
      <c r="EA171" s="115"/>
      <c r="EB171" s="115"/>
      <c r="EC171" s="115"/>
      <c r="ED171" s="115"/>
      <c r="EE171" s="115"/>
      <c r="EF171" s="115"/>
      <c r="EG171" s="115"/>
      <c r="EH171" s="115"/>
      <c r="EI171" s="115"/>
      <c r="EJ171" s="115"/>
      <c r="EK171" s="115"/>
      <c r="EL171" s="115"/>
      <c r="EM171" s="115"/>
      <c r="EN171" s="115"/>
      <c r="EO171" s="115"/>
      <c r="EP171" s="115"/>
      <c r="EQ171" s="115"/>
      <c r="ER171" s="115"/>
      <c r="ES171" s="115"/>
      <c r="ET171" s="115"/>
      <c r="EU171" s="115"/>
      <c r="EV171" s="115"/>
      <c r="EW171" s="115"/>
      <c r="EX171" s="115"/>
      <c r="EY171" s="115"/>
      <c r="EZ171" s="115"/>
      <c r="FA171" s="115"/>
      <c r="FB171" s="115"/>
      <c r="FC171" s="115"/>
      <c r="FD171" s="115"/>
      <c r="FE171" s="115"/>
      <c r="FF171" s="115"/>
      <c r="FG171" s="115"/>
    </row>
    <row r="172" spans="2:163" ht="12.7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c r="BF172" s="115"/>
      <c r="BG172" s="115"/>
      <c r="BH172" s="115"/>
      <c r="BI172" s="115"/>
      <c r="BJ172" s="115"/>
      <c r="BK172" s="115"/>
      <c r="BL172" s="115"/>
      <c r="BM172" s="115"/>
      <c r="BN172" s="115"/>
      <c r="BO172" s="115"/>
      <c r="BP172" s="115"/>
      <c r="BQ172" s="115"/>
      <c r="BR172" s="115"/>
      <c r="BS172" s="115"/>
      <c r="BT172" s="115"/>
      <c r="BU172" s="115"/>
      <c r="BV172" s="115"/>
      <c r="BW172" s="115"/>
      <c r="BX172" s="115"/>
      <c r="BY172" s="115"/>
      <c r="BZ172" s="115"/>
      <c r="CA172" s="115"/>
      <c r="CB172" s="115"/>
      <c r="CC172" s="115"/>
      <c r="CD172" s="115"/>
      <c r="CE172" s="115"/>
      <c r="CF172" s="115"/>
      <c r="CG172" s="115"/>
      <c r="CH172" s="115"/>
      <c r="CI172" s="115"/>
      <c r="CJ172" s="115"/>
      <c r="CK172" s="115"/>
      <c r="CL172" s="115"/>
      <c r="CM172" s="115"/>
      <c r="CN172" s="115"/>
      <c r="CO172" s="115"/>
      <c r="CP172" s="115"/>
      <c r="CQ172" s="115"/>
      <c r="CR172" s="115"/>
      <c r="CS172" s="115"/>
      <c r="CT172" s="115"/>
      <c r="CU172" s="115"/>
      <c r="CV172" s="115"/>
      <c r="CW172" s="115"/>
      <c r="CX172" s="115"/>
      <c r="CY172" s="115"/>
      <c r="CZ172" s="115"/>
      <c r="DA172" s="115"/>
      <c r="DB172" s="115"/>
      <c r="DC172" s="115"/>
      <c r="DD172" s="115"/>
      <c r="DE172" s="115"/>
      <c r="DF172" s="115"/>
      <c r="DG172" s="115"/>
      <c r="DH172" s="115"/>
      <c r="DI172" s="115"/>
      <c r="DJ172" s="115"/>
      <c r="DK172" s="115"/>
      <c r="DL172" s="115"/>
      <c r="DM172" s="115"/>
      <c r="DN172" s="115"/>
      <c r="DO172" s="115"/>
      <c r="DP172" s="115"/>
      <c r="DQ172" s="115"/>
      <c r="DR172" s="115"/>
      <c r="DS172" s="115"/>
      <c r="DT172" s="115"/>
      <c r="DU172" s="115"/>
      <c r="DV172" s="115"/>
      <c r="DW172" s="115"/>
      <c r="DX172" s="115"/>
      <c r="DY172" s="115"/>
      <c r="DZ172" s="115"/>
      <c r="EA172" s="115"/>
      <c r="EB172" s="115"/>
      <c r="EC172" s="115"/>
      <c r="ED172" s="115"/>
      <c r="EE172" s="115"/>
      <c r="EF172" s="115"/>
      <c r="EG172" s="115"/>
      <c r="EH172" s="115"/>
      <c r="EI172" s="115"/>
      <c r="EJ172" s="115"/>
      <c r="EK172" s="115"/>
      <c r="EL172" s="115"/>
      <c r="EM172" s="115"/>
      <c r="EN172" s="115"/>
      <c r="EO172" s="115"/>
      <c r="EP172" s="115"/>
      <c r="EQ172" s="115"/>
      <c r="ER172" s="115"/>
      <c r="ES172" s="115"/>
      <c r="ET172" s="115"/>
      <c r="EU172" s="115"/>
      <c r="EV172" s="115"/>
      <c r="EW172" s="115"/>
      <c r="EX172" s="115"/>
      <c r="EY172" s="115"/>
      <c r="EZ172" s="115"/>
      <c r="FA172" s="115"/>
      <c r="FB172" s="115"/>
      <c r="FC172" s="115"/>
      <c r="FD172" s="115"/>
      <c r="FE172" s="115"/>
      <c r="FF172" s="115"/>
      <c r="FG172" s="115"/>
    </row>
    <row r="173" spans="2:163" ht="12.7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5"/>
      <c r="AT173" s="115"/>
      <c r="AU173" s="115"/>
      <c r="AV173" s="115"/>
      <c r="AW173" s="115"/>
      <c r="AX173" s="115"/>
      <c r="AY173" s="115"/>
      <c r="AZ173" s="115"/>
      <c r="BA173" s="115"/>
      <c r="BB173" s="115"/>
      <c r="BC173" s="115"/>
      <c r="BD173" s="115"/>
      <c r="BE173" s="115"/>
      <c r="BF173" s="115"/>
      <c r="BG173" s="115"/>
      <c r="BH173" s="115"/>
      <c r="BI173" s="115"/>
      <c r="BJ173" s="115"/>
      <c r="BK173" s="115"/>
      <c r="BL173" s="115"/>
      <c r="BM173" s="115"/>
      <c r="BN173" s="115"/>
      <c r="BO173" s="115"/>
      <c r="BP173" s="115"/>
      <c r="BQ173" s="115"/>
      <c r="BR173" s="115"/>
      <c r="BS173" s="115"/>
      <c r="BT173" s="115"/>
      <c r="BU173" s="115"/>
      <c r="BV173" s="115"/>
      <c r="BW173" s="115"/>
      <c r="BX173" s="115"/>
      <c r="BY173" s="115"/>
      <c r="BZ173" s="115"/>
      <c r="CA173" s="115"/>
      <c r="CB173" s="115"/>
      <c r="CC173" s="115"/>
      <c r="CD173" s="115"/>
      <c r="CE173" s="115"/>
      <c r="CF173" s="115"/>
      <c r="CG173" s="115"/>
      <c r="CH173" s="115"/>
      <c r="CI173" s="115"/>
      <c r="CJ173" s="115"/>
      <c r="CK173" s="115"/>
      <c r="CL173" s="115"/>
      <c r="CM173" s="115"/>
      <c r="CN173" s="115"/>
      <c r="CO173" s="115"/>
      <c r="CP173" s="115"/>
      <c r="CQ173" s="115"/>
      <c r="CR173" s="115"/>
      <c r="CS173" s="115"/>
      <c r="CT173" s="115"/>
      <c r="CU173" s="115"/>
      <c r="CV173" s="115"/>
      <c r="CW173" s="115"/>
      <c r="CX173" s="115"/>
      <c r="CY173" s="115"/>
      <c r="CZ173" s="115"/>
      <c r="DA173" s="115"/>
      <c r="DB173" s="115"/>
      <c r="DC173" s="115"/>
      <c r="DD173" s="115"/>
      <c r="DE173" s="115"/>
      <c r="DF173" s="115"/>
      <c r="DG173" s="115"/>
      <c r="DH173" s="115"/>
      <c r="DI173" s="115"/>
      <c r="DJ173" s="115"/>
      <c r="DK173" s="115"/>
      <c r="DL173" s="115"/>
      <c r="DM173" s="115"/>
      <c r="DN173" s="115"/>
      <c r="DO173" s="115"/>
      <c r="DP173" s="115"/>
      <c r="DQ173" s="115"/>
      <c r="DR173" s="115"/>
      <c r="DS173" s="115"/>
      <c r="DT173" s="115"/>
      <c r="DU173" s="115"/>
      <c r="DV173" s="115"/>
      <c r="DW173" s="115"/>
      <c r="DX173" s="115"/>
      <c r="DY173" s="115"/>
      <c r="DZ173" s="115"/>
      <c r="EA173" s="115"/>
      <c r="EB173" s="115"/>
      <c r="EC173" s="115"/>
      <c r="ED173" s="115"/>
      <c r="EE173" s="115"/>
      <c r="EF173" s="115"/>
      <c r="EG173" s="115"/>
      <c r="EH173" s="115"/>
      <c r="EI173" s="115"/>
      <c r="EJ173" s="115"/>
      <c r="EK173" s="115"/>
      <c r="EL173" s="115"/>
      <c r="EM173" s="115"/>
      <c r="EN173" s="115"/>
      <c r="EO173" s="115"/>
      <c r="EP173" s="115"/>
      <c r="EQ173" s="115"/>
      <c r="ER173" s="115"/>
      <c r="ES173" s="115"/>
      <c r="ET173" s="115"/>
      <c r="EU173" s="115"/>
      <c r="EV173" s="115"/>
      <c r="EW173" s="115"/>
      <c r="EX173" s="115"/>
      <c r="EY173" s="115"/>
      <c r="EZ173" s="115"/>
      <c r="FA173" s="115"/>
      <c r="FB173" s="115"/>
      <c r="FC173" s="115"/>
      <c r="FD173" s="115"/>
      <c r="FE173" s="115"/>
      <c r="FF173" s="115"/>
      <c r="FG173" s="115"/>
    </row>
    <row r="174" spans="2:163" ht="12.7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c r="AP174" s="115"/>
      <c r="AQ174" s="115"/>
      <c r="AR174" s="115"/>
      <c r="AS174" s="115"/>
      <c r="AT174" s="115"/>
      <c r="AU174" s="115"/>
      <c r="AV174" s="115"/>
      <c r="AW174" s="115"/>
      <c r="AX174" s="115"/>
      <c r="AY174" s="115"/>
      <c r="AZ174" s="115"/>
      <c r="BA174" s="115"/>
      <c r="BB174" s="115"/>
      <c r="BC174" s="115"/>
      <c r="BD174" s="115"/>
      <c r="BE174" s="115"/>
      <c r="BF174" s="115"/>
      <c r="BG174" s="115"/>
      <c r="BH174" s="115"/>
      <c r="BI174" s="115"/>
      <c r="BJ174" s="115"/>
      <c r="BK174" s="115"/>
      <c r="BL174" s="115"/>
      <c r="BM174" s="115"/>
      <c r="BN174" s="115"/>
      <c r="BO174" s="115"/>
      <c r="BP174" s="115"/>
      <c r="BQ174" s="115"/>
      <c r="BR174" s="115"/>
      <c r="BS174" s="115"/>
      <c r="BT174" s="115"/>
      <c r="BU174" s="115"/>
      <c r="BV174" s="115"/>
      <c r="BW174" s="115"/>
      <c r="BX174" s="115"/>
      <c r="BY174" s="115"/>
      <c r="BZ174" s="115"/>
      <c r="CA174" s="115"/>
      <c r="CB174" s="115"/>
      <c r="CC174" s="115"/>
      <c r="CD174" s="115"/>
      <c r="CE174" s="115"/>
      <c r="CF174" s="115"/>
      <c r="CG174" s="115"/>
      <c r="CH174" s="115"/>
      <c r="CI174" s="115"/>
      <c r="CJ174" s="115"/>
      <c r="CK174" s="115"/>
      <c r="CL174" s="115"/>
      <c r="CM174" s="115"/>
      <c r="CN174" s="115"/>
      <c r="CO174" s="115"/>
      <c r="CP174" s="115"/>
      <c r="CQ174" s="115"/>
      <c r="CR174" s="115"/>
      <c r="CS174" s="115"/>
      <c r="CT174" s="115"/>
      <c r="CU174" s="115"/>
      <c r="CV174" s="115"/>
      <c r="CW174" s="115"/>
      <c r="CX174" s="115"/>
      <c r="CY174" s="115"/>
      <c r="CZ174" s="115"/>
      <c r="DA174" s="115"/>
      <c r="DB174" s="115"/>
      <c r="DC174" s="115"/>
      <c r="DD174" s="115"/>
      <c r="DE174" s="115"/>
      <c r="DF174" s="115"/>
      <c r="DG174" s="115"/>
      <c r="DH174" s="115"/>
      <c r="DI174" s="115"/>
      <c r="DJ174" s="115"/>
      <c r="DK174" s="115"/>
      <c r="DL174" s="115"/>
      <c r="DM174" s="115"/>
      <c r="DN174" s="115"/>
      <c r="DO174" s="115"/>
      <c r="DP174" s="115"/>
      <c r="DQ174" s="115"/>
      <c r="DR174" s="115"/>
      <c r="DS174" s="115"/>
      <c r="DT174" s="115"/>
      <c r="DU174" s="115"/>
      <c r="DV174" s="115"/>
      <c r="DW174" s="115"/>
      <c r="DX174" s="115"/>
      <c r="DY174" s="115"/>
      <c r="DZ174" s="115"/>
      <c r="EA174" s="115"/>
      <c r="EB174" s="115"/>
      <c r="EC174" s="115"/>
      <c r="ED174" s="115"/>
      <c r="EE174" s="115"/>
      <c r="EF174" s="115"/>
      <c r="EG174" s="115"/>
      <c r="EH174" s="115"/>
      <c r="EI174" s="115"/>
      <c r="EJ174" s="115"/>
      <c r="EK174" s="115"/>
      <c r="EL174" s="115"/>
      <c r="EM174" s="115"/>
      <c r="EN174" s="115"/>
      <c r="EO174" s="115"/>
      <c r="EP174" s="115"/>
      <c r="EQ174" s="115"/>
      <c r="ER174" s="115"/>
      <c r="ES174" s="115"/>
      <c r="ET174" s="115"/>
      <c r="EU174" s="115"/>
      <c r="EV174" s="115"/>
      <c r="EW174" s="115"/>
      <c r="EX174" s="115"/>
      <c r="EY174" s="115"/>
      <c r="EZ174" s="115"/>
      <c r="FA174" s="115"/>
      <c r="FB174" s="115"/>
      <c r="FC174" s="115"/>
      <c r="FD174" s="115"/>
      <c r="FE174" s="115"/>
      <c r="FF174" s="115"/>
      <c r="FG174" s="115"/>
    </row>
    <row r="175" spans="2:163" ht="12.7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c r="AS175" s="115"/>
      <c r="AT175" s="115"/>
      <c r="AU175" s="115"/>
      <c r="AV175" s="115"/>
      <c r="AW175" s="115"/>
      <c r="AX175" s="115"/>
      <c r="AY175" s="115"/>
      <c r="AZ175" s="115"/>
      <c r="BA175" s="115"/>
      <c r="BB175" s="115"/>
      <c r="BC175" s="115"/>
      <c r="BD175" s="115"/>
      <c r="BE175" s="115"/>
      <c r="BF175" s="115"/>
      <c r="BG175" s="115"/>
      <c r="BH175" s="115"/>
      <c r="BI175" s="115"/>
      <c r="BJ175" s="115"/>
      <c r="BK175" s="115"/>
      <c r="BL175" s="115"/>
      <c r="BM175" s="115"/>
      <c r="BN175" s="115"/>
      <c r="BO175" s="115"/>
      <c r="BP175" s="115"/>
      <c r="BQ175" s="115"/>
      <c r="BR175" s="115"/>
      <c r="BS175" s="115"/>
      <c r="BT175" s="115"/>
      <c r="BU175" s="115"/>
      <c r="BV175" s="115"/>
      <c r="BW175" s="115"/>
      <c r="BX175" s="115"/>
      <c r="BY175" s="115"/>
      <c r="BZ175" s="115"/>
      <c r="CA175" s="115"/>
      <c r="CB175" s="115"/>
      <c r="CC175" s="115"/>
      <c r="CD175" s="115"/>
      <c r="CE175" s="115"/>
      <c r="CF175" s="115"/>
      <c r="CG175" s="115"/>
      <c r="CH175" s="115"/>
      <c r="CI175" s="115"/>
      <c r="CJ175" s="115"/>
      <c r="CK175" s="115"/>
      <c r="CL175" s="115"/>
      <c r="CM175" s="115"/>
      <c r="CN175" s="115"/>
      <c r="CO175" s="115"/>
      <c r="CP175" s="115"/>
      <c r="CQ175" s="115"/>
      <c r="CR175" s="115"/>
      <c r="CS175" s="115"/>
      <c r="CT175" s="115"/>
      <c r="CU175" s="115"/>
      <c r="CV175" s="115"/>
      <c r="CW175" s="115"/>
      <c r="CX175" s="115"/>
      <c r="CY175" s="115"/>
      <c r="CZ175" s="115"/>
      <c r="DA175" s="115"/>
      <c r="DB175" s="115"/>
      <c r="DC175" s="115"/>
      <c r="DD175" s="115"/>
      <c r="DE175" s="115"/>
      <c r="DF175" s="115"/>
      <c r="DG175" s="115"/>
      <c r="DH175" s="115"/>
      <c r="DI175" s="115"/>
      <c r="DJ175" s="115"/>
      <c r="DK175" s="115"/>
      <c r="DL175" s="115"/>
      <c r="DM175" s="115"/>
      <c r="DN175" s="115"/>
      <c r="DO175" s="115"/>
      <c r="DP175" s="115"/>
      <c r="DQ175" s="115"/>
      <c r="DR175" s="115"/>
      <c r="DS175" s="115"/>
      <c r="DT175" s="115"/>
      <c r="DU175" s="115"/>
      <c r="DV175" s="115"/>
      <c r="DW175" s="115"/>
      <c r="DX175" s="115"/>
      <c r="DY175" s="115"/>
      <c r="DZ175" s="115"/>
      <c r="EA175" s="115"/>
      <c r="EB175" s="115"/>
      <c r="EC175" s="115"/>
      <c r="ED175" s="115"/>
      <c r="EE175" s="115"/>
      <c r="EF175" s="115"/>
      <c r="EG175" s="115"/>
      <c r="EH175" s="115"/>
      <c r="EI175" s="115"/>
      <c r="EJ175" s="115"/>
      <c r="EK175" s="115"/>
      <c r="EL175" s="115"/>
      <c r="EM175" s="115"/>
      <c r="EN175" s="115"/>
      <c r="EO175" s="115"/>
      <c r="EP175" s="115"/>
      <c r="EQ175" s="115"/>
      <c r="ER175" s="115"/>
      <c r="ES175" s="115"/>
      <c r="ET175" s="115"/>
      <c r="EU175" s="115"/>
      <c r="EV175" s="115"/>
      <c r="EW175" s="115"/>
      <c r="EX175" s="115"/>
      <c r="EY175" s="115"/>
      <c r="EZ175" s="115"/>
      <c r="FA175" s="115"/>
      <c r="FB175" s="115"/>
      <c r="FC175" s="115"/>
      <c r="FD175" s="115"/>
      <c r="FE175" s="115"/>
      <c r="FF175" s="115"/>
      <c r="FG175" s="115"/>
    </row>
    <row r="176" spans="2:163" ht="12.7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c r="AS176" s="115"/>
      <c r="AT176" s="115"/>
      <c r="AU176" s="115"/>
      <c r="AV176" s="115"/>
      <c r="AW176" s="115"/>
      <c r="AX176" s="115"/>
      <c r="AY176" s="115"/>
      <c r="AZ176" s="115"/>
      <c r="BA176" s="115"/>
      <c r="BB176" s="115"/>
      <c r="BC176" s="115"/>
      <c r="BD176" s="115"/>
      <c r="BE176" s="115"/>
      <c r="BF176" s="115"/>
      <c r="BG176" s="115"/>
      <c r="BH176" s="115"/>
      <c r="BI176" s="115"/>
      <c r="BJ176" s="115"/>
      <c r="BK176" s="115"/>
      <c r="BL176" s="115"/>
      <c r="BM176" s="115"/>
      <c r="BN176" s="115"/>
      <c r="BO176" s="115"/>
      <c r="BP176" s="115"/>
      <c r="BQ176" s="115"/>
      <c r="BR176" s="115"/>
      <c r="BS176" s="115"/>
      <c r="BT176" s="115"/>
      <c r="BU176" s="115"/>
      <c r="BV176" s="115"/>
      <c r="BW176" s="115"/>
      <c r="BX176" s="115"/>
      <c r="BY176" s="115"/>
      <c r="BZ176" s="115"/>
      <c r="CA176" s="115"/>
      <c r="CB176" s="115"/>
      <c r="CC176" s="115"/>
      <c r="CD176" s="115"/>
      <c r="CE176" s="115"/>
      <c r="CF176" s="115"/>
      <c r="CG176" s="115"/>
      <c r="CH176" s="115"/>
      <c r="CI176" s="115"/>
      <c r="CJ176" s="115"/>
      <c r="CK176" s="115"/>
      <c r="CL176" s="115"/>
      <c r="CM176" s="115"/>
      <c r="CN176" s="115"/>
      <c r="CO176" s="115"/>
      <c r="CP176" s="115"/>
      <c r="CQ176" s="115"/>
      <c r="CR176" s="115"/>
      <c r="CS176" s="115"/>
      <c r="CT176" s="115"/>
      <c r="CU176" s="115"/>
      <c r="CV176" s="115"/>
      <c r="CW176" s="115"/>
      <c r="CX176" s="115"/>
      <c r="CY176" s="115"/>
      <c r="CZ176" s="115"/>
      <c r="DA176" s="115"/>
      <c r="DB176" s="115"/>
      <c r="DC176" s="115"/>
      <c r="DD176" s="115"/>
      <c r="DE176" s="115"/>
      <c r="DF176" s="115"/>
      <c r="DG176" s="115"/>
      <c r="DH176" s="115"/>
      <c r="DI176" s="115"/>
      <c r="DJ176" s="115"/>
      <c r="DK176" s="115"/>
      <c r="DL176" s="115"/>
      <c r="DM176" s="115"/>
      <c r="DN176" s="115"/>
      <c r="DO176" s="115"/>
      <c r="DP176" s="115"/>
      <c r="DQ176" s="115"/>
      <c r="DR176" s="115"/>
      <c r="DS176" s="115"/>
      <c r="DT176" s="115"/>
      <c r="DU176" s="115"/>
      <c r="DV176" s="115"/>
      <c r="DW176" s="115"/>
      <c r="DX176" s="115"/>
      <c r="DY176" s="115"/>
      <c r="DZ176" s="115"/>
      <c r="EA176" s="115"/>
      <c r="EB176" s="115"/>
      <c r="EC176" s="115"/>
      <c r="ED176" s="115"/>
      <c r="EE176" s="115"/>
      <c r="EF176" s="115"/>
      <c r="EG176" s="115"/>
      <c r="EH176" s="115"/>
      <c r="EI176" s="115"/>
      <c r="EJ176" s="115"/>
      <c r="EK176" s="115"/>
      <c r="EL176" s="115"/>
      <c r="EM176" s="115"/>
      <c r="EN176" s="115"/>
      <c r="EO176" s="115"/>
      <c r="EP176" s="115"/>
      <c r="EQ176" s="115"/>
      <c r="ER176" s="115"/>
      <c r="ES176" s="115"/>
      <c r="ET176" s="115"/>
      <c r="EU176" s="115"/>
      <c r="EV176" s="115"/>
      <c r="EW176" s="115"/>
      <c r="EX176" s="115"/>
      <c r="EY176" s="115"/>
      <c r="EZ176" s="115"/>
      <c r="FA176" s="115"/>
      <c r="FB176" s="115"/>
      <c r="FC176" s="115"/>
      <c r="FD176" s="115"/>
      <c r="FE176" s="115"/>
      <c r="FF176" s="115"/>
      <c r="FG176" s="115"/>
    </row>
    <row r="177" spans="2:163" ht="12.7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c r="BC177" s="115"/>
      <c r="BD177" s="115"/>
      <c r="BE177" s="115"/>
      <c r="BF177" s="115"/>
      <c r="BG177" s="115"/>
      <c r="BH177" s="115"/>
      <c r="BI177" s="115"/>
      <c r="BJ177" s="115"/>
      <c r="BK177" s="115"/>
      <c r="BL177" s="115"/>
      <c r="BM177" s="115"/>
      <c r="BN177" s="115"/>
      <c r="BO177" s="115"/>
      <c r="BP177" s="115"/>
      <c r="BQ177" s="115"/>
      <c r="BR177" s="115"/>
      <c r="BS177" s="115"/>
      <c r="BT177" s="115"/>
      <c r="BU177" s="115"/>
      <c r="BV177" s="115"/>
      <c r="BW177" s="115"/>
      <c r="BX177" s="115"/>
      <c r="BY177" s="115"/>
      <c r="BZ177" s="115"/>
      <c r="CA177" s="115"/>
      <c r="CB177" s="115"/>
      <c r="CC177" s="115"/>
      <c r="CD177" s="115"/>
      <c r="CE177" s="115"/>
      <c r="CF177" s="115"/>
      <c r="CG177" s="115"/>
      <c r="CH177" s="115"/>
      <c r="CI177" s="115"/>
      <c r="CJ177" s="115"/>
      <c r="CK177" s="115"/>
      <c r="CL177" s="115"/>
      <c r="CM177" s="115"/>
      <c r="CN177" s="115"/>
      <c r="CO177" s="115"/>
      <c r="CP177" s="115"/>
      <c r="CQ177" s="115"/>
      <c r="CR177" s="115"/>
      <c r="CS177" s="115"/>
      <c r="CT177" s="115"/>
      <c r="CU177" s="115"/>
      <c r="CV177" s="115"/>
      <c r="CW177" s="115"/>
      <c r="CX177" s="115"/>
      <c r="CY177" s="115"/>
      <c r="CZ177" s="115"/>
      <c r="DA177" s="115"/>
      <c r="DB177" s="115"/>
      <c r="DC177" s="115"/>
      <c r="DD177" s="115"/>
      <c r="DE177" s="115"/>
      <c r="DF177" s="115"/>
      <c r="DG177" s="115"/>
      <c r="DH177" s="115"/>
      <c r="DI177" s="115"/>
      <c r="DJ177" s="115"/>
      <c r="DK177" s="115"/>
      <c r="DL177" s="115"/>
      <c r="DM177" s="115"/>
      <c r="DN177" s="115"/>
      <c r="DO177" s="115"/>
      <c r="DP177" s="115"/>
      <c r="DQ177" s="115"/>
      <c r="DR177" s="115"/>
      <c r="DS177" s="115"/>
      <c r="DT177" s="115"/>
      <c r="DU177" s="115"/>
      <c r="DV177" s="115"/>
      <c r="DW177" s="115"/>
      <c r="DX177" s="115"/>
      <c r="DY177" s="115"/>
      <c r="DZ177" s="115"/>
      <c r="EA177" s="115"/>
      <c r="EB177" s="115"/>
      <c r="EC177" s="115"/>
      <c r="ED177" s="115"/>
      <c r="EE177" s="115"/>
      <c r="EF177" s="115"/>
      <c r="EG177" s="115"/>
      <c r="EH177" s="115"/>
      <c r="EI177" s="115"/>
      <c r="EJ177" s="115"/>
      <c r="EK177" s="115"/>
      <c r="EL177" s="115"/>
      <c r="EM177" s="115"/>
      <c r="EN177" s="115"/>
      <c r="EO177" s="115"/>
      <c r="EP177" s="115"/>
      <c r="EQ177" s="115"/>
      <c r="ER177" s="115"/>
      <c r="ES177" s="115"/>
      <c r="ET177" s="115"/>
      <c r="EU177" s="115"/>
      <c r="EV177" s="115"/>
      <c r="EW177" s="115"/>
      <c r="EX177" s="115"/>
      <c r="EY177" s="115"/>
      <c r="EZ177" s="115"/>
      <c r="FA177" s="115"/>
      <c r="FB177" s="115"/>
      <c r="FC177" s="115"/>
      <c r="FD177" s="115"/>
      <c r="FE177" s="115"/>
      <c r="FF177" s="115"/>
      <c r="FG177" s="115"/>
    </row>
    <row r="178" spans="2:163" ht="12.7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c r="AS178" s="115"/>
      <c r="AT178" s="115"/>
      <c r="AU178" s="115"/>
      <c r="AV178" s="115"/>
      <c r="AW178" s="115"/>
      <c r="AX178" s="115"/>
      <c r="AY178" s="115"/>
      <c r="AZ178" s="115"/>
      <c r="BA178" s="115"/>
      <c r="BB178" s="115"/>
      <c r="BC178" s="115"/>
      <c r="BD178" s="115"/>
      <c r="BE178" s="115"/>
      <c r="BF178" s="115"/>
      <c r="BG178" s="115"/>
      <c r="BH178" s="115"/>
      <c r="BI178" s="115"/>
      <c r="BJ178" s="115"/>
      <c r="BK178" s="115"/>
      <c r="BL178" s="115"/>
      <c r="BM178" s="115"/>
      <c r="BN178" s="115"/>
      <c r="BO178" s="115"/>
      <c r="BP178" s="115"/>
      <c r="BQ178" s="115"/>
      <c r="BR178" s="115"/>
      <c r="BS178" s="115"/>
      <c r="BT178" s="115"/>
      <c r="BU178" s="115"/>
      <c r="BV178" s="115"/>
      <c r="BW178" s="115"/>
      <c r="BX178" s="115"/>
      <c r="BY178" s="115"/>
      <c r="BZ178" s="115"/>
      <c r="CA178" s="115"/>
      <c r="CB178" s="115"/>
      <c r="CC178" s="115"/>
      <c r="CD178" s="115"/>
      <c r="CE178" s="115"/>
      <c r="CF178" s="115"/>
      <c r="CG178" s="115"/>
      <c r="CH178" s="115"/>
      <c r="CI178" s="115"/>
      <c r="CJ178" s="115"/>
      <c r="CK178" s="115"/>
      <c r="CL178" s="115"/>
      <c r="CM178" s="115"/>
      <c r="CN178" s="115"/>
      <c r="CO178" s="115"/>
      <c r="CP178" s="115"/>
      <c r="CQ178" s="115"/>
      <c r="CR178" s="115"/>
      <c r="CS178" s="115"/>
      <c r="CT178" s="115"/>
      <c r="CU178" s="115"/>
      <c r="CV178" s="115"/>
      <c r="CW178" s="115"/>
      <c r="CX178" s="115"/>
      <c r="CY178" s="115"/>
      <c r="CZ178" s="115"/>
      <c r="DA178" s="115"/>
      <c r="DB178" s="115"/>
      <c r="DC178" s="115"/>
      <c r="DD178" s="115"/>
      <c r="DE178" s="115"/>
      <c r="DF178" s="115"/>
      <c r="DG178" s="115"/>
      <c r="DH178" s="115"/>
      <c r="DI178" s="115"/>
      <c r="DJ178" s="115"/>
      <c r="DK178" s="115"/>
      <c r="DL178" s="115"/>
      <c r="DM178" s="115"/>
      <c r="DN178" s="115"/>
      <c r="DO178" s="115"/>
      <c r="DP178" s="115"/>
      <c r="DQ178" s="115"/>
      <c r="DR178" s="115"/>
      <c r="DS178" s="115"/>
      <c r="DT178" s="115"/>
      <c r="DU178" s="115"/>
      <c r="DV178" s="115"/>
      <c r="DW178" s="115"/>
      <c r="DX178" s="115"/>
      <c r="DY178" s="115"/>
      <c r="DZ178" s="115"/>
      <c r="EA178" s="115"/>
      <c r="EB178" s="115"/>
      <c r="EC178" s="115"/>
      <c r="ED178" s="115"/>
      <c r="EE178" s="115"/>
      <c r="EF178" s="115"/>
      <c r="EG178" s="115"/>
      <c r="EH178" s="115"/>
      <c r="EI178" s="115"/>
      <c r="EJ178" s="115"/>
      <c r="EK178" s="115"/>
      <c r="EL178" s="115"/>
      <c r="EM178" s="115"/>
      <c r="EN178" s="115"/>
      <c r="EO178" s="115"/>
      <c r="EP178" s="115"/>
      <c r="EQ178" s="115"/>
      <c r="ER178" s="115"/>
      <c r="ES178" s="115"/>
      <c r="ET178" s="115"/>
      <c r="EU178" s="115"/>
      <c r="EV178" s="115"/>
      <c r="EW178" s="115"/>
      <c r="EX178" s="115"/>
      <c r="EY178" s="115"/>
      <c r="EZ178" s="115"/>
      <c r="FA178" s="115"/>
      <c r="FB178" s="115"/>
      <c r="FC178" s="115"/>
      <c r="FD178" s="115"/>
      <c r="FE178" s="115"/>
      <c r="FF178" s="115"/>
      <c r="FG178" s="115"/>
    </row>
    <row r="179" spans="2:163" ht="12.7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5"/>
      <c r="AT179" s="115"/>
      <c r="AU179" s="115"/>
      <c r="AV179" s="115"/>
      <c r="AW179" s="115"/>
      <c r="AX179" s="115"/>
      <c r="AY179" s="115"/>
      <c r="AZ179" s="115"/>
      <c r="BA179" s="115"/>
      <c r="BB179" s="115"/>
      <c r="BC179" s="115"/>
      <c r="BD179" s="115"/>
      <c r="BE179" s="115"/>
      <c r="BF179" s="115"/>
      <c r="BG179" s="115"/>
      <c r="BH179" s="115"/>
      <c r="BI179" s="115"/>
      <c r="BJ179" s="115"/>
      <c r="BK179" s="115"/>
      <c r="BL179" s="115"/>
      <c r="BM179" s="115"/>
      <c r="BN179" s="115"/>
      <c r="BO179" s="115"/>
      <c r="BP179" s="115"/>
      <c r="BQ179" s="115"/>
      <c r="BR179" s="115"/>
      <c r="BS179" s="115"/>
      <c r="BT179" s="115"/>
      <c r="BU179" s="115"/>
      <c r="BV179" s="115"/>
      <c r="BW179" s="115"/>
      <c r="BX179" s="115"/>
      <c r="BY179" s="115"/>
      <c r="BZ179" s="115"/>
      <c r="CA179" s="115"/>
      <c r="CB179" s="115"/>
      <c r="CC179" s="115"/>
      <c r="CD179" s="115"/>
      <c r="CE179" s="115"/>
      <c r="CF179" s="115"/>
      <c r="CG179" s="115"/>
      <c r="CH179" s="115"/>
      <c r="CI179" s="115"/>
      <c r="CJ179" s="115"/>
      <c r="CK179" s="115"/>
      <c r="CL179" s="115"/>
      <c r="CM179" s="115"/>
      <c r="CN179" s="115"/>
      <c r="CO179" s="115"/>
      <c r="CP179" s="115"/>
      <c r="CQ179" s="115"/>
      <c r="CR179" s="115"/>
      <c r="CS179" s="115"/>
      <c r="CT179" s="115"/>
      <c r="CU179" s="115"/>
      <c r="CV179" s="115"/>
      <c r="CW179" s="115"/>
      <c r="CX179" s="115"/>
      <c r="CY179" s="115"/>
      <c r="CZ179" s="115"/>
      <c r="DA179" s="115"/>
      <c r="DB179" s="115"/>
      <c r="DC179" s="115"/>
      <c r="DD179" s="115"/>
      <c r="DE179" s="115"/>
      <c r="DF179" s="115"/>
      <c r="DG179" s="115"/>
      <c r="DH179" s="115"/>
      <c r="DI179" s="115"/>
      <c r="DJ179" s="115"/>
      <c r="DK179" s="115"/>
      <c r="DL179" s="115"/>
      <c r="DM179" s="115"/>
      <c r="DN179" s="115"/>
      <c r="DO179" s="115"/>
      <c r="DP179" s="115"/>
      <c r="DQ179" s="115"/>
      <c r="DR179" s="115"/>
      <c r="DS179" s="115"/>
      <c r="DT179" s="115"/>
      <c r="DU179" s="115"/>
      <c r="DV179" s="115"/>
      <c r="DW179" s="115"/>
      <c r="DX179" s="115"/>
      <c r="DY179" s="115"/>
      <c r="DZ179" s="115"/>
      <c r="EA179" s="115"/>
      <c r="EB179" s="115"/>
      <c r="EC179" s="115"/>
      <c r="ED179" s="115"/>
      <c r="EE179" s="115"/>
      <c r="EF179" s="115"/>
      <c r="EG179" s="115"/>
      <c r="EH179" s="115"/>
      <c r="EI179" s="115"/>
      <c r="EJ179" s="115"/>
      <c r="EK179" s="115"/>
      <c r="EL179" s="115"/>
      <c r="EM179" s="115"/>
      <c r="EN179" s="115"/>
      <c r="EO179" s="115"/>
      <c r="EP179" s="115"/>
      <c r="EQ179" s="115"/>
      <c r="ER179" s="115"/>
      <c r="ES179" s="115"/>
      <c r="ET179" s="115"/>
      <c r="EU179" s="115"/>
      <c r="EV179" s="115"/>
      <c r="EW179" s="115"/>
      <c r="EX179" s="115"/>
      <c r="EY179" s="115"/>
      <c r="EZ179" s="115"/>
      <c r="FA179" s="115"/>
      <c r="FB179" s="115"/>
      <c r="FC179" s="115"/>
      <c r="FD179" s="115"/>
      <c r="FE179" s="115"/>
      <c r="FF179" s="115"/>
      <c r="FG179" s="115"/>
    </row>
    <row r="180" spans="2:163" ht="12.7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c r="AS180" s="115"/>
      <c r="AT180" s="115"/>
      <c r="AU180" s="115"/>
      <c r="AV180" s="115"/>
      <c r="AW180" s="115"/>
      <c r="AX180" s="115"/>
      <c r="AY180" s="115"/>
      <c r="AZ180" s="115"/>
      <c r="BA180" s="115"/>
      <c r="BB180" s="115"/>
      <c r="BC180" s="115"/>
      <c r="BD180" s="115"/>
      <c r="BE180" s="115"/>
      <c r="BF180" s="115"/>
      <c r="BG180" s="115"/>
      <c r="BH180" s="115"/>
      <c r="BI180" s="115"/>
      <c r="BJ180" s="115"/>
      <c r="BK180" s="115"/>
      <c r="BL180" s="115"/>
      <c r="BM180" s="115"/>
      <c r="BN180" s="115"/>
      <c r="BO180" s="115"/>
      <c r="BP180" s="115"/>
      <c r="BQ180" s="115"/>
      <c r="BR180" s="115"/>
      <c r="BS180" s="115"/>
      <c r="BT180" s="115"/>
      <c r="BU180" s="115"/>
      <c r="BV180" s="115"/>
      <c r="BW180" s="115"/>
      <c r="BX180" s="115"/>
      <c r="BY180" s="115"/>
      <c r="BZ180" s="115"/>
      <c r="CA180" s="115"/>
      <c r="CB180" s="115"/>
      <c r="CC180" s="115"/>
      <c r="CD180" s="115"/>
      <c r="CE180" s="115"/>
      <c r="CF180" s="115"/>
      <c r="CG180" s="115"/>
      <c r="CH180" s="115"/>
      <c r="CI180" s="115"/>
      <c r="CJ180" s="115"/>
      <c r="CK180" s="115"/>
      <c r="CL180" s="115"/>
      <c r="CM180" s="115"/>
      <c r="CN180" s="115"/>
      <c r="CO180" s="115"/>
      <c r="CP180" s="115"/>
      <c r="CQ180" s="115"/>
      <c r="CR180" s="115"/>
      <c r="CS180" s="115"/>
      <c r="CT180" s="115"/>
      <c r="CU180" s="115"/>
      <c r="CV180" s="115"/>
      <c r="CW180" s="115"/>
      <c r="CX180" s="115"/>
      <c r="CY180" s="115"/>
      <c r="CZ180" s="115"/>
      <c r="DA180" s="115"/>
      <c r="DB180" s="115"/>
      <c r="DC180" s="115"/>
      <c r="DD180" s="115"/>
      <c r="DE180" s="115"/>
      <c r="DF180" s="115"/>
      <c r="DG180" s="115"/>
      <c r="DH180" s="115"/>
      <c r="DI180" s="115"/>
      <c r="DJ180" s="115"/>
      <c r="DK180" s="115"/>
      <c r="DL180" s="115"/>
      <c r="DM180" s="115"/>
      <c r="DN180" s="115"/>
      <c r="DO180" s="115"/>
      <c r="DP180" s="115"/>
      <c r="DQ180" s="115"/>
      <c r="DR180" s="115"/>
      <c r="DS180" s="115"/>
      <c r="DT180" s="115"/>
      <c r="DU180" s="115"/>
      <c r="DV180" s="115"/>
      <c r="DW180" s="115"/>
      <c r="DX180" s="115"/>
      <c r="DY180" s="115"/>
      <c r="DZ180" s="115"/>
      <c r="EA180" s="115"/>
      <c r="EB180" s="115"/>
      <c r="EC180" s="115"/>
      <c r="ED180" s="115"/>
      <c r="EE180" s="115"/>
      <c r="EF180" s="115"/>
      <c r="EG180" s="115"/>
      <c r="EH180" s="115"/>
      <c r="EI180" s="115"/>
      <c r="EJ180" s="115"/>
      <c r="EK180" s="115"/>
      <c r="EL180" s="115"/>
      <c r="EM180" s="115"/>
      <c r="EN180" s="115"/>
      <c r="EO180" s="115"/>
      <c r="EP180" s="115"/>
      <c r="EQ180" s="115"/>
      <c r="ER180" s="115"/>
      <c r="ES180" s="115"/>
      <c r="ET180" s="115"/>
      <c r="EU180" s="115"/>
      <c r="EV180" s="115"/>
      <c r="EW180" s="115"/>
      <c r="EX180" s="115"/>
      <c r="EY180" s="115"/>
      <c r="EZ180" s="115"/>
      <c r="FA180" s="115"/>
      <c r="FB180" s="115"/>
      <c r="FC180" s="115"/>
      <c r="FD180" s="115"/>
      <c r="FE180" s="115"/>
      <c r="FF180" s="115"/>
      <c r="FG180" s="115"/>
    </row>
    <row r="181" spans="2:163" ht="12.7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c r="AS181" s="115"/>
      <c r="AT181" s="115"/>
      <c r="AU181" s="115"/>
      <c r="AV181" s="115"/>
      <c r="AW181" s="115"/>
      <c r="AX181" s="115"/>
      <c r="AY181" s="115"/>
      <c r="AZ181" s="115"/>
      <c r="BA181" s="115"/>
      <c r="BB181" s="115"/>
      <c r="BC181" s="115"/>
      <c r="BD181" s="115"/>
      <c r="BE181" s="115"/>
      <c r="BF181" s="115"/>
      <c r="BG181" s="115"/>
      <c r="BH181" s="115"/>
      <c r="BI181" s="115"/>
      <c r="BJ181" s="115"/>
      <c r="BK181" s="115"/>
      <c r="BL181" s="115"/>
      <c r="BM181" s="115"/>
      <c r="BN181" s="115"/>
      <c r="BO181" s="115"/>
      <c r="BP181" s="115"/>
      <c r="BQ181" s="115"/>
      <c r="BR181" s="115"/>
      <c r="BS181" s="115"/>
      <c r="BT181" s="115"/>
      <c r="BU181" s="115"/>
      <c r="BV181" s="115"/>
      <c r="BW181" s="115"/>
      <c r="BX181" s="115"/>
      <c r="BY181" s="115"/>
      <c r="BZ181" s="115"/>
      <c r="CA181" s="115"/>
      <c r="CB181" s="115"/>
      <c r="CC181" s="115"/>
      <c r="CD181" s="115"/>
      <c r="CE181" s="115"/>
      <c r="CF181" s="115"/>
      <c r="CG181" s="115"/>
      <c r="CH181" s="115"/>
      <c r="CI181" s="115"/>
      <c r="CJ181" s="115"/>
      <c r="CK181" s="115"/>
      <c r="CL181" s="115"/>
      <c r="CM181" s="115"/>
      <c r="CN181" s="115"/>
      <c r="CO181" s="115"/>
      <c r="CP181" s="115"/>
      <c r="CQ181" s="115"/>
      <c r="CR181" s="115"/>
      <c r="CS181" s="115"/>
      <c r="CT181" s="115"/>
      <c r="CU181" s="115"/>
      <c r="CV181" s="115"/>
      <c r="CW181" s="115"/>
      <c r="CX181" s="115"/>
      <c r="CY181" s="115"/>
      <c r="CZ181" s="115"/>
      <c r="DA181" s="115"/>
      <c r="DB181" s="115"/>
      <c r="DC181" s="115"/>
      <c r="DD181" s="115"/>
      <c r="DE181" s="115"/>
      <c r="DF181" s="115"/>
      <c r="DG181" s="115"/>
      <c r="DH181" s="115"/>
      <c r="DI181" s="115"/>
      <c r="DJ181" s="115"/>
      <c r="DK181" s="115"/>
      <c r="DL181" s="115"/>
      <c r="DM181" s="115"/>
      <c r="DN181" s="115"/>
      <c r="DO181" s="115"/>
      <c r="DP181" s="115"/>
      <c r="DQ181" s="115"/>
      <c r="DR181" s="115"/>
      <c r="DS181" s="115"/>
      <c r="DT181" s="115"/>
      <c r="DU181" s="115"/>
      <c r="DV181" s="115"/>
      <c r="DW181" s="115"/>
      <c r="DX181" s="115"/>
      <c r="DY181" s="115"/>
      <c r="DZ181" s="115"/>
      <c r="EA181" s="115"/>
      <c r="EB181" s="115"/>
      <c r="EC181" s="115"/>
      <c r="ED181" s="115"/>
      <c r="EE181" s="115"/>
      <c r="EF181" s="115"/>
      <c r="EG181" s="115"/>
      <c r="EH181" s="115"/>
      <c r="EI181" s="115"/>
      <c r="EJ181" s="115"/>
      <c r="EK181" s="115"/>
      <c r="EL181" s="115"/>
      <c r="EM181" s="115"/>
      <c r="EN181" s="115"/>
      <c r="EO181" s="115"/>
      <c r="EP181" s="115"/>
      <c r="EQ181" s="115"/>
      <c r="ER181" s="115"/>
      <c r="ES181" s="115"/>
      <c r="ET181" s="115"/>
      <c r="EU181" s="115"/>
      <c r="EV181" s="115"/>
      <c r="EW181" s="115"/>
      <c r="EX181" s="115"/>
      <c r="EY181" s="115"/>
      <c r="EZ181" s="115"/>
      <c r="FA181" s="115"/>
      <c r="FB181" s="115"/>
      <c r="FC181" s="115"/>
      <c r="FD181" s="115"/>
      <c r="FE181" s="115"/>
      <c r="FF181" s="115"/>
      <c r="FG181" s="115"/>
    </row>
    <row r="182" spans="2:163" ht="12.7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c r="AS182" s="115"/>
      <c r="AT182" s="115"/>
      <c r="AU182" s="115"/>
      <c r="AV182" s="115"/>
      <c r="AW182" s="115"/>
      <c r="AX182" s="115"/>
      <c r="AY182" s="115"/>
      <c r="AZ182" s="115"/>
      <c r="BA182" s="115"/>
      <c r="BB182" s="115"/>
      <c r="BC182" s="115"/>
      <c r="BD182" s="115"/>
      <c r="BE182" s="115"/>
      <c r="BF182" s="115"/>
      <c r="BG182" s="115"/>
      <c r="BH182" s="115"/>
      <c r="BI182" s="115"/>
      <c r="BJ182" s="115"/>
      <c r="BK182" s="115"/>
      <c r="BL182" s="115"/>
      <c r="BM182" s="115"/>
      <c r="BN182" s="115"/>
      <c r="BO182" s="115"/>
      <c r="BP182" s="115"/>
      <c r="BQ182" s="115"/>
      <c r="BR182" s="115"/>
      <c r="BS182" s="115"/>
      <c r="BT182" s="115"/>
      <c r="BU182" s="115"/>
      <c r="BV182" s="115"/>
      <c r="BW182" s="115"/>
      <c r="BX182" s="115"/>
      <c r="BY182" s="115"/>
      <c r="BZ182" s="115"/>
      <c r="CA182" s="115"/>
      <c r="CB182" s="115"/>
      <c r="CC182" s="115"/>
      <c r="CD182" s="115"/>
      <c r="CE182" s="115"/>
      <c r="CF182" s="115"/>
      <c r="CG182" s="115"/>
      <c r="CH182" s="115"/>
      <c r="CI182" s="115"/>
      <c r="CJ182" s="115"/>
      <c r="CK182" s="115"/>
      <c r="CL182" s="115"/>
      <c r="CM182" s="115"/>
      <c r="CN182" s="115"/>
      <c r="CO182" s="115"/>
      <c r="CP182" s="115"/>
      <c r="CQ182" s="115"/>
      <c r="CR182" s="115"/>
      <c r="CS182" s="115"/>
      <c r="CT182" s="115"/>
      <c r="CU182" s="115"/>
      <c r="CV182" s="115"/>
      <c r="CW182" s="115"/>
      <c r="CX182" s="115"/>
      <c r="CY182" s="115"/>
      <c r="CZ182" s="115"/>
      <c r="DA182" s="115"/>
      <c r="DB182" s="115"/>
      <c r="DC182" s="115"/>
      <c r="DD182" s="115"/>
      <c r="DE182" s="115"/>
      <c r="DF182" s="115"/>
      <c r="DG182" s="115"/>
      <c r="DH182" s="115"/>
      <c r="DI182" s="115"/>
      <c r="DJ182" s="115"/>
      <c r="DK182" s="115"/>
      <c r="DL182" s="115"/>
      <c r="DM182" s="115"/>
      <c r="DN182" s="115"/>
      <c r="DO182" s="115"/>
      <c r="DP182" s="115"/>
      <c r="DQ182" s="115"/>
      <c r="DR182" s="115"/>
      <c r="DS182" s="115"/>
      <c r="DT182" s="115"/>
      <c r="DU182" s="115"/>
      <c r="DV182" s="115"/>
      <c r="DW182" s="115"/>
      <c r="DX182" s="115"/>
      <c r="DY182" s="115"/>
      <c r="DZ182" s="115"/>
      <c r="EA182" s="115"/>
      <c r="EB182" s="115"/>
      <c r="EC182" s="115"/>
      <c r="ED182" s="115"/>
      <c r="EE182" s="115"/>
      <c r="EF182" s="115"/>
      <c r="EG182" s="115"/>
      <c r="EH182" s="115"/>
      <c r="EI182" s="115"/>
      <c r="EJ182" s="115"/>
      <c r="EK182" s="115"/>
      <c r="EL182" s="115"/>
      <c r="EM182" s="115"/>
      <c r="EN182" s="115"/>
      <c r="EO182" s="115"/>
      <c r="EP182" s="115"/>
      <c r="EQ182" s="115"/>
      <c r="ER182" s="115"/>
      <c r="ES182" s="115"/>
      <c r="ET182" s="115"/>
      <c r="EU182" s="115"/>
      <c r="EV182" s="115"/>
      <c r="EW182" s="115"/>
      <c r="EX182" s="115"/>
      <c r="EY182" s="115"/>
      <c r="EZ182" s="115"/>
      <c r="FA182" s="115"/>
      <c r="FB182" s="115"/>
      <c r="FC182" s="115"/>
      <c r="FD182" s="115"/>
      <c r="FE182" s="115"/>
      <c r="FF182" s="115"/>
      <c r="FG182" s="115"/>
    </row>
    <row r="183" spans="2:163" ht="12.7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5"/>
      <c r="AY183" s="115"/>
      <c r="AZ183" s="115"/>
      <c r="BA183" s="115"/>
      <c r="BB183" s="115"/>
      <c r="BC183" s="115"/>
      <c r="BD183" s="115"/>
      <c r="BE183" s="115"/>
      <c r="BF183" s="115"/>
      <c r="BG183" s="115"/>
      <c r="BH183" s="115"/>
      <c r="BI183" s="115"/>
      <c r="BJ183" s="115"/>
      <c r="BK183" s="115"/>
      <c r="BL183" s="115"/>
      <c r="BM183" s="115"/>
      <c r="BN183" s="115"/>
      <c r="BO183" s="115"/>
      <c r="BP183" s="115"/>
      <c r="BQ183" s="115"/>
      <c r="BR183" s="115"/>
      <c r="BS183" s="115"/>
      <c r="BT183" s="115"/>
      <c r="BU183" s="115"/>
      <c r="BV183" s="115"/>
      <c r="BW183" s="115"/>
      <c r="BX183" s="115"/>
      <c r="BY183" s="115"/>
      <c r="BZ183" s="115"/>
      <c r="CA183" s="115"/>
      <c r="CB183" s="115"/>
      <c r="CC183" s="115"/>
      <c r="CD183" s="115"/>
      <c r="CE183" s="115"/>
      <c r="CF183" s="115"/>
      <c r="CG183" s="115"/>
      <c r="CH183" s="115"/>
      <c r="CI183" s="115"/>
      <c r="CJ183" s="115"/>
      <c r="CK183" s="115"/>
      <c r="CL183" s="115"/>
      <c r="CM183" s="115"/>
      <c r="CN183" s="115"/>
      <c r="CO183" s="115"/>
      <c r="CP183" s="115"/>
      <c r="CQ183" s="115"/>
      <c r="CR183" s="115"/>
      <c r="CS183" s="115"/>
      <c r="CT183" s="115"/>
      <c r="CU183" s="115"/>
      <c r="CV183" s="115"/>
      <c r="CW183" s="115"/>
      <c r="CX183" s="115"/>
      <c r="CY183" s="115"/>
      <c r="CZ183" s="115"/>
      <c r="DA183" s="115"/>
      <c r="DB183" s="115"/>
      <c r="DC183" s="115"/>
      <c r="DD183" s="115"/>
      <c r="DE183" s="115"/>
      <c r="DF183" s="115"/>
      <c r="DG183" s="115"/>
      <c r="DH183" s="115"/>
      <c r="DI183" s="115"/>
      <c r="DJ183" s="115"/>
      <c r="DK183" s="115"/>
      <c r="DL183" s="115"/>
      <c r="DM183" s="115"/>
      <c r="DN183" s="115"/>
      <c r="DO183" s="115"/>
      <c r="DP183" s="115"/>
      <c r="DQ183" s="115"/>
      <c r="DR183" s="115"/>
      <c r="DS183" s="115"/>
      <c r="DT183" s="115"/>
      <c r="DU183" s="115"/>
      <c r="DV183" s="115"/>
      <c r="DW183" s="115"/>
      <c r="DX183" s="115"/>
      <c r="DY183" s="115"/>
      <c r="DZ183" s="115"/>
      <c r="EA183" s="115"/>
      <c r="EB183" s="115"/>
      <c r="EC183" s="115"/>
      <c r="ED183" s="115"/>
      <c r="EE183" s="115"/>
      <c r="EF183" s="115"/>
      <c r="EG183" s="115"/>
      <c r="EH183" s="115"/>
      <c r="EI183" s="115"/>
      <c r="EJ183" s="115"/>
      <c r="EK183" s="115"/>
      <c r="EL183" s="115"/>
      <c r="EM183" s="115"/>
      <c r="EN183" s="115"/>
      <c r="EO183" s="115"/>
      <c r="EP183" s="115"/>
      <c r="EQ183" s="115"/>
      <c r="ER183" s="115"/>
      <c r="ES183" s="115"/>
      <c r="ET183" s="115"/>
      <c r="EU183" s="115"/>
      <c r="EV183" s="115"/>
      <c r="EW183" s="115"/>
      <c r="EX183" s="115"/>
      <c r="EY183" s="115"/>
      <c r="EZ183" s="115"/>
      <c r="FA183" s="115"/>
      <c r="FB183" s="115"/>
      <c r="FC183" s="115"/>
      <c r="FD183" s="115"/>
      <c r="FE183" s="115"/>
      <c r="FF183" s="115"/>
      <c r="FG183" s="115"/>
    </row>
    <row r="184" spans="2:163" ht="12.7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c r="AS184" s="115"/>
      <c r="AT184" s="115"/>
      <c r="AU184" s="115"/>
      <c r="AV184" s="115"/>
      <c r="AW184" s="115"/>
      <c r="AX184" s="115"/>
      <c r="AY184" s="115"/>
      <c r="AZ184" s="115"/>
      <c r="BA184" s="115"/>
      <c r="BB184" s="115"/>
      <c r="BC184" s="115"/>
      <c r="BD184" s="115"/>
      <c r="BE184" s="115"/>
      <c r="BF184" s="115"/>
      <c r="BG184" s="115"/>
      <c r="BH184" s="115"/>
      <c r="BI184" s="115"/>
      <c r="BJ184" s="115"/>
      <c r="BK184" s="115"/>
      <c r="BL184" s="115"/>
      <c r="BM184" s="115"/>
      <c r="BN184" s="115"/>
      <c r="BO184" s="115"/>
      <c r="BP184" s="115"/>
      <c r="BQ184" s="115"/>
      <c r="BR184" s="115"/>
      <c r="BS184" s="115"/>
      <c r="BT184" s="115"/>
      <c r="BU184" s="115"/>
      <c r="BV184" s="115"/>
      <c r="BW184" s="115"/>
      <c r="BX184" s="115"/>
      <c r="BY184" s="115"/>
      <c r="BZ184" s="115"/>
      <c r="CA184" s="115"/>
      <c r="CB184" s="115"/>
      <c r="CC184" s="115"/>
      <c r="CD184" s="115"/>
      <c r="CE184" s="115"/>
      <c r="CF184" s="115"/>
      <c r="CG184" s="115"/>
      <c r="CH184" s="115"/>
      <c r="CI184" s="115"/>
      <c r="CJ184" s="115"/>
      <c r="CK184" s="115"/>
      <c r="CL184" s="115"/>
      <c r="CM184" s="115"/>
      <c r="CN184" s="115"/>
      <c r="CO184" s="115"/>
      <c r="CP184" s="115"/>
      <c r="CQ184" s="115"/>
      <c r="CR184" s="115"/>
      <c r="CS184" s="115"/>
      <c r="CT184" s="115"/>
      <c r="CU184" s="115"/>
      <c r="CV184" s="115"/>
      <c r="CW184" s="115"/>
      <c r="CX184" s="115"/>
      <c r="CY184" s="115"/>
      <c r="CZ184" s="115"/>
      <c r="DA184" s="115"/>
      <c r="DB184" s="115"/>
      <c r="DC184" s="115"/>
      <c r="DD184" s="115"/>
      <c r="DE184" s="115"/>
      <c r="DF184" s="115"/>
      <c r="DG184" s="115"/>
      <c r="DH184" s="115"/>
      <c r="DI184" s="115"/>
      <c r="DJ184" s="115"/>
      <c r="DK184" s="115"/>
      <c r="DL184" s="115"/>
      <c r="DM184" s="115"/>
      <c r="DN184" s="115"/>
      <c r="DO184" s="115"/>
      <c r="DP184" s="115"/>
      <c r="DQ184" s="115"/>
      <c r="DR184" s="115"/>
      <c r="DS184" s="115"/>
      <c r="DT184" s="115"/>
      <c r="DU184" s="115"/>
      <c r="DV184" s="115"/>
      <c r="DW184" s="115"/>
      <c r="DX184" s="115"/>
      <c r="DY184" s="115"/>
      <c r="DZ184" s="115"/>
      <c r="EA184" s="115"/>
      <c r="EB184" s="115"/>
      <c r="EC184" s="115"/>
      <c r="ED184" s="115"/>
      <c r="EE184" s="115"/>
      <c r="EF184" s="115"/>
      <c r="EG184" s="115"/>
      <c r="EH184" s="115"/>
      <c r="EI184" s="115"/>
      <c r="EJ184" s="115"/>
      <c r="EK184" s="115"/>
      <c r="EL184" s="115"/>
      <c r="EM184" s="115"/>
      <c r="EN184" s="115"/>
      <c r="EO184" s="115"/>
      <c r="EP184" s="115"/>
      <c r="EQ184" s="115"/>
      <c r="ER184" s="115"/>
      <c r="ES184" s="115"/>
      <c r="ET184" s="115"/>
      <c r="EU184" s="115"/>
      <c r="EV184" s="115"/>
      <c r="EW184" s="115"/>
      <c r="EX184" s="115"/>
      <c r="EY184" s="115"/>
      <c r="EZ184" s="115"/>
      <c r="FA184" s="115"/>
      <c r="FB184" s="115"/>
      <c r="FC184" s="115"/>
      <c r="FD184" s="115"/>
      <c r="FE184" s="115"/>
      <c r="FF184" s="115"/>
      <c r="FG184" s="115"/>
    </row>
    <row r="185" spans="2:163" ht="12.7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c r="AS185" s="115"/>
      <c r="AT185" s="115"/>
      <c r="AU185" s="115"/>
      <c r="AV185" s="115"/>
      <c r="AW185" s="115"/>
      <c r="AX185" s="115"/>
      <c r="AY185" s="115"/>
      <c r="AZ185" s="115"/>
      <c r="BA185" s="115"/>
      <c r="BB185" s="115"/>
      <c r="BC185" s="115"/>
      <c r="BD185" s="115"/>
      <c r="BE185" s="115"/>
      <c r="BF185" s="115"/>
      <c r="BG185" s="115"/>
      <c r="BH185" s="115"/>
      <c r="BI185" s="115"/>
      <c r="BJ185" s="115"/>
      <c r="BK185" s="115"/>
      <c r="BL185" s="115"/>
      <c r="BM185" s="115"/>
      <c r="BN185" s="115"/>
      <c r="BO185" s="115"/>
      <c r="BP185" s="115"/>
      <c r="BQ185" s="115"/>
      <c r="BR185" s="115"/>
      <c r="BS185" s="115"/>
      <c r="BT185" s="115"/>
      <c r="BU185" s="115"/>
      <c r="BV185" s="115"/>
      <c r="BW185" s="115"/>
      <c r="BX185" s="115"/>
      <c r="BY185" s="115"/>
      <c r="BZ185" s="115"/>
      <c r="CA185" s="115"/>
      <c r="CB185" s="115"/>
      <c r="CC185" s="115"/>
      <c r="CD185" s="115"/>
      <c r="CE185" s="115"/>
      <c r="CF185" s="115"/>
      <c r="CG185" s="115"/>
      <c r="CH185" s="115"/>
      <c r="CI185" s="115"/>
      <c r="CJ185" s="115"/>
      <c r="CK185" s="115"/>
      <c r="CL185" s="115"/>
      <c r="CM185" s="115"/>
      <c r="CN185" s="115"/>
      <c r="CO185" s="115"/>
      <c r="CP185" s="115"/>
      <c r="CQ185" s="115"/>
      <c r="CR185" s="115"/>
      <c r="CS185" s="115"/>
      <c r="CT185" s="115"/>
      <c r="CU185" s="115"/>
      <c r="CV185" s="115"/>
      <c r="CW185" s="115"/>
      <c r="CX185" s="115"/>
      <c r="CY185" s="115"/>
      <c r="CZ185" s="115"/>
      <c r="DA185" s="115"/>
      <c r="DB185" s="115"/>
      <c r="DC185" s="115"/>
      <c r="DD185" s="115"/>
      <c r="DE185" s="115"/>
      <c r="DF185" s="115"/>
      <c r="DG185" s="115"/>
      <c r="DH185" s="115"/>
      <c r="DI185" s="115"/>
      <c r="DJ185" s="115"/>
      <c r="DK185" s="115"/>
      <c r="DL185" s="115"/>
      <c r="DM185" s="115"/>
      <c r="DN185" s="115"/>
      <c r="DO185" s="115"/>
      <c r="DP185" s="115"/>
      <c r="DQ185" s="115"/>
      <c r="DR185" s="115"/>
      <c r="DS185" s="115"/>
      <c r="DT185" s="115"/>
      <c r="DU185" s="115"/>
      <c r="DV185" s="115"/>
      <c r="DW185" s="115"/>
      <c r="DX185" s="115"/>
      <c r="DY185" s="115"/>
      <c r="DZ185" s="115"/>
      <c r="EA185" s="115"/>
      <c r="EB185" s="115"/>
      <c r="EC185" s="115"/>
      <c r="ED185" s="115"/>
      <c r="EE185" s="115"/>
      <c r="EF185" s="115"/>
      <c r="EG185" s="115"/>
      <c r="EH185" s="115"/>
      <c r="EI185" s="115"/>
      <c r="EJ185" s="115"/>
      <c r="EK185" s="115"/>
      <c r="EL185" s="115"/>
      <c r="EM185" s="115"/>
      <c r="EN185" s="115"/>
      <c r="EO185" s="115"/>
      <c r="EP185" s="115"/>
      <c r="EQ185" s="115"/>
      <c r="ER185" s="115"/>
      <c r="ES185" s="115"/>
      <c r="ET185" s="115"/>
      <c r="EU185" s="115"/>
      <c r="EV185" s="115"/>
      <c r="EW185" s="115"/>
      <c r="EX185" s="115"/>
      <c r="EY185" s="115"/>
      <c r="EZ185" s="115"/>
      <c r="FA185" s="115"/>
      <c r="FB185" s="115"/>
      <c r="FC185" s="115"/>
      <c r="FD185" s="115"/>
      <c r="FE185" s="115"/>
      <c r="FF185" s="115"/>
      <c r="FG185" s="115"/>
    </row>
    <row r="186" spans="2:163" ht="12.7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5"/>
      <c r="AL186" s="115"/>
      <c r="AM186" s="115"/>
      <c r="AN186" s="115"/>
      <c r="AO186" s="115"/>
      <c r="AP186" s="115"/>
      <c r="AQ186" s="115"/>
      <c r="AR186" s="115"/>
      <c r="AS186" s="115"/>
      <c r="AT186" s="115"/>
      <c r="AU186" s="115"/>
      <c r="AV186" s="115"/>
      <c r="AW186" s="115"/>
      <c r="AX186" s="115"/>
      <c r="AY186" s="115"/>
      <c r="AZ186" s="115"/>
      <c r="BA186" s="115"/>
      <c r="BB186" s="115"/>
      <c r="BC186" s="115"/>
      <c r="BD186" s="115"/>
      <c r="BE186" s="115"/>
      <c r="BF186" s="115"/>
      <c r="BG186" s="115"/>
      <c r="BH186" s="115"/>
      <c r="BI186" s="115"/>
      <c r="BJ186" s="115"/>
      <c r="BK186" s="115"/>
      <c r="BL186" s="115"/>
      <c r="BM186" s="115"/>
      <c r="BN186" s="115"/>
      <c r="BO186" s="115"/>
      <c r="BP186" s="115"/>
      <c r="BQ186" s="115"/>
      <c r="BR186" s="115"/>
      <c r="BS186" s="115"/>
      <c r="BT186" s="115"/>
      <c r="BU186" s="115"/>
      <c r="BV186" s="115"/>
      <c r="BW186" s="115"/>
      <c r="BX186" s="115"/>
      <c r="BY186" s="115"/>
      <c r="BZ186" s="115"/>
      <c r="CA186" s="115"/>
      <c r="CB186" s="115"/>
      <c r="CC186" s="115"/>
      <c r="CD186" s="115"/>
      <c r="CE186" s="115"/>
      <c r="CF186" s="115"/>
      <c r="CG186" s="115"/>
      <c r="CH186" s="115"/>
      <c r="CI186" s="115"/>
      <c r="CJ186" s="115"/>
      <c r="CK186" s="115"/>
      <c r="CL186" s="115"/>
      <c r="CM186" s="115"/>
      <c r="CN186" s="115"/>
      <c r="CO186" s="115"/>
      <c r="CP186" s="115"/>
      <c r="CQ186" s="115"/>
      <c r="CR186" s="115"/>
      <c r="CS186" s="115"/>
      <c r="CT186" s="115"/>
      <c r="CU186" s="115"/>
      <c r="CV186" s="115"/>
      <c r="CW186" s="115"/>
      <c r="CX186" s="115"/>
      <c r="CY186" s="115"/>
      <c r="CZ186" s="115"/>
      <c r="DA186" s="115"/>
      <c r="DB186" s="115"/>
      <c r="DC186" s="115"/>
      <c r="DD186" s="115"/>
      <c r="DE186" s="115"/>
      <c r="DF186" s="115"/>
      <c r="DG186" s="115"/>
      <c r="DH186" s="115"/>
      <c r="DI186" s="115"/>
      <c r="DJ186" s="115"/>
      <c r="DK186" s="115"/>
      <c r="DL186" s="115"/>
      <c r="DM186" s="115"/>
      <c r="DN186" s="115"/>
      <c r="DO186" s="115"/>
      <c r="DP186" s="115"/>
      <c r="DQ186" s="115"/>
      <c r="DR186" s="115"/>
      <c r="DS186" s="115"/>
      <c r="DT186" s="115"/>
      <c r="DU186" s="115"/>
      <c r="DV186" s="115"/>
      <c r="DW186" s="115"/>
      <c r="DX186" s="115"/>
      <c r="DY186" s="115"/>
      <c r="DZ186" s="115"/>
      <c r="EA186" s="115"/>
      <c r="EB186" s="115"/>
      <c r="EC186" s="115"/>
      <c r="ED186" s="115"/>
      <c r="EE186" s="115"/>
      <c r="EF186" s="115"/>
      <c r="EG186" s="115"/>
      <c r="EH186" s="115"/>
      <c r="EI186" s="115"/>
      <c r="EJ186" s="115"/>
      <c r="EK186" s="115"/>
      <c r="EL186" s="115"/>
      <c r="EM186" s="115"/>
      <c r="EN186" s="115"/>
      <c r="EO186" s="115"/>
      <c r="EP186" s="115"/>
      <c r="EQ186" s="115"/>
      <c r="ER186" s="115"/>
      <c r="ES186" s="115"/>
      <c r="ET186" s="115"/>
      <c r="EU186" s="115"/>
      <c r="EV186" s="115"/>
      <c r="EW186" s="115"/>
      <c r="EX186" s="115"/>
      <c r="EY186" s="115"/>
      <c r="EZ186" s="115"/>
      <c r="FA186" s="115"/>
      <c r="FB186" s="115"/>
      <c r="FC186" s="115"/>
      <c r="FD186" s="115"/>
      <c r="FE186" s="115"/>
      <c r="FF186" s="115"/>
      <c r="FG186" s="115"/>
    </row>
    <row r="187" spans="2:163" ht="12.7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5"/>
      <c r="AY187" s="115"/>
      <c r="AZ187" s="115"/>
      <c r="BA187" s="115"/>
      <c r="BB187" s="115"/>
      <c r="BC187" s="115"/>
      <c r="BD187" s="115"/>
      <c r="BE187" s="115"/>
      <c r="BF187" s="115"/>
      <c r="BG187" s="115"/>
      <c r="BH187" s="115"/>
      <c r="BI187" s="115"/>
      <c r="BJ187" s="115"/>
      <c r="BK187" s="115"/>
      <c r="BL187" s="115"/>
      <c r="BM187" s="115"/>
      <c r="BN187" s="115"/>
      <c r="BO187" s="115"/>
      <c r="BP187" s="115"/>
      <c r="BQ187" s="115"/>
      <c r="BR187" s="115"/>
      <c r="BS187" s="115"/>
      <c r="BT187" s="115"/>
      <c r="BU187" s="115"/>
      <c r="BV187" s="115"/>
      <c r="BW187" s="115"/>
      <c r="BX187" s="115"/>
      <c r="BY187" s="115"/>
      <c r="BZ187" s="115"/>
      <c r="CA187" s="115"/>
      <c r="CB187" s="115"/>
      <c r="CC187" s="115"/>
      <c r="CD187" s="115"/>
      <c r="CE187" s="115"/>
      <c r="CF187" s="115"/>
      <c r="CG187" s="115"/>
      <c r="CH187" s="115"/>
      <c r="CI187" s="115"/>
      <c r="CJ187" s="115"/>
      <c r="CK187" s="115"/>
      <c r="CL187" s="115"/>
      <c r="CM187" s="115"/>
      <c r="CN187" s="115"/>
      <c r="CO187" s="115"/>
      <c r="CP187" s="115"/>
      <c r="CQ187" s="115"/>
      <c r="CR187" s="115"/>
      <c r="CS187" s="115"/>
      <c r="CT187" s="115"/>
      <c r="CU187" s="115"/>
      <c r="CV187" s="115"/>
      <c r="CW187" s="115"/>
      <c r="CX187" s="115"/>
      <c r="CY187" s="115"/>
      <c r="CZ187" s="115"/>
      <c r="DA187" s="115"/>
      <c r="DB187" s="115"/>
      <c r="DC187" s="115"/>
      <c r="DD187" s="115"/>
      <c r="DE187" s="115"/>
      <c r="DF187" s="115"/>
      <c r="DG187" s="115"/>
      <c r="DH187" s="115"/>
      <c r="DI187" s="115"/>
      <c r="DJ187" s="115"/>
      <c r="DK187" s="115"/>
      <c r="DL187" s="115"/>
      <c r="DM187" s="115"/>
      <c r="DN187" s="115"/>
      <c r="DO187" s="115"/>
      <c r="DP187" s="115"/>
      <c r="DQ187" s="115"/>
      <c r="DR187" s="115"/>
      <c r="DS187" s="115"/>
      <c r="DT187" s="115"/>
      <c r="DU187" s="115"/>
      <c r="DV187" s="115"/>
      <c r="DW187" s="115"/>
      <c r="DX187" s="115"/>
      <c r="DY187" s="115"/>
      <c r="DZ187" s="115"/>
      <c r="EA187" s="115"/>
      <c r="EB187" s="115"/>
      <c r="EC187" s="115"/>
      <c r="ED187" s="115"/>
      <c r="EE187" s="115"/>
      <c r="EF187" s="115"/>
      <c r="EG187" s="115"/>
      <c r="EH187" s="115"/>
      <c r="EI187" s="115"/>
      <c r="EJ187" s="115"/>
      <c r="EK187" s="115"/>
      <c r="EL187" s="115"/>
      <c r="EM187" s="115"/>
      <c r="EN187" s="115"/>
      <c r="EO187" s="115"/>
      <c r="EP187" s="115"/>
      <c r="EQ187" s="115"/>
      <c r="ER187" s="115"/>
      <c r="ES187" s="115"/>
      <c r="ET187" s="115"/>
      <c r="EU187" s="115"/>
      <c r="EV187" s="115"/>
      <c r="EW187" s="115"/>
      <c r="EX187" s="115"/>
      <c r="EY187" s="115"/>
      <c r="EZ187" s="115"/>
      <c r="FA187" s="115"/>
      <c r="FB187" s="115"/>
      <c r="FC187" s="115"/>
      <c r="FD187" s="115"/>
      <c r="FE187" s="115"/>
      <c r="FF187" s="115"/>
      <c r="FG187" s="115"/>
    </row>
    <row r="188" spans="2:163" ht="12.7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15"/>
      <c r="AY188" s="115"/>
      <c r="AZ188" s="115"/>
      <c r="BA188" s="115"/>
      <c r="BB188" s="115"/>
      <c r="BC188" s="115"/>
      <c r="BD188" s="115"/>
      <c r="BE188" s="115"/>
      <c r="BF188" s="115"/>
      <c r="BG188" s="115"/>
      <c r="BH188" s="115"/>
      <c r="BI188" s="115"/>
      <c r="BJ188" s="115"/>
      <c r="BK188" s="115"/>
      <c r="BL188" s="115"/>
      <c r="BM188" s="115"/>
      <c r="BN188" s="115"/>
      <c r="BO188" s="115"/>
      <c r="BP188" s="115"/>
      <c r="BQ188" s="115"/>
      <c r="BR188" s="115"/>
      <c r="BS188" s="115"/>
      <c r="BT188" s="115"/>
      <c r="BU188" s="115"/>
      <c r="BV188" s="115"/>
      <c r="BW188" s="115"/>
      <c r="BX188" s="115"/>
      <c r="BY188" s="115"/>
      <c r="BZ188" s="115"/>
      <c r="CA188" s="115"/>
      <c r="CB188" s="115"/>
      <c r="CC188" s="115"/>
      <c r="CD188" s="115"/>
      <c r="CE188" s="115"/>
      <c r="CF188" s="115"/>
      <c r="CG188" s="115"/>
      <c r="CH188" s="115"/>
      <c r="CI188" s="115"/>
      <c r="CJ188" s="115"/>
      <c r="CK188" s="115"/>
      <c r="CL188" s="115"/>
      <c r="CM188" s="115"/>
      <c r="CN188" s="115"/>
      <c r="CO188" s="115"/>
      <c r="CP188" s="115"/>
      <c r="CQ188" s="115"/>
      <c r="CR188" s="115"/>
      <c r="CS188" s="115"/>
      <c r="CT188" s="115"/>
      <c r="CU188" s="115"/>
      <c r="CV188" s="115"/>
      <c r="CW188" s="115"/>
      <c r="CX188" s="115"/>
      <c r="CY188" s="115"/>
      <c r="CZ188" s="115"/>
      <c r="DA188" s="115"/>
      <c r="DB188" s="115"/>
      <c r="DC188" s="115"/>
      <c r="DD188" s="115"/>
      <c r="DE188" s="115"/>
      <c r="DF188" s="115"/>
      <c r="DG188" s="115"/>
      <c r="DH188" s="115"/>
      <c r="DI188" s="115"/>
      <c r="DJ188" s="115"/>
      <c r="DK188" s="115"/>
      <c r="DL188" s="115"/>
      <c r="DM188" s="115"/>
      <c r="DN188" s="115"/>
      <c r="DO188" s="115"/>
      <c r="DP188" s="115"/>
      <c r="DQ188" s="115"/>
      <c r="DR188" s="115"/>
      <c r="DS188" s="115"/>
      <c r="DT188" s="115"/>
      <c r="DU188" s="115"/>
      <c r="DV188" s="115"/>
      <c r="DW188" s="115"/>
      <c r="DX188" s="115"/>
      <c r="DY188" s="115"/>
      <c r="DZ188" s="115"/>
      <c r="EA188" s="115"/>
      <c r="EB188" s="115"/>
      <c r="EC188" s="115"/>
      <c r="ED188" s="115"/>
      <c r="EE188" s="115"/>
      <c r="EF188" s="115"/>
      <c r="EG188" s="115"/>
      <c r="EH188" s="115"/>
      <c r="EI188" s="115"/>
      <c r="EJ188" s="115"/>
      <c r="EK188" s="115"/>
      <c r="EL188" s="115"/>
      <c r="EM188" s="115"/>
      <c r="EN188" s="115"/>
      <c r="EO188" s="115"/>
      <c r="EP188" s="115"/>
      <c r="EQ188" s="115"/>
      <c r="ER188" s="115"/>
      <c r="ES188" s="115"/>
      <c r="ET188" s="115"/>
      <c r="EU188" s="115"/>
      <c r="EV188" s="115"/>
      <c r="EW188" s="115"/>
      <c r="EX188" s="115"/>
      <c r="EY188" s="115"/>
      <c r="EZ188" s="115"/>
      <c r="FA188" s="115"/>
      <c r="FB188" s="115"/>
      <c r="FC188" s="115"/>
      <c r="FD188" s="115"/>
      <c r="FE188" s="115"/>
      <c r="FF188" s="115"/>
      <c r="FG188" s="115"/>
    </row>
    <row r="189" spans="2:163" ht="12.7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15"/>
      <c r="AY189" s="115"/>
      <c r="AZ189" s="115"/>
      <c r="BA189" s="115"/>
      <c r="BB189" s="115"/>
      <c r="BC189" s="115"/>
      <c r="BD189" s="115"/>
      <c r="BE189" s="115"/>
      <c r="BF189" s="115"/>
      <c r="BG189" s="115"/>
      <c r="BH189" s="115"/>
      <c r="BI189" s="115"/>
      <c r="BJ189" s="115"/>
      <c r="BK189" s="115"/>
      <c r="BL189" s="115"/>
      <c r="BM189" s="115"/>
      <c r="BN189" s="115"/>
      <c r="BO189" s="115"/>
      <c r="BP189" s="115"/>
      <c r="BQ189" s="115"/>
      <c r="BR189" s="115"/>
      <c r="BS189" s="115"/>
      <c r="BT189" s="115"/>
      <c r="BU189" s="115"/>
      <c r="BV189" s="115"/>
      <c r="BW189" s="115"/>
      <c r="BX189" s="115"/>
      <c r="BY189" s="115"/>
      <c r="BZ189" s="115"/>
      <c r="CA189" s="115"/>
      <c r="CB189" s="115"/>
      <c r="CC189" s="115"/>
      <c r="CD189" s="115"/>
      <c r="CE189" s="115"/>
      <c r="CF189" s="115"/>
      <c r="CG189" s="115"/>
      <c r="CH189" s="115"/>
      <c r="CI189" s="115"/>
      <c r="CJ189" s="115"/>
      <c r="CK189" s="115"/>
      <c r="CL189" s="115"/>
      <c r="CM189" s="115"/>
      <c r="CN189" s="115"/>
      <c r="CO189" s="115"/>
      <c r="CP189" s="115"/>
      <c r="CQ189" s="115"/>
      <c r="CR189" s="115"/>
      <c r="CS189" s="115"/>
      <c r="CT189" s="115"/>
      <c r="CU189" s="115"/>
      <c r="CV189" s="115"/>
      <c r="CW189" s="115"/>
      <c r="CX189" s="115"/>
      <c r="CY189" s="115"/>
      <c r="CZ189" s="115"/>
      <c r="DA189" s="115"/>
      <c r="DB189" s="115"/>
      <c r="DC189" s="115"/>
      <c r="DD189" s="115"/>
      <c r="DE189" s="115"/>
      <c r="DF189" s="115"/>
      <c r="DG189" s="115"/>
      <c r="DH189" s="115"/>
      <c r="DI189" s="115"/>
      <c r="DJ189" s="115"/>
      <c r="DK189" s="115"/>
      <c r="DL189" s="115"/>
      <c r="DM189" s="115"/>
      <c r="DN189" s="115"/>
      <c r="DO189" s="115"/>
      <c r="DP189" s="115"/>
      <c r="DQ189" s="115"/>
      <c r="DR189" s="115"/>
      <c r="DS189" s="115"/>
      <c r="DT189" s="115"/>
      <c r="DU189" s="115"/>
      <c r="DV189" s="115"/>
      <c r="DW189" s="115"/>
      <c r="DX189" s="115"/>
      <c r="DY189" s="115"/>
      <c r="DZ189" s="115"/>
      <c r="EA189" s="115"/>
      <c r="EB189" s="115"/>
      <c r="EC189" s="115"/>
      <c r="ED189" s="115"/>
      <c r="EE189" s="115"/>
      <c r="EF189" s="115"/>
      <c r="EG189" s="115"/>
      <c r="EH189" s="115"/>
      <c r="EI189" s="115"/>
      <c r="EJ189" s="115"/>
      <c r="EK189" s="115"/>
      <c r="EL189" s="115"/>
      <c r="EM189" s="115"/>
      <c r="EN189" s="115"/>
      <c r="EO189" s="115"/>
      <c r="EP189" s="115"/>
      <c r="EQ189" s="115"/>
      <c r="ER189" s="115"/>
      <c r="ES189" s="115"/>
      <c r="ET189" s="115"/>
      <c r="EU189" s="115"/>
      <c r="EV189" s="115"/>
      <c r="EW189" s="115"/>
      <c r="EX189" s="115"/>
      <c r="EY189" s="115"/>
      <c r="EZ189" s="115"/>
      <c r="FA189" s="115"/>
      <c r="FB189" s="115"/>
      <c r="FC189" s="115"/>
      <c r="FD189" s="115"/>
      <c r="FE189" s="115"/>
      <c r="FF189" s="115"/>
      <c r="FG189" s="115"/>
    </row>
    <row r="190" spans="2:163" ht="12.7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c r="AQ190" s="115"/>
      <c r="AR190" s="115"/>
      <c r="AS190" s="115"/>
      <c r="AT190" s="115"/>
      <c r="AU190" s="115"/>
      <c r="AV190" s="115"/>
      <c r="AW190" s="115"/>
      <c r="AX190" s="115"/>
      <c r="AY190" s="115"/>
      <c r="AZ190" s="115"/>
      <c r="BA190" s="115"/>
      <c r="BB190" s="115"/>
      <c r="BC190" s="115"/>
      <c r="BD190" s="115"/>
      <c r="BE190" s="115"/>
      <c r="BF190" s="115"/>
      <c r="BG190" s="115"/>
      <c r="BH190" s="115"/>
      <c r="BI190" s="115"/>
      <c r="BJ190" s="115"/>
      <c r="BK190" s="115"/>
      <c r="BL190" s="115"/>
      <c r="BM190" s="115"/>
      <c r="BN190" s="115"/>
      <c r="BO190" s="115"/>
      <c r="BP190" s="115"/>
      <c r="BQ190" s="115"/>
      <c r="BR190" s="115"/>
      <c r="BS190" s="115"/>
      <c r="BT190" s="115"/>
      <c r="BU190" s="115"/>
      <c r="BV190" s="115"/>
      <c r="BW190" s="115"/>
      <c r="BX190" s="115"/>
      <c r="BY190" s="115"/>
      <c r="BZ190" s="115"/>
      <c r="CA190" s="115"/>
      <c r="CB190" s="115"/>
      <c r="CC190" s="115"/>
      <c r="CD190" s="115"/>
      <c r="CE190" s="115"/>
      <c r="CF190" s="115"/>
      <c r="CG190" s="115"/>
      <c r="CH190" s="115"/>
      <c r="CI190" s="115"/>
      <c r="CJ190" s="115"/>
      <c r="CK190" s="115"/>
      <c r="CL190" s="115"/>
      <c r="CM190" s="115"/>
      <c r="CN190" s="115"/>
      <c r="CO190" s="115"/>
      <c r="CP190" s="115"/>
      <c r="CQ190" s="115"/>
      <c r="CR190" s="115"/>
      <c r="CS190" s="115"/>
      <c r="CT190" s="115"/>
      <c r="CU190" s="115"/>
      <c r="CV190" s="115"/>
      <c r="CW190" s="115"/>
      <c r="CX190" s="115"/>
      <c r="CY190" s="115"/>
      <c r="CZ190" s="115"/>
      <c r="DA190" s="115"/>
      <c r="DB190" s="115"/>
      <c r="DC190" s="115"/>
      <c r="DD190" s="115"/>
      <c r="DE190" s="115"/>
      <c r="DF190" s="115"/>
      <c r="DG190" s="115"/>
      <c r="DH190" s="115"/>
      <c r="DI190" s="115"/>
      <c r="DJ190" s="115"/>
      <c r="DK190" s="115"/>
      <c r="DL190" s="115"/>
      <c r="DM190" s="115"/>
      <c r="DN190" s="115"/>
      <c r="DO190" s="115"/>
      <c r="DP190" s="115"/>
      <c r="DQ190" s="115"/>
      <c r="DR190" s="115"/>
      <c r="DS190" s="115"/>
      <c r="DT190" s="115"/>
      <c r="DU190" s="115"/>
      <c r="DV190" s="115"/>
      <c r="DW190" s="115"/>
      <c r="DX190" s="115"/>
      <c r="DY190" s="115"/>
      <c r="DZ190" s="115"/>
      <c r="EA190" s="115"/>
      <c r="EB190" s="115"/>
      <c r="EC190" s="115"/>
      <c r="ED190" s="115"/>
      <c r="EE190" s="115"/>
      <c r="EF190" s="115"/>
      <c r="EG190" s="115"/>
      <c r="EH190" s="115"/>
      <c r="EI190" s="115"/>
      <c r="EJ190" s="115"/>
      <c r="EK190" s="115"/>
      <c r="EL190" s="115"/>
      <c r="EM190" s="115"/>
      <c r="EN190" s="115"/>
      <c r="EO190" s="115"/>
      <c r="EP190" s="115"/>
      <c r="EQ190" s="115"/>
      <c r="ER190" s="115"/>
      <c r="ES190" s="115"/>
      <c r="ET190" s="115"/>
      <c r="EU190" s="115"/>
      <c r="EV190" s="115"/>
      <c r="EW190" s="115"/>
      <c r="EX190" s="115"/>
      <c r="EY190" s="115"/>
      <c r="EZ190" s="115"/>
      <c r="FA190" s="115"/>
      <c r="FB190" s="115"/>
      <c r="FC190" s="115"/>
      <c r="FD190" s="115"/>
      <c r="FE190" s="115"/>
      <c r="FF190" s="115"/>
      <c r="FG190" s="115"/>
    </row>
    <row r="191" spans="2:163" ht="12.7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c r="AQ191" s="115"/>
      <c r="AR191" s="115"/>
      <c r="AS191" s="115"/>
      <c r="AT191" s="115"/>
      <c r="AU191" s="115"/>
      <c r="AV191" s="115"/>
      <c r="AW191" s="115"/>
      <c r="AX191" s="115"/>
      <c r="AY191" s="115"/>
      <c r="AZ191" s="115"/>
      <c r="BA191" s="115"/>
      <c r="BB191" s="115"/>
      <c r="BC191" s="115"/>
      <c r="BD191" s="115"/>
      <c r="BE191" s="115"/>
      <c r="BF191" s="115"/>
      <c r="BG191" s="115"/>
      <c r="BH191" s="115"/>
      <c r="BI191" s="115"/>
      <c r="BJ191" s="115"/>
      <c r="BK191" s="115"/>
      <c r="BL191" s="115"/>
      <c r="BM191" s="115"/>
      <c r="BN191" s="115"/>
      <c r="BO191" s="115"/>
      <c r="BP191" s="115"/>
      <c r="BQ191" s="115"/>
      <c r="BR191" s="115"/>
      <c r="BS191" s="115"/>
      <c r="BT191" s="115"/>
      <c r="BU191" s="115"/>
      <c r="BV191" s="115"/>
      <c r="BW191" s="115"/>
      <c r="BX191" s="115"/>
      <c r="BY191" s="115"/>
      <c r="BZ191" s="115"/>
      <c r="CA191" s="115"/>
      <c r="CB191" s="115"/>
      <c r="CC191" s="115"/>
      <c r="CD191" s="115"/>
      <c r="CE191" s="115"/>
      <c r="CF191" s="115"/>
      <c r="CG191" s="115"/>
      <c r="CH191" s="115"/>
      <c r="CI191" s="115"/>
      <c r="CJ191" s="115"/>
      <c r="CK191" s="115"/>
      <c r="CL191" s="115"/>
      <c r="CM191" s="115"/>
      <c r="CN191" s="115"/>
      <c r="CO191" s="115"/>
      <c r="CP191" s="115"/>
      <c r="CQ191" s="115"/>
      <c r="CR191" s="115"/>
      <c r="CS191" s="115"/>
      <c r="CT191" s="115"/>
      <c r="CU191" s="115"/>
      <c r="CV191" s="115"/>
      <c r="CW191" s="115"/>
      <c r="CX191" s="115"/>
      <c r="CY191" s="115"/>
      <c r="CZ191" s="115"/>
      <c r="DA191" s="115"/>
      <c r="DB191" s="115"/>
      <c r="DC191" s="115"/>
      <c r="DD191" s="115"/>
      <c r="DE191" s="115"/>
      <c r="DF191" s="115"/>
      <c r="DG191" s="115"/>
      <c r="DH191" s="115"/>
      <c r="DI191" s="115"/>
      <c r="DJ191" s="115"/>
      <c r="DK191" s="115"/>
      <c r="DL191" s="115"/>
      <c r="DM191" s="115"/>
      <c r="DN191" s="115"/>
      <c r="DO191" s="115"/>
      <c r="DP191" s="115"/>
      <c r="DQ191" s="115"/>
      <c r="DR191" s="115"/>
      <c r="DS191" s="115"/>
      <c r="DT191" s="115"/>
      <c r="DU191" s="115"/>
      <c r="DV191" s="115"/>
      <c r="DW191" s="115"/>
      <c r="DX191" s="115"/>
      <c r="DY191" s="115"/>
      <c r="DZ191" s="115"/>
      <c r="EA191" s="115"/>
      <c r="EB191" s="115"/>
      <c r="EC191" s="115"/>
      <c r="ED191" s="115"/>
      <c r="EE191" s="115"/>
      <c r="EF191" s="115"/>
      <c r="EG191" s="115"/>
      <c r="EH191" s="115"/>
      <c r="EI191" s="115"/>
      <c r="EJ191" s="115"/>
      <c r="EK191" s="115"/>
      <c r="EL191" s="115"/>
      <c r="EM191" s="115"/>
      <c r="EN191" s="115"/>
      <c r="EO191" s="115"/>
      <c r="EP191" s="115"/>
      <c r="EQ191" s="115"/>
      <c r="ER191" s="115"/>
      <c r="ES191" s="115"/>
      <c r="ET191" s="115"/>
      <c r="EU191" s="115"/>
      <c r="EV191" s="115"/>
      <c r="EW191" s="115"/>
      <c r="EX191" s="115"/>
      <c r="EY191" s="115"/>
      <c r="EZ191" s="115"/>
      <c r="FA191" s="115"/>
      <c r="FB191" s="115"/>
      <c r="FC191" s="115"/>
      <c r="FD191" s="115"/>
      <c r="FE191" s="115"/>
      <c r="FF191" s="115"/>
      <c r="FG191" s="115"/>
    </row>
    <row r="192" spans="2:163" ht="12.7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5"/>
      <c r="AT192" s="115"/>
      <c r="AU192" s="115"/>
      <c r="AV192" s="115"/>
      <c r="AW192" s="115"/>
      <c r="AX192" s="115"/>
      <c r="AY192" s="115"/>
      <c r="AZ192" s="115"/>
      <c r="BA192" s="115"/>
      <c r="BB192" s="115"/>
      <c r="BC192" s="115"/>
      <c r="BD192" s="115"/>
      <c r="BE192" s="115"/>
      <c r="BF192" s="115"/>
      <c r="BG192" s="115"/>
      <c r="BH192" s="115"/>
      <c r="BI192" s="115"/>
      <c r="BJ192" s="115"/>
      <c r="BK192" s="115"/>
      <c r="BL192" s="115"/>
      <c r="BM192" s="115"/>
      <c r="BN192" s="115"/>
      <c r="BO192" s="115"/>
      <c r="BP192" s="115"/>
      <c r="BQ192" s="115"/>
      <c r="BR192" s="115"/>
      <c r="BS192" s="115"/>
      <c r="BT192" s="115"/>
      <c r="BU192" s="115"/>
      <c r="BV192" s="115"/>
      <c r="BW192" s="115"/>
      <c r="BX192" s="115"/>
      <c r="BY192" s="115"/>
      <c r="BZ192" s="115"/>
      <c r="CA192" s="115"/>
      <c r="CB192" s="115"/>
      <c r="CC192" s="115"/>
      <c r="CD192" s="115"/>
      <c r="CE192" s="115"/>
      <c r="CF192" s="115"/>
      <c r="CG192" s="115"/>
      <c r="CH192" s="115"/>
      <c r="CI192" s="115"/>
      <c r="CJ192" s="115"/>
      <c r="CK192" s="115"/>
      <c r="CL192" s="115"/>
      <c r="CM192" s="115"/>
      <c r="CN192" s="115"/>
      <c r="CO192" s="115"/>
      <c r="CP192" s="115"/>
      <c r="CQ192" s="115"/>
      <c r="CR192" s="115"/>
      <c r="CS192" s="115"/>
      <c r="CT192" s="115"/>
      <c r="CU192" s="115"/>
      <c r="CV192" s="115"/>
      <c r="CW192" s="115"/>
      <c r="CX192" s="115"/>
      <c r="CY192" s="115"/>
      <c r="CZ192" s="115"/>
      <c r="DA192" s="115"/>
      <c r="DB192" s="115"/>
      <c r="DC192" s="115"/>
      <c r="DD192" s="115"/>
      <c r="DE192" s="115"/>
      <c r="DF192" s="115"/>
      <c r="DG192" s="115"/>
      <c r="DH192" s="115"/>
      <c r="DI192" s="115"/>
      <c r="DJ192" s="115"/>
      <c r="DK192" s="115"/>
      <c r="DL192" s="115"/>
      <c r="DM192" s="115"/>
      <c r="DN192" s="115"/>
      <c r="DO192" s="115"/>
      <c r="DP192" s="115"/>
      <c r="DQ192" s="115"/>
      <c r="DR192" s="115"/>
      <c r="DS192" s="115"/>
      <c r="DT192" s="115"/>
      <c r="DU192" s="115"/>
      <c r="DV192" s="115"/>
      <c r="DW192" s="115"/>
      <c r="DX192" s="115"/>
      <c r="DY192" s="115"/>
      <c r="DZ192" s="115"/>
      <c r="EA192" s="115"/>
      <c r="EB192" s="115"/>
      <c r="EC192" s="115"/>
      <c r="ED192" s="115"/>
      <c r="EE192" s="115"/>
      <c r="EF192" s="115"/>
      <c r="EG192" s="115"/>
      <c r="EH192" s="115"/>
      <c r="EI192" s="115"/>
      <c r="EJ192" s="115"/>
      <c r="EK192" s="115"/>
      <c r="EL192" s="115"/>
      <c r="EM192" s="115"/>
      <c r="EN192" s="115"/>
      <c r="EO192" s="115"/>
      <c r="EP192" s="115"/>
      <c r="EQ192" s="115"/>
      <c r="ER192" s="115"/>
      <c r="ES192" s="115"/>
      <c r="ET192" s="115"/>
      <c r="EU192" s="115"/>
      <c r="EV192" s="115"/>
      <c r="EW192" s="115"/>
      <c r="EX192" s="115"/>
      <c r="EY192" s="115"/>
      <c r="EZ192" s="115"/>
      <c r="FA192" s="115"/>
      <c r="FB192" s="115"/>
      <c r="FC192" s="115"/>
      <c r="FD192" s="115"/>
      <c r="FE192" s="115"/>
      <c r="FF192" s="115"/>
      <c r="FG192" s="115"/>
    </row>
    <row r="193" spans="2:163" ht="12.7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15"/>
      <c r="AR193" s="115"/>
      <c r="AS193" s="115"/>
      <c r="AT193" s="115"/>
      <c r="AU193" s="115"/>
      <c r="AV193" s="115"/>
      <c r="AW193" s="115"/>
      <c r="AX193" s="115"/>
      <c r="AY193" s="115"/>
      <c r="AZ193" s="115"/>
      <c r="BA193" s="115"/>
      <c r="BB193" s="115"/>
      <c r="BC193" s="115"/>
      <c r="BD193" s="115"/>
      <c r="BE193" s="115"/>
      <c r="BF193" s="115"/>
      <c r="BG193" s="115"/>
      <c r="BH193" s="115"/>
      <c r="BI193" s="115"/>
      <c r="BJ193" s="115"/>
      <c r="BK193" s="115"/>
      <c r="BL193" s="115"/>
      <c r="BM193" s="115"/>
      <c r="BN193" s="115"/>
      <c r="BO193" s="115"/>
      <c r="BP193" s="115"/>
      <c r="BQ193" s="115"/>
      <c r="BR193" s="115"/>
      <c r="BS193" s="115"/>
      <c r="BT193" s="115"/>
      <c r="BU193" s="115"/>
      <c r="BV193" s="115"/>
      <c r="BW193" s="115"/>
      <c r="BX193" s="115"/>
      <c r="BY193" s="115"/>
      <c r="BZ193" s="115"/>
      <c r="CA193" s="115"/>
      <c r="CB193" s="115"/>
      <c r="CC193" s="115"/>
      <c r="CD193" s="115"/>
      <c r="CE193" s="115"/>
      <c r="CF193" s="115"/>
      <c r="CG193" s="115"/>
      <c r="CH193" s="115"/>
      <c r="CI193" s="115"/>
      <c r="CJ193" s="115"/>
      <c r="CK193" s="115"/>
      <c r="CL193" s="115"/>
      <c r="CM193" s="115"/>
      <c r="CN193" s="115"/>
      <c r="CO193" s="115"/>
      <c r="CP193" s="115"/>
      <c r="CQ193" s="115"/>
      <c r="CR193" s="115"/>
      <c r="CS193" s="115"/>
      <c r="CT193" s="115"/>
      <c r="CU193" s="115"/>
      <c r="CV193" s="115"/>
      <c r="CW193" s="115"/>
      <c r="CX193" s="115"/>
      <c r="CY193" s="115"/>
      <c r="CZ193" s="115"/>
      <c r="DA193" s="115"/>
      <c r="DB193" s="115"/>
      <c r="DC193" s="115"/>
      <c r="DD193" s="115"/>
      <c r="DE193" s="115"/>
      <c r="DF193" s="115"/>
      <c r="DG193" s="115"/>
      <c r="DH193" s="115"/>
      <c r="DI193" s="115"/>
      <c r="DJ193" s="115"/>
      <c r="DK193" s="115"/>
      <c r="DL193" s="115"/>
      <c r="DM193" s="115"/>
      <c r="DN193" s="115"/>
      <c r="DO193" s="115"/>
      <c r="DP193" s="115"/>
      <c r="DQ193" s="115"/>
      <c r="DR193" s="115"/>
      <c r="DS193" s="115"/>
      <c r="DT193" s="115"/>
      <c r="DU193" s="115"/>
      <c r="DV193" s="115"/>
      <c r="DW193" s="115"/>
      <c r="DX193" s="115"/>
      <c r="DY193" s="115"/>
      <c r="DZ193" s="115"/>
      <c r="EA193" s="115"/>
      <c r="EB193" s="115"/>
      <c r="EC193" s="115"/>
      <c r="ED193" s="115"/>
      <c r="EE193" s="115"/>
      <c r="EF193" s="115"/>
      <c r="EG193" s="115"/>
      <c r="EH193" s="115"/>
      <c r="EI193" s="115"/>
      <c r="EJ193" s="115"/>
      <c r="EK193" s="115"/>
      <c r="EL193" s="115"/>
      <c r="EM193" s="115"/>
      <c r="EN193" s="115"/>
      <c r="EO193" s="115"/>
      <c r="EP193" s="115"/>
      <c r="EQ193" s="115"/>
      <c r="ER193" s="115"/>
      <c r="ES193" s="115"/>
      <c r="ET193" s="115"/>
      <c r="EU193" s="115"/>
      <c r="EV193" s="115"/>
      <c r="EW193" s="115"/>
      <c r="EX193" s="115"/>
      <c r="EY193" s="115"/>
      <c r="EZ193" s="115"/>
      <c r="FA193" s="115"/>
      <c r="FB193" s="115"/>
      <c r="FC193" s="115"/>
      <c r="FD193" s="115"/>
      <c r="FE193" s="115"/>
      <c r="FF193" s="115"/>
      <c r="FG193" s="115"/>
    </row>
    <row r="194" spans="2:163" ht="12.7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N194" s="115"/>
      <c r="BO194" s="115"/>
      <c r="BP194" s="115"/>
      <c r="BQ194" s="115"/>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5"/>
      <c r="DG194" s="115"/>
      <c r="DH194" s="115"/>
      <c r="DI194" s="115"/>
      <c r="DJ194" s="115"/>
      <c r="DK194" s="115"/>
      <c r="DL194" s="115"/>
      <c r="DM194" s="115"/>
      <c r="DN194" s="115"/>
      <c r="DO194" s="115"/>
      <c r="DP194" s="115"/>
      <c r="DQ194" s="115"/>
      <c r="DR194" s="115"/>
      <c r="DS194" s="115"/>
      <c r="DT194" s="115"/>
      <c r="DU194" s="115"/>
      <c r="DV194" s="115"/>
      <c r="DW194" s="115"/>
      <c r="DX194" s="115"/>
      <c r="DY194" s="115"/>
      <c r="DZ194" s="115"/>
      <c r="EA194" s="115"/>
      <c r="EB194" s="115"/>
      <c r="EC194" s="115"/>
      <c r="ED194" s="115"/>
      <c r="EE194" s="115"/>
      <c r="EF194" s="115"/>
      <c r="EG194" s="115"/>
      <c r="EH194" s="115"/>
      <c r="EI194" s="115"/>
      <c r="EJ194" s="115"/>
      <c r="EK194" s="115"/>
      <c r="EL194" s="115"/>
      <c r="EM194" s="115"/>
      <c r="EN194" s="115"/>
      <c r="EO194" s="115"/>
      <c r="EP194" s="115"/>
      <c r="EQ194" s="115"/>
      <c r="ER194" s="115"/>
      <c r="ES194" s="115"/>
      <c r="ET194" s="115"/>
      <c r="EU194" s="115"/>
      <c r="EV194" s="115"/>
      <c r="EW194" s="115"/>
      <c r="EX194" s="115"/>
      <c r="EY194" s="115"/>
      <c r="EZ194" s="115"/>
      <c r="FA194" s="115"/>
      <c r="FB194" s="115"/>
      <c r="FC194" s="115"/>
      <c r="FD194" s="115"/>
      <c r="FE194" s="115"/>
      <c r="FF194" s="115"/>
      <c r="FG194" s="115"/>
    </row>
    <row r="195" spans="2:163" ht="12.7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115"/>
      <c r="BW195" s="115"/>
      <c r="BX195" s="115"/>
      <c r="BY195" s="115"/>
      <c r="BZ195" s="115"/>
      <c r="CA195" s="115"/>
      <c r="CB195" s="115"/>
      <c r="CC195" s="115"/>
      <c r="CD195" s="115"/>
      <c r="CE195" s="115"/>
      <c r="CF195" s="115"/>
      <c r="CG195" s="115"/>
      <c r="CH195" s="115"/>
      <c r="CI195" s="115"/>
      <c r="CJ195" s="115"/>
      <c r="CK195" s="115"/>
      <c r="CL195" s="115"/>
      <c r="CM195" s="115"/>
      <c r="CN195" s="115"/>
      <c r="CO195" s="115"/>
      <c r="CP195" s="115"/>
      <c r="CQ195" s="115"/>
      <c r="CR195" s="115"/>
      <c r="CS195" s="115"/>
      <c r="CT195" s="115"/>
      <c r="CU195" s="115"/>
      <c r="CV195" s="115"/>
      <c r="CW195" s="115"/>
      <c r="CX195" s="115"/>
      <c r="CY195" s="115"/>
      <c r="CZ195" s="115"/>
      <c r="DA195" s="115"/>
      <c r="DB195" s="115"/>
      <c r="DC195" s="115"/>
      <c r="DD195" s="115"/>
      <c r="DE195" s="115"/>
      <c r="DF195" s="115"/>
      <c r="DG195" s="115"/>
      <c r="DH195" s="115"/>
      <c r="DI195" s="115"/>
      <c r="DJ195" s="115"/>
      <c r="DK195" s="115"/>
      <c r="DL195" s="115"/>
      <c r="DM195" s="115"/>
      <c r="DN195" s="115"/>
      <c r="DO195" s="115"/>
      <c r="DP195" s="115"/>
      <c r="DQ195" s="115"/>
      <c r="DR195" s="115"/>
      <c r="DS195" s="115"/>
      <c r="DT195" s="115"/>
      <c r="DU195" s="115"/>
      <c r="DV195" s="115"/>
      <c r="DW195" s="115"/>
      <c r="DX195" s="115"/>
      <c r="DY195" s="115"/>
      <c r="DZ195" s="115"/>
      <c r="EA195" s="115"/>
      <c r="EB195" s="115"/>
      <c r="EC195" s="115"/>
      <c r="ED195" s="115"/>
      <c r="EE195" s="115"/>
      <c r="EF195" s="115"/>
      <c r="EG195" s="115"/>
      <c r="EH195" s="115"/>
      <c r="EI195" s="115"/>
      <c r="EJ195" s="115"/>
      <c r="EK195" s="115"/>
      <c r="EL195" s="115"/>
      <c r="EM195" s="115"/>
      <c r="EN195" s="115"/>
      <c r="EO195" s="115"/>
      <c r="EP195" s="115"/>
      <c r="EQ195" s="115"/>
      <c r="ER195" s="115"/>
      <c r="ES195" s="115"/>
      <c r="ET195" s="115"/>
      <c r="EU195" s="115"/>
      <c r="EV195" s="115"/>
      <c r="EW195" s="115"/>
      <c r="EX195" s="115"/>
      <c r="EY195" s="115"/>
      <c r="EZ195" s="115"/>
      <c r="FA195" s="115"/>
      <c r="FB195" s="115"/>
      <c r="FC195" s="115"/>
      <c r="FD195" s="115"/>
      <c r="FE195" s="115"/>
      <c r="FF195" s="115"/>
      <c r="FG195" s="115"/>
    </row>
    <row r="196" spans="2:163" ht="12.7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N196" s="115"/>
      <c r="BO196" s="115"/>
      <c r="BP196" s="115"/>
      <c r="BQ196" s="115"/>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5"/>
      <c r="DG196" s="115"/>
      <c r="DH196" s="115"/>
      <c r="DI196" s="115"/>
      <c r="DJ196" s="115"/>
      <c r="DK196" s="115"/>
      <c r="DL196" s="115"/>
      <c r="DM196" s="115"/>
      <c r="DN196" s="115"/>
      <c r="DO196" s="115"/>
      <c r="DP196" s="115"/>
      <c r="DQ196" s="115"/>
      <c r="DR196" s="115"/>
      <c r="DS196" s="115"/>
      <c r="DT196" s="115"/>
      <c r="DU196" s="115"/>
      <c r="DV196" s="115"/>
      <c r="DW196" s="115"/>
      <c r="DX196" s="115"/>
      <c r="DY196" s="115"/>
      <c r="DZ196" s="115"/>
      <c r="EA196" s="115"/>
      <c r="EB196" s="115"/>
      <c r="EC196" s="115"/>
      <c r="ED196" s="115"/>
      <c r="EE196" s="115"/>
      <c r="EF196" s="115"/>
      <c r="EG196" s="115"/>
      <c r="EH196" s="115"/>
      <c r="EI196" s="115"/>
      <c r="EJ196" s="115"/>
      <c r="EK196" s="115"/>
      <c r="EL196" s="115"/>
      <c r="EM196" s="115"/>
      <c r="EN196" s="115"/>
      <c r="EO196" s="115"/>
      <c r="EP196" s="115"/>
      <c r="EQ196" s="115"/>
      <c r="ER196" s="115"/>
      <c r="ES196" s="115"/>
      <c r="ET196" s="115"/>
      <c r="EU196" s="115"/>
      <c r="EV196" s="115"/>
      <c r="EW196" s="115"/>
      <c r="EX196" s="115"/>
      <c r="EY196" s="115"/>
      <c r="EZ196" s="115"/>
      <c r="FA196" s="115"/>
      <c r="FB196" s="115"/>
      <c r="FC196" s="115"/>
      <c r="FD196" s="115"/>
      <c r="FE196" s="115"/>
      <c r="FF196" s="115"/>
      <c r="FG196" s="115"/>
    </row>
    <row r="197" spans="2:163" ht="12.7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c r="DG197" s="115"/>
      <c r="DH197" s="115"/>
      <c r="DI197" s="115"/>
      <c r="DJ197" s="115"/>
      <c r="DK197" s="115"/>
      <c r="DL197" s="115"/>
      <c r="DM197" s="115"/>
      <c r="DN197" s="115"/>
      <c r="DO197" s="115"/>
      <c r="DP197" s="115"/>
      <c r="DQ197" s="115"/>
      <c r="DR197" s="115"/>
      <c r="DS197" s="115"/>
      <c r="DT197" s="115"/>
      <c r="DU197" s="115"/>
      <c r="DV197" s="115"/>
      <c r="DW197" s="115"/>
      <c r="DX197" s="115"/>
      <c r="DY197" s="115"/>
      <c r="DZ197" s="115"/>
      <c r="EA197" s="115"/>
      <c r="EB197" s="115"/>
      <c r="EC197" s="115"/>
      <c r="ED197" s="115"/>
      <c r="EE197" s="115"/>
      <c r="EF197" s="115"/>
      <c r="EG197" s="115"/>
      <c r="EH197" s="115"/>
      <c r="EI197" s="115"/>
      <c r="EJ197" s="115"/>
      <c r="EK197" s="115"/>
      <c r="EL197" s="115"/>
      <c r="EM197" s="115"/>
      <c r="EN197" s="115"/>
      <c r="EO197" s="115"/>
      <c r="EP197" s="115"/>
      <c r="EQ197" s="115"/>
      <c r="ER197" s="115"/>
      <c r="ES197" s="115"/>
      <c r="ET197" s="115"/>
      <c r="EU197" s="115"/>
      <c r="EV197" s="115"/>
      <c r="EW197" s="115"/>
      <c r="EX197" s="115"/>
      <c r="EY197" s="115"/>
      <c r="EZ197" s="115"/>
      <c r="FA197" s="115"/>
      <c r="FB197" s="115"/>
      <c r="FC197" s="115"/>
      <c r="FD197" s="115"/>
      <c r="FE197" s="115"/>
      <c r="FF197" s="115"/>
      <c r="FG197" s="115"/>
    </row>
    <row r="198" spans="2:163" ht="12.7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c r="DG198" s="115"/>
      <c r="DH198" s="115"/>
      <c r="DI198" s="115"/>
      <c r="DJ198" s="115"/>
      <c r="DK198" s="115"/>
      <c r="DL198" s="115"/>
      <c r="DM198" s="115"/>
      <c r="DN198" s="115"/>
      <c r="DO198" s="115"/>
      <c r="DP198" s="115"/>
      <c r="DQ198" s="115"/>
      <c r="DR198" s="115"/>
      <c r="DS198" s="115"/>
      <c r="DT198" s="115"/>
      <c r="DU198" s="115"/>
      <c r="DV198" s="115"/>
      <c r="DW198" s="115"/>
      <c r="DX198" s="115"/>
      <c r="DY198" s="115"/>
      <c r="DZ198" s="115"/>
      <c r="EA198" s="115"/>
      <c r="EB198" s="115"/>
      <c r="EC198" s="115"/>
      <c r="ED198" s="115"/>
      <c r="EE198" s="115"/>
      <c r="EF198" s="115"/>
      <c r="EG198" s="115"/>
      <c r="EH198" s="115"/>
      <c r="EI198" s="115"/>
      <c r="EJ198" s="115"/>
      <c r="EK198" s="115"/>
      <c r="EL198" s="115"/>
      <c r="EM198" s="115"/>
      <c r="EN198" s="115"/>
      <c r="EO198" s="115"/>
      <c r="EP198" s="115"/>
      <c r="EQ198" s="115"/>
      <c r="ER198" s="115"/>
      <c r="ES198" s="115"/>
      <c r="ET198" s="115"/>
      <c r="EU198" s="115"/>
      <c r="EV198" s="115"/>
      <c r="EW198" s="115"/>
      <c r="EX198" s="115"/>
      <c r="EY198" s="115"/>
      <c r="EZ198" s="115"/>
      <c r="FA198" s="115"/>
      <c r="FB198" s="115"/>
      <c r="FC198" s="115"/>
      <c r="FD198" s="115"/>
      <c r="FE198" s="115"/>
      <c r="FF198" s="115"/>
      <c r="FG198" s="115"/>
    </row>
    <row r="199" spans="2:163" ht="12.7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5"/>
      <c r="DG199" s="115"/>
      <c r="DH199" s="115"/>
      <c r="DI199" s="115"/>
      <c r="DJ199" s="115"/>
      <c r="DK199" s="115"/>
      <c r="DL199" s="115"/>
      <c r="DM199" s="115"/>
      <c r="DN199" s="115"/>
      <c r="DO199" s="115"/>
      <c r="DP199" s="115"/>
      <c r="DQ199" s="115"/>
      <c r="DR199" s="115"/>
      <c r="DS199" s="115"/>
      <c r="DT199" s="115"/>
      <c r="DU199" s="115"/>
      <c r="DV199" s="115"/>
      <c r="DW199" s="115"/>
      <c r="DX199" s="115"/>
      <c r="DY199" s="115"/>
      <c r="DZ199" s="115"/>
      <c r="EA199" s="115"/>
      <c r="EB199" s="115"/>
      <c r="EC199" s="115"/>
      <c r="ED199" s="115"/>
      <c r="EE199" s="115"/>
      <c r="EF199" s="115"/>
      <c r="EG199" s="115"/>
      <c r="EH199" s="115"/>
      <c r="EI199" s="115"/>
      <c r="EJ199" s="115"/>
      <c r="EK199" s="115"/>
      <c r="EL199" s="115"/>
      <c r="EM199" s="115"/>
      <c r="EN199" s="115"/>
      <c r="EO199" s="115"/>
      <c r="EP199" s="115"/>
      <c r="EQ199" s="115"/>
      <c r="ER199" s="115"/>
      <c r="ES199" s="115"/>
      <c r="ET199" s="115"/>
      <c r="EU199" s="115"/>
      <c r="EV199" s="115"/>
      <c r="EW199" s="115"/>
      <c r="EX199" s="115"/>
      <c r="EY199" s="115"/>
      <c r="EZ199" s="115"/>
      <c r="FA199" s="115"/>
      <c r="FB199" s="115"/>
      <c r="FC199" s="115"/>
      <c r="FD199" s="115"/>
      <c r="FE199" s="115"/>
      <c r="FF199" s="115"/>
      <c r="FG199" s="115"/>
    </row>
    <row r="200" spans="2:163" ht="12.7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c r="DG200" s="115"/>
      <c r="DH200" s="115"/>
      <c r="DI200" s="115"/>
      <c r="DJ200" s="115"/>
      <c r="DK200" s="115"/>
      <c r="DL200" s="115"/>
      <c r="DM200" s="115"/>
      <c r="DN200" s="115"/>
      <c r="DO200" s="115"/>
      <c r="DP200" s="115"/>
      <c r="DQ200" s="115"/>
      <c r="DR200" s="115"/>
      <c r="DS200" s="115"/>
      <c r="DT200" s="115"/>
      <c r="DU200" s="115"/>
      <c r="DV200" s="115"/>
      <c r="DW200" s="115"/>
      <c r="DX200" s="115"/>
      <c r="DY200" s="115"/>
      <c r="DZ200" s="115"/>
      <c r="EA200" s="115"/>
      <c r="EB200" s="115"/>
      <c r="EC200" s="115"/>
      <c r="ED200" s="115"/>
      <c r="EE200" s="115"/>
      <c r="EF200" s="115"/>
      <c r="EG200" s="115"/>
      <c r="EH200" s="115"/>
      <c r="EI200" s="115"/>
      <c r="EJ200" s="115"/>
      <c r="EK200" s="115"/>
      <c r="EL200" s="115"/>
      <c r="EM200" s="115"/>
      <c r="EN200" s="115"/>
      <c r="EO200" s="115"/>
      <c r="EP200" s="115"/>
      <c r="EQ200" s="115"/>
      <c r="ER200" s="115"/>
      <c r="ES200" s="115"/>
      <c r="ET200" s="115"/>
      <c r="EU200" s="115"/>
      <c r="EV200" s="115"/>
      <c r="EW200" s="115"/>
      <c r="EX200" s="115"/>
      <c r="EY200" s="115"/>
      <c r="EZ200" s="115"/>
      <c r="FA200" s="115"/>
      <c r="FB200" s="115"/>
      <c r="FC200" s="115"/>
      <c r="FD200" s="115"/>
      <c r="FE200" s="115"/>
      <c r="FF200" s="115"/>
      <c r="FG200" s="115"/>
    </row>
    <row r="201" spans="2:163" ht="12.7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15"/>
      <c r="CE201" s="115"/>
      <c r="CF201" s="115"/>
      <c r="CG201" s="115"/>
      <c r="CH201" s="115"/>
      <c r="CI201" s="115"/>
      <c r="CJ201" s="115"/>
      <c r="CK201" s="115"/>
      <c r="CL201" s="115"/>
      <c r="CM201" s="115"/>
      <c r="CN201" s="115"/>
      <c r="CO201" s="115"/>
      <c r="CP201" s="115"/>
      <c r="CQ201" s="115"/>
      <c r="CR201" s="115"/>
      <c r="CS201" s="115"/>
      <c r="CT201" s="115"/>
      <c r="CU201" s="115"/>
      <c r="CV201" s="115"/>
      <c r="CW201" s="115"/>
      <c r="CX201" s="115"/>
      <c r="CY201" s="115"/>
      <c r="CZ201" s="115"/>
      <c r="DA201" s="115"/>
      <c r="DB201" s="115"/>
      <c r="DC201" s="115"/>
      <c r="DD201" s="115"/>
      <c r="DE201" s="115"/>
      <c r="DF201" s="115"/>
      <c r="DG201" s="115"/>
      <c r="DH201" s="115"/>
      <c r="DI201" s="115"/>
      <c r="DJ201" s="115"/>
      <c r="DK201" s="115"/>
      <c r="DL201" s="115"/>
      <c r="DM201" s="115"/>
      <c r="DN201" s="115"/>
      <c r="DO201" s="115"/>
      <c r="DP201" s="115"/>
      <c r="DQ201" s="115"/>
      <c r="DR201" s="115"/>
      <c r="DS201" s="115"/>
      <c r="DT201" s="115"/>
      <c r="DU201" s="115"/>
      <c r="DV201" s="115"/>
      <c r="DW201" s="115"/>
      <c r="DX201" s="115"/>
      <c r="DY201" s="115"/>
      <c r="DZ201" s="115"/>
      <c r="EA201" s="115"/>
      <c r="EB201" s="115"/>
      <c r="EC201" s="115"/>
      <c r="ED201" s="115"/>
      <c r="EE201" s="115"/>
      <c r="EF201" s="115"/>
      <c r="EG201" s="115"/>
      <c r="EH201" s="115"/>
      <c r="EI201" s="115"/>
      <c r="EJ201" s="115"/>
      <c r="EK201" s="115"/>
      <c r="EL201" s="115"/>
      <c r="EM201" s="115"/>
      <c r="EN201" s="115"/>
      <c r="EO201" s="115"/>
      <c r="EP201" s="115"/>
      <c r="EQ201" s="115"/>
      <c r="ER201" s="115"/>
      <c r="ES201" s="115"/>
      <c r="ET201" s="115"/>
      <c r="EU201" s="115"/>
      <c r="EV201" s="115"/>
      <c r="EW201" s="115"/>
      <c r="EX201" s="115"/>
      <c r="EY201" s="115"/>
      <c r="EZ201" s="115"/>
      <c r="FA201" s="115"/>
      <c r="FB201" s="115"/>
      <c r="FC201" s="115"/>
      <c r="FD201" s="115"/>
      <c r="FE201" s="115"/>
      <c r="FF201" s="115"/>
      <c r="FG201" s="115"/>
    </row>
    <row r="202" spans="2:163" ht="12.7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5"/>
      <c r="DG202" s="115"/>
      <c r="DH202" s="115"/>
      <c r="DI202" s="115"/>
      <c r="DJ202" s="115"/>
      <c r="DK202" s="115"/>
      <c r="DL202" s="115"/>
      <c r="DM202" s="115"/>
      <c r="DN202" s="115"/>
      <c r="DO202" s="115"/>
      <c r="DP202" s="115"/>
      <c r="DQ202" s="115"/>
      <c r="DR202" s="115"/>
      <c r="DS202" s="115"/>
      <c r="DT202" s="115"/>
      <c r="DU202" s="115"/>
      <c r="DV202" s="115"/>
      <c r="DW202" s="115"/>
      <c r="DX202" s="115"/>
      <c r="DY202" s="115"/>
      <c r="DZ202" s="115"/>
      <c r="EA202" s="115"/>
      <c r="EB202" s="115"/>
      <c r="EC202" s="115"/>
      <c r="ED202" s="115"/>
      <c r="EE202" s="115"/>
      <c r="EF202" s="115"/>
      <c r="EG202" s="115"/>
      <c r="EH202" s="115"/>
      <c r="EI202" s="115"/>
      <c r="EJ202" s="115"/>
      <c r="EK202" s="115"/>
      <c r="EL202" s="115"/>
      <c r="EM202" s="115"/>
      <c r="EN202" s="115"/>
      <c r="EO202" s="115"/>
      <c r="EP202" s="115"/>
      <c r="EQ202" s="115"/>
      <c r="ER202" s="115"/>
      <c r="ES202" s="115"/>
      <c r="ET202" s="115"/>
      <c r="EU202" s="115"/>
      <c r="EV202" s="115"/>
      <c r="EW202" s="115"/>
      <c r="EX202" s="115"/>
      <c r="EY202" s="115"/>
      <c r="EZ202" s="115"/>
      <c r="FA202" s="115"/>
      <c r="FB202" s="115"/>
      <c r="FC202" s="115"/>
      <c r="FD202" s="115"/>
      <c r="FE202" s="115"/>
      <c r="FF202" s="115"/>
      <c r="FG202" s="115"/>
    </row>
    <row r="203" spans="2:163" ht="12.7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5"/>
      <c r="DG203" s="115"/>
      <c r="DH203" s="115"/>
      <c r="DI203" s="115"/>
      <c r="DJ203" s="115"/>
      <c r="DK203" s="115"/>
      <c r="DL203" s="115"/>
      <c r="DM203" s="115"/>
      <c r="DN203" s="115"/>
      <c r="DO203" s="115"/>
      <c r="DP203" s="115"/>
      <c r="DQ203" s="115"/>
      <c r="DR203" s="115"/>
      <c r="DS203" s="115"/>
      <c r="DT203" s="115"/>
      <c r="DU203" s="115"/>
      <c r="DV203" s="115"/>
      <c r="DW203" s="115"/>
      <c r="DX203" s="115"/>
      <c r="DY203" s="115"/>
      <c r="DZ203" s="115"/>
      <c r="EA203" s="115"/>
      <c r="EB203" s="115"/>
      <c r="EC203" s="115"/>
      <c r="ED203" s="115"/>
      <c r="EE203" s="115"/>
      <c r="EF203" s="115"/>
      <c r="EG203" s="115"/>
      <c r="EH203" s="115"/>
      <c r="EI203" s="115"/>
      <c r="EJ203" s="115"/>
      <c r="EK203" s="115"/>
      <c r="EL203" s="115"/>
      <c r="EM203" s="115"/>
      <c r="EN203" s="115"/>
      <c r="EO203" s="115"/>
      <c r="EP203" s="115"/>
      <c r="EQ203" s="115"/>
      <c r="ER203" s="115"/>
      <c r="ES203" s="115"/>
      <c r="ET203" s="115"/>
      <c r="EU203" s="115"/>
      <c r="EV203" s="115"/>
      <c r="EW203" s="115"/>
      <c r="EX203" s="115"/>
      <c r="EY203" s="115"/>
      <c r="EZ203" s="115"/>
      <c r="FA203" s="115"/>
      <c r="FB203" s="115"/>
      <c r="FC203" s="115"/>
      <c r="FD203" s="115"/>
      <c r="FE203" s="115"/>
      <c r="FF203" s="115"/>
      <c r="FG203" s="115"/>
    </row>
    <row r="204" spans="2:163" ht="12.7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c r="DG204" s="115"/>
      <c r="DH204" s="115"/>
      <c r="DI204" s="115"/>
      <c r="DJ204" s="115"/>
      <c r="DK204" s="115"/>
      <c r="DL204" s="115"/>
      <c r="DM204" s="115"/>
      <c r="DN204" s="115"/>
      <c r="DO204" s="115"/>
      <c r="DP204" s="115"/>
      <c r="DQ204" s="115"/>
      <c r="DR204" s="115"/>
      <c r="DS204" s="115"/>
      <c r="DT204" s="115"/>
      <c r="DU204" s="115"/>
      <c r="DV204" s="115"/>
      <c r="DW204" s="115"/>
      <c r="DX204" s="115"/>
      <c r="DY204" s="115"/>
      <c r="DZ204" s="115"/>
      <c r="EA204" s="115"/>
      <c r="EB204" s="115"/>
      <c r="EC204" s="115"/>
      <c r="ED204" s="115"/>
      <c r="EE204" s="115"/>
      <c r="EF204" s="115"/>
      <c r="EG204" s="115"/>
      <c r="EH204" s="115"/>
      <c r="EI204" s="115"/>
      <c r="EJ204" s="115"/>
      <c r="EK204" s="115"/>
      <c r="EL204" s="115"/>
      <c r="EM204" s="115"/>
      <c r="EN204" s="115"/>
      <c r="EO204" s="115"/>
      <c r="EP204" s="115"/>
      <c r="EQ204" s="115"/>
      <c r="ER204" s="115"/>
      <c r="ES204" s="115"/>
      <c r="ET204" s="115"/>
      <c r="EU204" s="115"/>
      <c r="EV204" s="115"/>
      <c r="EW204" s="115"/>
      <c r="EX204" s="115"/>
      <c r="EY204" s="115"/>
      <c r="EZ204" s="115"/>
      <c r="FA204" s="115"/>
      <c r="FB204" s="115"/>
      <c r="FC204" s="115"/>
      <c r="FD204" s="115"/>
      <c r="FE204" s="115"/>
      <c r="FF204" s="115"/>
      <c r="FG204" s="115"/>
    </row>
    <row r="205" spans="2:163" ht="12.7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N205" s="115"/>
      <c r="BO205" s="115"/>
      <c r="BP205" s="115"/>
      <c r="BQ205" s="115"/>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5"/>
      <c r="DG205" s="115"/>
      <c r="DH205" s="115"/>
      <c r="DI205" s="115"/>
      <c r="DJ205" s="115"/>
      <c r="DK205" s="115"/>
      <c r="DL205" s="115"/>
      <c r="DM205" s="115"/>
      <c r="DN205" s="115"/>
      <c r="DO205" s="115"/>
      <c r="DP205" s="115"/>
      <c r="DQ205" s="115"/>
      <c r="DR205" s="115"/>
      <c r="DS205" s="115"/>
      <c r="DT205" s="115"/>
      <c r="DU205" s="115"/>
      <c r="DV205" s="115"/>
      <c r="DW205" s="115"/>
      <c r="DX205" s="115"/>
      <c r="DY205" s="115"/>
      <c r="DZ205" s="115"/>
      <c r="EA205" s="115"/>
      <c r="EB205" s="115"/>
      <c r="EC205" s="115"/>
      <c r="ED205" s="115"/>
      <c r="EE205" s="115"/>
      <c r="EF205" s="115"/>
      <c r="EG205" s="115"/>
      <c r="EH205" s="115"/>
      <c r="EI205" s="115"/>
      <c r="EJ205" s="115"/>
      <c r="EK205" s="115"/>
      <c r="EL205" s="115"/>
      <c r="EM205" s="115"/>
      <c r="EN205" s="115"/>
      <c r="EO205" s="115"/>
      <c r="EP205" s="115"/>
      <c r="EQ205" s="115"/>
      <c r="ER205" s="115"/>
      <c r="ES205" s="115"/>
      <c r="ET205" s="115"/>
      <c r="EU205" s="115"/>
      <c r="EV205" s="115"/>
      <c r="EW205" s="115"/>
      <c r="EX205" s="115"/>
      <c r="EY205" s="115"/>
      <c r="EZ205" s="115"/>
      <c r="FA205" s="115"/>
      <c r="FB205" s="115"/>
      <c r="FC205" s="115"/>
      <c r="FD205" s="115"/>
      <c r="FE205" s="115"/>
      <c r="FF205" s="115"/>
      <c r="FG205" s="115"/>
    </row>
    <row r="206" spans="2:163" ht="12.7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5"/>
      <c r="DG206" s="115"/>
      <c r="DH206" s="115"/>
      <c r="DI206" s="115"/>
      <c r="DJ206" s="115"/>
      <c r="DK206" s="115"/>
      <c r="DL206" s="115"/>
      <c r="DM206" s="115"/>
      <c r="DN206" s="115"/>
      <c r="DO206" s="115"/>
      <c r="DP206" s="115"/>
      <c r="DQ206" s="115"/>
      <c r="DR206" s="115"/>
      <c r="DS206" s="115"/>
      <c r="DT206" s="115"/>
      <c r="DU206" s="115"/>
      <c r="DV206" s="115"/>
      <c r="DW206" s="115"/>
      <c r="DX206" s="115"/>
      <c r="DY206" s="115"/>
      <c r="DZ206" s="115"/>
      <c r="EA206" s="115"/>
      <c r="EB206" s="115"/>
      <c r="EC206" s="115"/>
      <c r="ED206" s="115"/>
      <c r="EE206" s="115"/>
      <c r="EF206" s="115"/>
      <c r="EG206" s="115"/>
      <c r="EH206" s="115"/>
      <c r="EI206" s="115"/>
      <c r="EJ206" s="115"/>
      <c r="EK206" s="115"/>
      <c r="EL206" s="115"/>
      <c r="EM206" s="115"/>
      <c r="EN206" s="115"/>
      <c r="EO206" s="115"/>
      <c r="EP206" s="115"/>
      <c r="EQ206" s="115"/>
      <c r="ER206" s="115"/>
      <c r="ES206" s="115"/>
      <c r="ET206" s="115"/>
      <c r="EU206" s="115"/>
      <c r="EV206" s="115"/>
      <c r="EW206" s="115"/>
      <c r="EX206" s="115"/>
      <c r="EY206" s="115"/>
      <c r="EZ206" s="115"/>
      <c r="FA206" s="115"/>
      <c r="FB206" s="115"/>
      <c r="FC206" s="115"/>
      <c r="FD206" s="115"/>
      <c r="FE206" s="115"/>
      <c r="FF206" s="115"/>
      <c r="FG206" s="115"/>
    </row>
    <row r="207" spans="2:163" ht="12.7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c r="AR207" s="115"/>
      <c r="AS207" s="115"/>
      <c r="AT207" s="115"/>
      <c r="AU207" s="115"/>
      <c r="AV207" s="115"/>
      <c r="AW207" s="115"/>
      <c r="AX207" s="115"/>
      <c r="AY207" s="115"/>
      <c r="AZ207" s="115"/>
      <c r="BA207" s="115"/>
      <c r="BB207" s="115"/>
      <c r="BC207" s="115"/>
      <c r="BD207" s="115"/>
      <c r="BE207" s="115"/>
      <c r="BF207" s="115"/>
      <c r="BG207" s="115"/>
      <c r="BH207" s="115"/>
      <c r="BI207" s="115"/>
      <c r="BJ207" s="115"/>
      <c r="BK207" s="115"/>
      <c r="BL207" s="115"/>
      <c r="BM207" s="115"/>
      <c r="BN207" s="115"/>
      <c r="BO207" s="115"/>
      <c r="BP207" s="115"/>
      <c r="BQ207" s="115"/>
      <c r="BR207" s="115"/>
      <c r="BS207" s="115"/>
      <c r="BT207" s="115"/>
      <c r="BU207" s="115"/>
      <c r="BV207" s="115"/>
      <c r="BW207" s="115"/>
      <c r="BX207" s="115"/>
      <c r="BY207" s="115"/>
      <c r="BZ207" s="115"/>
      <c r="CA207" s="115"/>
      <c r="CB207" s="115"/>
      <c r="CC207" s="115"/>
      <c r="CD207" s="115"/>
      <c r="CE207" s="115"/>
      <c r="CF207" s="115"/>
      <c r="CG207" s="115"/>
      <c r="CH207" s="115"/>
      <c r="CI207" s="115"/>
      <c r="CJ207" s="115"/>
      <c r="CK207" s="115"/>
      <c r="CL207" s="115"/>
      <c r="CM207" s="115"/>
      <c r="CN207" s="115"/>
      <c r="CO207" s="115"/>
      <c r="CP207" s="115"/>
      <c r="CQ207" s="115"/>
      <c r="CR207" s="115"/>
      <c r="CS207" s="115"/>
      <c r="CT207" s="115"/>
      <c r="CU207" s="115"/>
      <c r="CV207" s="115"/>
      <c r="CW207" s="115"/>
      <c r="CX207" s="115"/>
      <c r="CY207" s="115"/>
      <c r="CZ207" s="115"/>
      <c r="DA207" s="115"/>
      <c r="DB207" s="115"/>
      <c r="DC207" s="115"/>
      <c r="DD207" s="115"/>
      <c r="DE207" s="115"/>
      <c r="DF207" s="115"/>
      <c r="DG207" s="115"/>
      <c r="DH207" s="115"/>
      <c r="DI207" s="115"/>
      <c r="DJ207" s="115"/>
      <c r="DK207" s="115"/>
      <c r="DL207" s="115"/>
      <c r="DM207" s="115"/>
      <c r="DN207" s="115"/>
      <c r="DO207" s="115"/>
      <c r="DP207" s="115"/>
      <c r="DQ207" s="115"/>
      <c r="DR207" s="115"/>
      <c r="DS207" s="115"/>
      <c r="DT207" s="115"/>
      <c r="DU207" s="115"/>
      <c r="DV207" s="115"/>
      <c r="DW207" s="115"/>
      <c r="DX207" s="115"/>
      <c r="DY207" s="115"/>
      <c r="DZ207" s="115"/>
      <c r="EA207" s="115"/>
      <c r="EB207" s="115"/>
      <c r="EC207" s="115"/>
      <c r="ED207" s="115"/>
      <c r="EE207" s="115"/>
      <c r="EF207" s="115"/>
      <c r="EG207" s="115"/>
      <c r="EH207" s="115"/>
      <c r="EI207" s="115"/>
      <c r="EJ207" s="115"/>
      <c r="EK207" s="115"/>
      <c r="EL207" s="115"/>
      <c r="EM207" s="115"/>
      <c r="EN207" s="115"/>
      <c r="EO207" s="115"/>
      <c r="EP207" s="115"/>
      <c r="EQ207" s="115"/>
      <c r="ER207" s="115"/>
      <c r="ES207" s="115"/>
      <c r="ET207" s="115"/>
      <c r="EU207" s="115"/>
      <c r="EV207" s="115"/>
      <c r="EW207" s="115"/>
      <c r="EX207" s="115"/>
      <c r="EY207" s="115"/>
      <c r="EZ207" s="115"/>
      <c r="FA207" s="115"/>
      <c r="FB207" s="115"/>
      <c r="FC207" s="115"/>
      <c r="FD207" s="115"/>
      <c r="FE207" s="115"/>
      <c r="FF207" s="115"/>
      <c r="FG207" s="115"/>
    </row>
    <row r="208" spans="2:163" ht="12.7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5"/>
      <c r="AT208" s="115"/>
      <c r="AU208" s="115"/>
      <c r="AV208" s="115"/>
      <c r="AW208" s="115"/>
      <c r="AX208" s="115"/>
      <c r="AY208" s="115"/>
      <c r="AZ208" s="115"/>
      <c r="BA208" s="115"/>
      <c r="BB208" s="115"/>
      <c r="BC208" s="115"/>
      <c r="BD208" s="115"/>
      <c r="BE208" s="115"/>
      <c r="BF208" s="115"/>
      <c r="BG208" s="115"/>
      <c r="BH208" s="115"/>
      <c r="BI208" s="115"/>
      <c r="BJ208" s="115"/>
      <c r="BK208" s="115"/>
      <c r="BL208" s="115"/>
      <c r="BM208" s="115"/>
      <c r="BN208" s="115"/>
      <c r="BO208" s="115"/>
      <c r="BP208" s="115"/>
      <c r="BQ208" s="115"/>
      <c r="BR208" s="115"/>
      <c r="BS208" s="115"/>
      <c r="BT208" s="115"/>
      <c r="BU208" s="115"/>
      <c r="BV208" s="115"/>
      <c r="BW208" s="115"/>
      <c r="BX208" s="115"/>
      <c r="BY208" s="115"/>
      <c r="BZ208" s="115"/>
      <c r="CA208" s="115"/>
      <c r="CB208" s="115"/>
      <c r="CC208" s="115"/>
      <c r="CD208" s="115"/>
      <c r="CE208" s="115"/>
      <c r="CF208" s="115"/>
      <c r="CG208" s="115"/>
      <c r="CH208" s="115"/>
      <c r="CI208" s="115"/>
      <c r="CJ208" s="115"/>
      <c r="CK208" s="115"/>
      <c r="CL208" s="115"/>
      <c r="CM208" s="115"/>
      <c r="CN208" s="115"/>
      <c r="CO208" s="115"/>
      <c r="CP208" s="115"/>
      <c r="CQ208" s="115"/>
      <c r="CR208" s="115"/>
      <c r="CS208" s="115"/>
      <c r="CT208" s="115"/>
      <c r="CU208" s="115"/>
      <c r="CV208" s="115"/>
      <c r="CW208" s="115"/>
      <c r="CX208" s="115"/>
      <c r="CY208" s="115"/>
      <c r="CZ208" s="115"/>
      <c r="DA208" s="115"/>
      <c r="DB208" s="115"/>
      <c r="DC208" s="115"/>
      <c r="DD208" s="115"/>
      <c r="DE208" s="115"/>
      <c r="DF208" s="115"/>
      <c r="DG208" s="115"/>
      <c r="DH208" s="115"/>
      <c r="DI208" s="115"/>
      <c r="DJ208" s="115"/>
      <c r="DK208" s="115"/>
      <c r="DL208" s="115"/>
      <c r="DM208" s="115"/>
      <c r="DN208" s="115"/>
      <c r="DO208" s="115"/>
      <c r="DP208" s="115"/>
      <c r="DQ208" s="115"/>
      <c r="DR208" s="115"/>
      <c r="DS208" s="115"/>
      <c r="DT208" s="115"/>
      <c r="DU208" s="115"/>
      <c r="DV208" s="115"/>
      <c r="DW208" s="115"/>
      <c r="DX208" s="115"/>
      <c r="DY208" s="115"/>
      <c r="DZ208" s="115"/>
      <c r="EA208" s="115"/>
      <c r="EB208" s="115"/>
      <c r="EC208" s="115"/>
      <c r="ED208" s="115"/>
      <c r="EE208" s="115"/>
      <c r="EF208" s="115"/>
      <c r="EG208" s="115"/>
      <c r="EH208" s="115"/>
      <c r="EI208" s="115"/>
      <c r="EJ208" s="115"/>
      <c r="EK208" s="115"/>
      <c r="EL208" s="115"/>
      <c r="EM208" s="115"/>
      <c r="EN208" s="115"/>
      <c r="EO208" s="115"/>
      <c r="EP208" s="115"/>
      <c r="EQ208" s="115"/>
      <c r="ER208" s="115"/>
      <c r="ES208" s="115"/>
      <c r="ET208" s="115"/>
      <c r="EU208" s="115"/>
      <c r="EV208" s="115"/>
      <c r="EW208" s="115"/>
      <c r="EX208" s="115"/>
      <c r="EY208" s="115"/>
      <c r="EZ208" s="115"/>
      <c r="FA208" s="115"/>
      <c r="FB208" s="115"/>
      <c r="FC208" s="115"/>
      <c r="FD208" s="115"/>
      <c r="FE208" s="115"/>
      <c r="FF208" s="115"/>
      <c r="FG208" s="115"/>
    </row>
    <row r="209" spans="2:163" ht="12.7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115"/>
      <c r="AO209" s="115"/>
      <c r="AP209" s="115"/>
      <c r="AQ209" s="115"/>
      <c r="AR209" s="115"/>
      <c r="AS209" s="115"/>
      <c r="AT209" s="115"/>
      <c r="AU209" s="115"/>
      <c r="AV209" s="115"/>
      <c r="AW209" s="115"/>
      <c r="AX209" s="115"/>
      <c r="AY209" s="115"/>
      <c r="AZ209" s="115"/>
      <c r="BA209" s="115"/>
      <c r="BB209" s="115"/>
      <c r="BC209" s="115"/>
      <c r="BD209" s="115"/>
      <c r="BE209" s="115"/>
      <c r="BF209" s="115"/>
      <c r="BG209" s="115"/>
      <c r="BH209" s="115"/>
      <c r="BI209" s="115"/>
      <c r="BJ209" s="115"/>
      <c r="BK209" s="115"/>
      <c r="BL209" s="115"/>
      <c r="BM209" s="115"/>
      <c r="BN209" s="115"/>
      <c r="BO209" s="115"/>
      <c r="BP209" s="115"/>
      <c r="BQ209" s="115"/>
      <c r="BR209" s="115"/>
      <c r="BS209" s="115"/>
      <c r="BT209" s="115"/>
      <c r="BU209" s="115"/>
      <c r="BV209" s="115"/>
      <c r="BW209" s="115"/>
      <c r="BX209" s="115"/>
      <c r="BY209" s="115"/>
      <c r="BZ209" s="115"/>
      <c r="CA209" s="115"/>
      <c r="CB209" s="115"/>
      <c r="CC209" s="115"/>
      <c r="CD209" s="115"/>
      <c r="CE209" s="115"/>
      <c r="CF209" s="115"/>
      <c r="CG209" s="115"/>
      <c r="CH209" s="115"/>
      <c r="CI209" s="115"/>
      <c r="CJ209" s="115"/>
      <c r="CK209" s="115"/>
      <c r="CL209" s="115"/>
      <c r="CM209" s="115"/>
      <c r="CN209" s="115"/>
      <c r="CO209" s="115"/>
      <c r="CP209" s="115"/>
      <c r="CQ209" s="115"/>
      <c r="CR209" s="115"/>
      <c r="CS209" s="115"/>
      <c r="CT209" s="115"/>
      <c r="CU209" s="115"/>
      <c r="CV209" s="115"/>
      <c r="CW209" s="115"/>
      <c r="CX209" s="115"/>
      <c r="CY209" s="115"/>
      <c r="CZ209" s="115"/>
      <c r="DA209" s="115"/>
      <c r="DB209" s="115"/>
      <c r="DC209" s="115"/>
      <c r="DD209" s="115"/>
      <c r="DE209" s="115"/>
      <c r="DF209" s="115"/>
      <c r="DG209" s="115"/>
      <c r="DH209" s="115"/>
      <c r="DI209" s="115"/>
      <c r="DJ209" s="115"/>
      <c r="DK209" s="115"/>
      <c r="DL209" s="115"/>
      <c r="DM209" s="115"/>
      <c r="DN209" s="115"/>
      <c r="DO209" s="115"/>
      <c r="DP209" s="115"/>
      <c r="DQ209" s="115"/>
      <c r="DR209" s="115"/>
      <c r="DS209" s="115"/>
      <c r="DT209" s="115"/>
      <c r="DU209" s="115"/>
      <c r="DV209" s="115"/>
      <c r="DW209" s="115"/>
      <c r="DX209" s="115"/>
      <c r="DY209" s="115"/>
      <c r="DZ209" s="115"/>
      <c r="EA209" s="115"/>
      <c r="EB209" s="115"/>
      <c r="EC209" s="115"/>
      <c r="ED209" s="115"/>
      <c r="EE209" s="115"/>
      <c r="EF209" s="115"/>
      <c r="EG209" s="115"/>
      <c r="EH209" s="115"/>
      <c r="EI209" s="115"/>
      <c r="EJ209" s="115"/>
      <c r="EK209" s="115"/>
      <c r="EL209" s="115"/>
      <c r="EM209" s="115"/>
      <c r="EN209" s="115"/>
      <c r="EO209" s="115"/>
      <c r="EP209" s="115"/>
      <c r="EQ209" s="115"/>
      <c r="ER209" s="115"/>
      <c r="ES209" s="115"/>
      <c r="ET209" s="115"/>
      <c r="EU209" s="115"/>
      <c r="EV209" s="115"/>
      <c r="EW209" s="115"/>
      <c r="EX209" s="115"/>
      <c r="EY209" s="115"/>
      <c r="EZ209" s="115"/>
      <c r="FA209" s="115"/>
      <c r="FB209" s="115"/>
      <c r="FC209" s="115"/>
      <c r="FD209" s="115"/>
      <c r="FE209" s="115"/>
      <c r="FF209" s="115"/>
      <c r="FG209" s="115"/>
    </row>
    <row r="210" spans="2:163" ht="12.7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5"/>
      <c r="AT210" s="115"/>
      <c r="AU210" s="115"/>
      <c r="AV210" s="115"/>
      <c r="AW210" s="115"/>
      <c r="AX210" s="115"/>
      <c r="AY210" s="115"/>
      <c r="AZ210" s="115"/>
      <c r="BA210" s="115"/>
      <c r="BB210" s="115"/>
      <c r="BC210" s="115"/>
      <c r="BD210" s="115"/>
      <c r="BE210" s="115"/>
      <c r="BF210" s="115"/>
      <c r="BG210" s="115"/>
      <c r="BH210" s="115"/>
      <c r="BI210" s="115"/>
      <c r="BJ210" s="115"/>
      <c r="BK210" s="115"/>
      <c r="BL210" s="115"/>
      <c r="BM210" s="115"/>
      <c r="BN210" s="115"/>
      <c r="BO210" s="115"/>
      <c r="BP210" s="115"/>
      <c r="BQ210" s="115"/>
      <c r="BR210" s="115"/>
      <c r="BS210" s="115"/>
      <c r="BT210" s="115"/>
      <c r="BU210" s="115"/>
      <c r="BV210" s="115"/>
      <c r="BW210" s="115"/>
      <c r="BX210" s="115"/>
      <c r="BY210" s="115"/>
      <c r="BZ210" s="115"/>
      <c r="CA210" s="115"/>
      <c r="CB210" s="115"/>
      <c r="CC210" s="115"/>
      <c r="CD210" s="115"/>
      <c r="CE210" s="115"/>
      <c r="CF210" s="115"/>
      <c r="CG210" s="115"/>
      <c r="CH210" s="115"/>
      <c r="CI210" s="115"/>
      <c r="CJ210" s="115"/>
      <c r="CK210" s="115"/>
      <c r="CL210" s="115"/>
      <c r="CM210" s="115"/>
      <c r="CN210" s="115"/>
      <c r="CO210" s="115"/>
      <c r="CP210" s="115"/>
      <c r="CQ210" s="115"/>
      <c r="CR210" s="115"/>
      <c r="CS210" s="115"/>
      <c r="CT210" s="115"/>
      <c r="CU210" s="115"/>
      <c r="CV210" s="115"/>
      <c r="CW210" s="115"/>
      <c r="CX210" s="115"/>
      <c r="CY210" s="115"/>
      <c r="CZ210" s="115"/>
      <c r="DA210" s="115"/>
      <c r="DB210" s="115"/>
      <c r="DC210" s="115"/>
      <c r="DD210" s="115"/>
      <c r="DE210" s="115"/>
      <c r="DF210" s="115"/>
      <c r="DG210" s="115"/>
      <c r="DH210" s="115"/>
      <c r="DI210" s="115"/>
      <c r="DJ210" s="115"/>
      <c r="DK210" s="115"/>
      <c r="DL210" s="115"/>
      <c r="DM210" s="115"/>
      <c r="DN210" s="115"/>
      <c r="DO210" s="115"/>
      <c r="DP210" s="115"/>
      <c r="DQ210" s="115"/>
      <c r="DR210" s="115"/>
      <c r="DS210" s="115"/>
      <c r="DT210" s="115"/>
      <c r="DU210" s="115"/>
      <c r="DV210" s="115"/>
      <c r="DW210" s="115"/>
      <c r="DX210" s="115"/>
      <c r="DY210" s="115"/>
      <c r="DZ210" s="115"/>
      <c r="EA210" s="115"/>
      <c r="EB210" s="115"/>
      <c r="EC210" s="115"/>
      <c r="ED210" s="115"/>
      <c r="EE210" s="115"/>
      <c r="EF210" s="115"/>
      <c r="EG210" s="115"/>
      <c r="EH210" s="115"/>
      <c r="EI210" s="115"/>
      <c r="EJ210" s="115"/>
      <c r="EK210" s="115"/>
      <c r="EL210" s="115"/>
      <c r="EM210" s="115"/>
      <c r="EN210" s="115"/>
      <c r="EO210" s="115"/>
      <c r="EP210" s="115"/>
      <c r="EQ210" s="115"/>
      <c r="ER210" s="115"/>
      <c r="ES210" s="115"/>
      <c r="ET210" s="115"/>
      <c r="EU210" s="115"/>
      <c r="EV210" s="115"/>
      <c r="EW210" s="115"/>
      <c r="EX210" s="115"/>
      <c r="EY210" s="115"/>
      <c r="EZ210" s="115"/>
      <c r="FA210" s="115"/>
      <c r="FB210" s="115"/>
      <c r="FC210" s="115"/>
      <c r="FD210" s="115"/>
      <c r="FE210" s="115"/>
      <c r="FF210" s="115"/>
      <c r="FG210" s="115"/>
    </row>
    <row r="211" spans="2:163" ht="12.7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c r="AS211" s="115"/>
      <c r="AT211" s="115"/>
      <c r="AU211" s="115"/>
      <c r="AV211" s="115"/>
      <c r="AW211" s="115"/>
      <c r="AX211" s="115"/>
      <c r="AY211" s="115"/>
      <c r="AZ211" s="115"/>
      <c r="BA211" s="115"/>
      <c r="BB211" s="115"/>
      <c r="BC211" s="115"/>
      <c r="BD211" s="115"/>
      <c r="BE211" s="115"/>
      <c r="BF211" s="115"/>
      <c r="BG211" s="115"/>
      <c r="BH211" s="115"/>
      <c r="BI211" s="115"/>
      <c r="BJ211" s="115"/>
      <c r="BK211" s="115"/>
      <c r="BL211" s="115"/>
      <c r="BM211" s="115"/>
      <c r="BN211" s="115"/>
      <c r="BO211" s="115"/>
      <c r="BP211" s="115"/>
      <c r="BQ211" s="115"/>
      <c r="BR211" s="115"/>
      <c r="BS211" s="115"/>
      <c r="BT211" s="115"/>
      <c r="BU211" s="115"/>
      <c r="BV211" s="115"/>
      <c r="BW211" s="115"/>
      <c r="BX211" s="115"/>
      <c r="BY211" s="115"/>
      <c r="BZ211" s="115"/>
      <c r="CA211" s="115"/>
      <c r="CB211" s="115"/>
      <c r="CC211" s="115"/>
      <c r="CD211" s="115"/>
      <c r="CE211" s="115"/>
      <c r="CF211" s="115"/>
      <c r="CG211" s="115"/>
      <c r="CH211" s="115"/>
      <c r="CI211" s="115"/>
      <c r="CJ211" s="115"/>
      <c r="CK211" s="115"/>
      <c r="CL211" s="115"/>
      <c r="CM211" s="115"/>
      <c r="CN211" s="115"/>
      <c r="CO211" s="115"/>
      <c r="CP211" s="115"/>
      <c r="CQ211" s="115"/>
      <c r="CR211" s="115"/>
      <c r="CS211" s="115"/>
      <c r="CT211" s="115"/>
      <c r="CU211" s="115"/>
      <c r="CV211" s="115"/>
      <c r="CW211" s="115"/>
      <c r="CX211" s="115"/>
      <c r="CY211" s="115"/>
      <c r="CZ211" s="115"/>
      <c r="DA211" s="115"/>
      <c r="DB211" s="115"/>
      <c r="DC211" s="115"/>
      <c r="DD211" s="115"/>
      <c r="DE211" s="115"/>
      <c r="DF211" s="115"/>
      <c r="DG211" s="115"/>
      <c r="DH211" s="115"/>
      <c r="DI211" s="115"/>
      <c r="DJ211" s="115"/>
      <c r="DK211" s="115"/>
      <c r="DL211" s="115"/>
      <c r="DM211" s="115"/>
      <c r="DN211" s="115"/>
      <c r="DO211" s="115"/>
      <c r="DP211" s="115"/>
      <c r="DQ211" s="115"/>
      <c r="DR211" s="115"/>
      <c r="DS211" s="115"/>
      <c r="DT211" s="115"/>
      <c r="DU211" s="115"/>
      <c r="DV211" s="115"/>
      <c r="DW211" s="115"/>
      <c r="DX211" s="115"/>
      <c r="DY211" s="115"/>
      <c r="DZ211" s="115"/>
      <c r="EA211" s="115"/>
      <c r="EB211" s="115"/>
      <c r="EC211" s="115"/>
      <c r="ED211" s="115"/>
      <c r="EE211" s="115"/>
      <c r="EF211" s="115"/>
      <c r="EG211" s="115"/>
      <c r="EH211" s="115"/>
      <c r="EI211" s="115"/>
      <c r="EJ211" s="115"/>
      <c r="EK211" s="115"/>
      <c r="EL211" s="115"/>
      <c r="EM211" s="115"/>
      <c r="EN211" s="115"/>
      <c r="EO211" s="115"/>
      <c r="EP211" s="115"/>
      <c r="EQ211" s="115"/>
      <c r="ER211" s="115"/>
      <c r="ES211" s="115"/>
      <c r="ET211" s="115"/>
      <c r="EU211" s="115"/>
      <c r="EV211" s="115"/>
      <c r="EW211" s="115"/>
      <c r="EX211" s="115"/>
      <c r="EY211" s="115"/>
      <c r="EZ211" s="115"/>
      <c r="FA211" s="115"/>
      <c r="FB211" s="115"/>
      <c r="FC211" s="115"/>
      <c r="FD211" s="115"/>
      <c r="FE211" s="115"/>
      <c r="FF211" s="115"/>
      <c r="FG211" s="115"/>
    </row>
    <row r="212" spans="2:163" ht="12.7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c r="AO212" s="115"/>
      <c r="AP212" s="115"/>
      <c r="AQ212" s="115"/>
      <c r="AR212" s="115"/>
      <c r="AS212" s="115"/>
      <c r="AT212" s="115"/>
      <c r="AU212" s="115"/>
      <c r="AV212" s="115"/>
      <c r="AW212" s="115"/>
      <c r="AX212" s="115"/>
      <c r="AY212" s="115"/>
      <c r="AZ212" s="115"/>
      <c r="BA212" s="115"/>
      <c r="BB212" s="115"/>
      <c r="BC212" s="115"/>
      <c r="BD212" s="115"/>
      <c r="BE212" s="115"/>
      <c r="BF212" s="115"/>
      <c r="BG212" s="115"/>
      <c r="BH212" s="115"/>
      <c r="BI212" s="115"/>
      <c r="BJ212" s="115"/>
      <c r="BK212" s="115"/>
      <c r="BL212" s="115"/>
      <c r="BM212" s="115"/>
      <c r="BN212" s="115"/>
      <c r="BO212" s="115"/>
      <c r="BP212" s="115"/>
      <c r="BQ212" s="115"/>
      <c r="BR212" s="115"/>
      <c r="BS212" s="115"/>
      <c r="BT212" s="115"/>
      <c r="BU212" s="115"/>
      <c r="BV212" s="115"/>
      <c r="BW212" s="115"/>
      <c r="BX212" s="115"/>
      <c r="BY212" s="115"/>
      <c r="BZ212" s="115"/>
      <c r="CA212" s="115"/>
      <c r="CB212" s="115"/>
      <c r="CC212" s="115"/>
      <c r="CD212" s="115"/>
      <c r="CE212" s="115"/>
      <c r="CF212" s="115"/>
      <c r="CG212" s="115"/>
      <c r="CH212" s="115"/>
      <c r="CI212" s="115"/>
      <c r="CJ212" s="115"/>
      <c r="CK212" s="115"/>
      <c r="CL212" s="115"/>
      <c r="CM212" s="115"/>
      <c r="CN212" s="115"/>
      <c r="CO212" s="115"/>
      <c r="CP212" s="115"/>
      <c r="CQ212" s="115"/>
      <c r="CR212" s="115"/>
      <c r="CS212" s="115"/>
      <c r="CT212" s="115"/>
      <c r="CU212" s="115"/>
      <c r="CV212" s="115"/>
      <c r="CW212" s="115"/>
      <c r="CX212" s="115"/>
      <c r="CY212" s="115"/>
      <c r="CZ212" s="115"/>
      <c r="DA212" s="115"/>
      <c r="DB212" s="115"/>
      <c r="DC212" s="115"/>
      <c r="DD212" s="115"/>
      <c r="DE212" s="115"/>
      <c r="DF212" s="115"/>
      <c r="DG212" s="115"/>
      <c r="DH212" s="115"/>
      <c r="DI212" s="115"/>
      <c r="DJ212" s="115"/>
      <c r="DK212" s="115"/>
      <c r="DL212" s="115"/>
      <c r="DM212" s="115"/>
      <c r="DN212" s="115"/>
      <c r="DO212" s="115"/>
      <c r="DP212" s="115"/>
      <c r="DQ212" s="115"/>
      <c r="DR212" s="115"/>
      <c r="DS212" s="115"/>
      <c r="DT212" s="115"/>
      <c r="DU212" s="115"/>
      <c r="DV212" s="115"/>
      <c r="DW212" s="115"/>
      <c r="DX212" s="115"/>
      <c r="DY212" s="115"/>
      <c r="DZ212" s="115"/>
      <c r="EA212" s="115"/>
      <c r="EB212" s="115"/>
      <c r="EC212" s="115"/>
      <c r="ED212" s="115"/>
      <c r="EE212" s="115"/>
      <c r="EF212" s="115"/>
      <c r="EG212" s="115"/>
      <c r="EH212" s="115"/>
      <c r="EI212" s="115"/>
      <c r="EJ212" s="115"/>
      <c r="EK212" s="115"/>
      <c r="EL212" s="115"/>
      <c r="EM212" s="115"/>
      <c r="EN212" s="115"/>
      <c r="EO212" s="115"/>
      <c r="EP212" s="115"/>
      <c r="EQ212" s="115"/>
      <c r="ER212" s="115"/>
      <c r="ES212" s="115"/>
      <c r="ET212" s="115"/>
      <c r="EU212" s="115"/>
      <c r="EV212" s="115"/>
      <c r="EW212" s="115"/>
      <c r="EX212" s="115"/>
      <c r="EY212" s="115"/>
      <c r="EZ212" s="115"/>
      <c r="FA212" s="115"/>
      <c r="FB212" s="115"/>
      <c r="FC212" s="115"/>
      <c r="FD212" s="115"/>
      <c r="FE212" s="115"/>
      <c r="FF212" s="115"/>
      <c r="FG212" s="115"/>
    </row>
    <row r="213" spans="2:163" ht="12.7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5"/>
      <c r="AL213" s="115"/>
      <c r="AM213" s="115"/>
      <c r="AN213" s="115"/>
      <c r="AO213" s="115"/>
      <c r="AP213" s="115"/>
      <c r="AQ213" s="115"/>
      <c r="AR213" s="115"/>
      <c r="AS213" s="115"/>
      <c r="AT213" s="115"/>
      <c r="AU213" s="115"/>
      <c r="AV213" s="115"/>
      <c r="AW213" s="115"/>
      <c r="AX213" s="115"/>
      <c r="AY213" s="115"/>
      <c r="AZ213" s="115"/>
      <c r="BA213" s="115"/>
      <c r="BB213" s="115"/>
      <c r="BC213" s="115"/>
      <c r="BD213" s="115"/>
      <c r="BE213" s="115"/>
      <c r="BF213" s="115"/>
      <c r="BG213" s="115"/>
      <c r="BH213" s="115"/>
      <c r="BI213" s="115"/>
      <c r="BJ213" s="115"/>
      <c r="BK213" s="115"/>
      <c r="BL213" s="115"/>
      <c r="BM213" s="115"/>
      <c r="BN213" s="115"/>
      <c r="BO213" s="115"/>
      <c r="BP213" s="115"/>
      <c r="BQ213" s="115"/>
      <c r="BR213" s="115"/>
      <c r="BS213" s="115"/>
      <c r="BT213" s="115"/>
      <c r="BU213" s="115"/>
      <c r="BV213" s="115"/>
      <c r="BW213" s="115"/>
      <c r="BX213" s="115"/>
      <c r="BY213" s="115"/>
      <c r="BZ213" s="115"/>
      <c r="CA213" s="115"/>
      <c r="CB213" s="115"/>
      <c r="CC213" s="115"/>
      <c r="CD213" s="115"/>
      <c r="CE213" s="115"/>
      <c r="CF213" s="115"/>
      <c r="CG213" s="115"/>
      <c r="CH213" s="115"/>
      <c r="CI213" s="115"/>
      <c r="CJ213" s="115"/>
      <c r="CK213" s="115"/>
      <c r="CL213" s="115"/>
      <c r="CM213" s="115"/>
      <c r="CN213" s="115"/>
      <c r="CO213" s="115"/>
      <c r="CP213" s="115"/>
      <c r="CQ213" s="115"/>
      <c r="CR213" s="115"/>
      <c r="CS213" s="115"/>
      <c r="CT213" s="115"/>
      <c r="CU213" s="115"/>
      <c r="CV213" s="115"/>
      <c r="CW213" s="115"/>
      <c r="CX213" s="115"/>
      <c r="CY213" s="115"/>
      <c r="CZ213" s="115"/>
      <c r="DA213" s="115"/>
      <c r="DB213" s="115"/>
      <c r="DC213" s="115"/>
      <c r="DD213" s="115"/>
      <c r="DE213" s="115"/>
      <c r="DF213" s="115"/>
      <c r="DG213" s="115"/>
      <c r="DH213" s="115"/>
      <c r="DI213" s="115"/>
      <c r="DJ213" s="115"/>
      <c r="DK213" s="115"/>
      <c r="DL213" s="115"/>
      <c r="DM213" s="115"/>
      <c r="DN213" s="115"/>
      <c r="DO213" s="115"/>
      <c r="DP213" s="115"/>
      <c r="DQ213" s="115"/>
      <c r="DR213" s="115"/>
      <c r="DS213" s="115"/>
      <c r="DT213" s="115"/>
      <c r="DU213" s="115"/>
      <c r="DV213" s="115"/>
      <c r="DW213" s="115"/>
      <c r="DX213" s="115"/>
      <c r="DY213" s="115"/>
      <c r="DZ213" s="115"/>
      <c r="EA213" s="115"/>
      <c r="EB213" s="115"/>
      <c r="EC213" s="115"/>
      <c r="ED213" s="115"/>
      <c r="EE213" s="115"/>
      <c r="EF213" s="115"/>
      <c r="EG213" s="115"/>
      <c r="EH213" s="115"/>
      <c r="EI213" s="115"/>
      <c r="EJ213" s="115"/>
      <c r="EK213" s="115"/>
      <c r="EL213" s="115"/>
      <c r="EM213" s="115"/>
      <c r="EN213" s="115"/>
      <c r="EO213" s="115"/>
      <c r="EP213" s="115"/>
      <c r="EQ213" s="115"/>
      <c r="ER213" s="115"/>
      <c r="ES213" s="115"/>
      <c r="ET213" s="115"/>
      <c r="EU213" s="115"/>
      <c r="EV213" s="115"/>
      <c r="EW213" s="115"/>
      <c r="EX213" s="115"/>
      <c r="EY213" s="115"/>
      <c r="EZ213" s="115"/>
      <c r="FA213" s="115"/>
      <c r="FB213" s="115"/>
      <c r="FC213" s="115"/>
      <c r="FD213" s="115"/>
      <c r="FE213" s="115"/>
      <c r="FF213" s="115"/>
      <c r="FG213" s="115"/>
    </row>
    <row r="214" spans="2:163" ht="12.7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c r="AO214" s="115"/>
      <c r="AP214" s="115"/>
      <c r="AQ214" s="115"/>
      <c r="AR214" s="115"/>
      <c r="AS214" s="115"/>
      <c r="AT214" s="115"/>
      <c r="AU214" s="115"/>
      <c r="AV214" s="115"/>
      <c r="AW214" s="115"/>
      <c r="AX214" s="115"/>
      <c r="AY214" s="115"/>
      <c r="AZ214" s="115"/>
      <c r="BA214" s="115"/>
      <c r="BB214" s="115"/>
      <c r="BC214" s="115"/>
      <c r="BD214" s="115"/>
      <c r="BE214" s="115"/>
      <c r="BF214" s="115"/>
      <c r="BG214" s="115"/>
      <c r="BH214" s="115"/>
      <c r="BI214" s="115"/>
      <c r="BJ214" s="115"/>
      <c r="BK214" s="115"/>
      <c r="BL214" s="115"/>
      <c r="BM214" s="115"/>
      <c r="BN214" s="115"/>
      <c r="BO214" s="115"/>
      <c r="BP214" s="115"/>
      <c r="BQ214" s="115"/>
      <c r="BR214" s="115"/>
      <c r="BS214" s="115"/>
      <c r="BT214" s="115"/>
      <c r="BU214" s="115"/>
      <c r="BV214" s="115"/>
      <c r="BW214" s="115"/>
      <c r="BX214" s="115"/>
      <c r="BY214" s="115"/>
      <c r="BZ214" s="115"/>
      <c r="CA214" s="115"/>
      <c r="CB214" s="115"/>
      <c r="CC214" s="115"/>
      <c r="CD214" s="115"/>
      <c r="CE214" s="115"/>
      <c r="CF214" s="115"/>
      <c r="CG214" s="115"/>
      <c r="CH214" s="115"/>
      <c r="CI214" s="115"/>
      <c r="CJ214" s="115"/>
      <c r="CK214" s="115"/>
      <c r="CL214" s="115"/>
      <c r="CM214" s="115"/>
      <c r="CN214" s="115"/>
      <c r="CO214" s="115"/>
      <c r="CP214" s="115"/>
      <c r="CQ214" s="115"/>
      <c r="CR214" s="115"/>
      <c r="CS214" s="115"/>
      <c r="CT214" s="115"/>
      <c r="CU214" s="115"/>
      <c r="CV214" s="115"/>
      <c r="CW214" s="115"/>
      <c r="CX214" s="115"/>
      <c r="CY214" s="115"/>
      <c r="CZ214" s="115"/>
      <c r="DA214" s="115"/>
      <c r="DB214" s="115"/>
      <c r="DC214" s="115"/>
      <c r="DD214" s="115"/>
      <c r="DE214" s="115"/>
      <c r="DF214" s="115"/>
      <c r="DG214" s="115"/>
      <c r="DH214" s="115"/>
      <c r="DI214" s="115"/>
      <c r="DJ214" s="115"/>
      <c r="DK214" s="115"/>
      <c r="DL214" s="115"/>
      <c r="DM214" s="115"/>
      <c r="DN214" s="115"/>
      <c r="DO214" s="115"/>
      <c r="DP214" s="115"/>
      <c r="DQ214" s="115"/>
      <c r="DR214" s="115"/>
      <c r="DS214" s="115"/>
      <c r="DT214" s="115"/>
      <c r="DU214" s="115"/>
      <c r="DV214" s="115"/>
      <c r="DW214" s="115"/>
      <c r="DX214" s="115"/>
      <c r="DY214" s="115"/>
      <c r="DZ214" s="115"/>
      <c r="EA214" s="115"/>
      <c r="EB214" s="115"/>
      <c r="EC214" s="115"/>
      <c r="ED214" s="115"/>
      <c r="EE214" s="115"/>
      <c r="EF214" s="115"/>
      <c r="EG214" s="115"/>
      <c r="EH214" s="115"/>
      <c r="EI214" s="115"/>
      <c r="EJ214" s="115"/>
      <c r="EK214" s="115"/>
      <c r="EL214" s="115"/>
      <c r="EM214" s="115"/>
      <c r="EN214" s="115"/>
      <c r="EO214" s="115"/>
      <c r="EP214" s="115"/>
      <c r="EQ214" s="115"/>
      <c r="ER214" s="115"/>
      <c r="ES214" s="115"/>
      <c r="ET214" s="115"/>
      <c r="EU214" s="115"/>
      <c r="EV214" s="115"/>
      <c r="EW214" s="115"/>
      <c r="EX214" s="115"/>
      <c r="EY214" s="115"/>
      <c r="EZ214" s="115"/>
      <c r="FA214" s="115"/>
      <c r="FB214" s="115"/>
      <c r="FC214" s="115"/>
      <c r="FD214" s="115"/>
      <c r="FE214" s="115"/>
      <c r="FF214" s="115"/>
      <c r="FG214" s="115"/>
    </row>
    <row r="215" spans="2:163" ht="12.7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c r="AO215" s="115"/>
      <c r="AP215" s="115"/>
      <c r="AQ215" s="115"/>
      <c r="AR215" s="115"/>
      <c r="AS215" s="115"/>
      <c r="AT215" s="115"/>
      <c r="AU215" s="115"/>
      <c r="AV215" s="115"/>
      <c r="AW215" s="115"/>
      <c r="AX215" s="115"/>
      <c r="AY215" s="115"/>
      <c r="AZ215" s="115"/>
      <c r="BA215" s="115"/>
      <c r="BB215" s="115"/>
      <c r="BC215" s="115"/>
      <c r="BD215" s="115"/>
      <c r="BE215" s="115"/>
      <c r="BF215" s="115"/>
      <c r="BG215" s="115"/>
      <c r="BH215" s="115"/>
      <c r="BI215" s="115"/>
      <c r="BJ215" s="115"/>
      <c r="BK215" s="115"/>
      <c r="BL215" s="115"/>
      <c r="BM215" s="115"/>
      <c r="BN215" s="115"/>
      <c r="BO215" s="115"/>
      <c r="BP215" s="115"/>
      <c r="BQ215" s="115"/>
      <c r="BR215" s="115"/>
      <c r="BS215" s="115"/>
      <c r="BT215" s="115"/>
      <c r="BU215" s="115"/>
      <c r="BV215" s="115"/>
      <c r="BW215" s="115"/>
      <c r="BX215" s="115"/>
      <c r="BY215" s="115"/>
      <c r="BZ215" s="115"/>
      <c r="CA215" s="115"/>
      <c r="CB215" s="115"/>
      <c r="CC215" s="115"/>
      <c r="CD215" s="115"/>
      <c r="CE215" s="115"/>
      <c r="CF215" s="115"/>
      <c r="CG215" s="115"/>
      <c r="CH215" s="115"/>
      <c r="CI215" s="115"/>
      <c r="CJ215" s="115"/>
      <c r="CK215" s="115"/>
      <c r="CL215" s="115"/>
      <c r="CM215" s="115"/>
      <c r="CN215" s="115"/>
      <c r="CO215" s="115"/>
      <c r="CP215" s="115"/>
      <c r="CQ215" s="115"/>
      <c r="CR215" s="115"/>
      <c r="CS215" s="115"/>
      <c r="CT215" s="115"/>
      <c r="CU215" s="115"/>
      <c r="CV215" s="115"/>
      <c r="CW215" s="115"/>
      <c r="CX215" s="115"/>
      <c r="CY215" s="115"/>
      <c r="CZ215" s="115"/>
      <c r="DA215" s="115"/>
      <c r="DB215" s="115"/>
      <c r="DC215" s="115"/>
      <c r="DD215" s="115"/>
      <c r="DE215" s="115"/>
      <c r="DF215" s="115"/>
      <c r="DG215" s="115"/>
      <c r="DH215" s="115"/>
      <c r="DI215" s="115"/>
      <c r="DJ215" s="115"/>
      <c r="DK215" s="115"/>
      <c r="DL215" s="115"/>
      <c r="DM215" s="115"/>
      <c r="DN215" s="115"/>
      <c r="DO215" s="115"/>
      <c r="DP215" s="115"/>
      <c r="DQ215" s="115"/>
      <c r="DR215" s="115"/>
      <c r="DS215" s="115"/>
      <c r="DT215" s="115"/>
      <c r="DU215" s="115"/>
      <c r="DV215" s="115"/>
      <c r="DW215" s="115"/>
      <c r="DX215" s="115"/>
      <c r="DY215" s="115"/>
      <c r="DZ215" s="115"/>
      <c r="EA215" s="115"/>
      <c r="EB215" s="115"/>
      <c r="EC215" s="115"/>
      <c r="ED215" s="115"/>
      <c r="EE215" s="115"/>
      <c r="EF215" s="115"/>
      <c r="EG215" s="115"/>
      <c r="EH215" s="115"/>
      <c r="EI215" s="115"/>
      <c r="EJ215" s="115"/>
      <c r="EK215" s="115"/>
      <c r="EL215" s="115"/>
      <c r="EM215" s="115"/>
      <c r="EN215" s="115"/>
      <c r="EO215" s="115"/>
      <c r="EP215" s="115"/>
      <c r="EQ215" s="115"/>
      <c r="ER215" s="115"/>
      <c r="ES215" s="115"/>
      <c r="ET215" s="115"/>
      <c r="EU215" s="115"/>
      <c r="EV215" s="115"/>
      <c r="EW215" s="115"/>
      <c r="EX215" s="115"/>
      <c r="EY215" s="115"/>
      <c r="EZ215" s="115"/>
      <c r="FA215" s="115"/>
      <c r="FB215" s="115"/>
      <c r="FC215" s="115"/>
      <c r="FD215" s="115"/>
      <c r="FE215" s="115"/>
      <c r="FF215" s="115"/>
      <c r="FG215" s="115"/>
    </row>
    <row r="216" spans="2:163" ht="12.7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5"/>
      <c r="AL216" s="115"/>
      <c r="AM216" s="115"/>
      <c r="AN216" s="115"/>
      <c r="AO216" s="115"/>
      <c r="AP216" s="115"/>
      <c r="AQ216" s="115"/>
      <c r="AR216" s="115"/>
      <c r="AS216" s="115"/>
      <c r="AT216" s="115"/>
      <c r="AU216" s="115"/>
      <c r="AV216" s="115"/>
      <c r="AW216" s="115"/>
      <c r="AX216" s="115"/>
      <c r="AY216" s="115"/>
      <c r="AZ216" s="115"/>
      <c r="BA216" s="115"/>
      <c r="BB216" s="115"/>
      <c r="BC216" s="115"/>
      <c r="BD216" s="115"/>
      <c r="BE216" s="115"/>
      <c r="BF216" s="115"/>
      <c r="BG216" s="115"/>
      <c r="BH216" s="115"/>
      <c r="BI216" s="115"/>
      <c r="BJ216" s="115"/>
      <c r="BK216" s="115"/>
      <c r="BL216" s="115"/>
      <c r="BM216" s="115"/>
      <c r="BN216" s="115"/>
      <c r="BO216" s="115"/>
      <c r="BP216" s="115"/>
      <c r="BQ216" s="115"/>
      <c r="BR216" s="115"/>
      <c r="BS216" s="115"/>
      <c r="BT216" s="115"/>
      <c r="BU216" s="115"/>
      <c r="BV216" s="115"/>
      <c r="BW216" s="115"/>
      <c r="BX216" s="115"/>
      <c r="BY216" s="115"/>
      <c r="BZ216" s="115"/>
      <c r="CA216" s="115"/>
      <c r="CB216" s="115"/>
      <c r="CC216" s="115"/>
      <c r="CD216" s="115"/>
      <c r="CE216" s="115"/>
      <c r="CF216" s="115"/>
      <c r="CG216" s="115"/>
      <c r="CH216" s="115"/>
      <c r="CI216" s="115"/>
      <c r="CJ216" s="115"/>
      <c r="CK216" s="115"/>
      <c r="CL216" s="115"/>
      <c r="CM216" s="115"/>
      <c r="CN216" s="115"/>
      <c r="CO216" s="115"/>
      <c r="CP216" s="115"/>
      <c r="CQ216" s="115"/>
      <c r="CR216" s="115"/>
      <c r="CS216" s="115"/>
      <c r="CT216" s="115"/>
      <c r="CU216" s="115"/>
      <c r="CV216" s="115"/>
      <c r="CW216" s="115"/>
      <c r="CX216" s="115"/>
      <c r="CY216" s="115"/>
      <c r="CZ216" s="115"/>
      <c r="DA216" s="115"/>
      <c r="DB216" s="115"/>
      <c r="DC216" s="115"/>
      <c r="DD216" s="115"/>
      <c r="DE216" s="115"/>
      <c r="DF216" s="115"/>
      <c r="DG216" s="115"/>
      <c r="DH216" s="115"/>
      <c r="DI216" s="115"/>
      <c r="DJ216" s="115"/>
      <c r="DK216" s="115"/>
      <c r="DL216" s="115"/>
      <c r="DM216" s="115"/>
      <c r="DN216" s="115"/>
      <c r="DO216" s="115"/>
      <c r="DP216" s="115"/>
      <c r="DQ216" s="115"/>
      <c r="DR216" s="115"/>
      <c r="DS216" s="115"/>
      <c r="DT216" s="115"/>
      <c r="DU216" s="115"/>
      <c r="DV216" s="115"/>
      <c r="DW216" s="115"/>
      <c r="DX216" s="115"/>
      <c r="DY216" s="115"/>
      <c r="DZ216" s="115"/>
      <c r="EA216" s="115"/>
      <c r="EB216" s="115"/>
      <c r="EC216" s="115"/>
      <c r="ED216" s="115"/>
      <c r="EE216" s="115"/>
      <c r="EF216" s="115"/>
      <c r="EG216" s="115"/>
      <c r="EH216" s="115"/>
      <c r="EI216" s="115"/>
      <c r="EJ216" s="115"/>
      <c r="EK216" s="115"/>
      <c r="EL216" s="115"/>
      <c r="EM216" s="115"/>
      <c r="EN216" s="115"/>
      <c r="EO216" s="115"/>
      <c r="EP216" s="115"/>
      <c r="EQ216" s="115"/>
      <c r="ER216" s="115"/>
      <c r="ES216" s="115"/>
      <c r="ET216" s="115"/>
      <c r="EU216" s="115"/>
      <c r="EV216" s="115"/>
      <c r="EW216" s="115"/>
      <c r="EX216" s="115"/>
      <c r="EY216" s="115"/>
      <c r="EZ216" s="115"/>
      <c r="FA216" s="115"/>
      <c r="FB216" s="115"/>
      <c r="FC216" s="115"/>
      <c r="FD216" s="115"/>
      <c r="FE216" s="115"/>
      <c r="FF216" s="115"/>
      <c r="FG216" s="115"/>
    </row>
    <row r="217" spans="2:163" ht="12.7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5"/>
      <c r="AL217" s="115"/>
      <c r="AM217" s="115"/>
      <c r="AN217" s="115"/>
      <c r="AO217" s="115"/>
      <c r="AP217" s="115"/>
      <c r="AQ217" s="115"/>
      <c r="AR217" s="115"/>
      <c r="AS217" s="115"/>
      <c r="AT217" s="115"/>
      <c r="AU217" s="115"/>
      <c r="AV217" s="115"/>
      <c r="AW217" s="115"/>
      <c r="AX217" s="115"/>
      <c r="AY217" s="115"/>
      <c r="AZ217" s="115"/>
      <c r="BA217" s="115"/>
      <c r="BB217" s="115"/>
      <c r="BC217" s="115"/>
      <c r="BD217" s="115"/>
      <c r="BE217" s="115"/>
      <c r="BF217" s="115"/>
      <c r="BG217" s="115"/>
      <c r="BH217" s="115"/>
      <c r="BI217" s="115"/>
      <c r="BJ217" s="115"/>
      <c r="BK217" s="115"/>
      <c r="BL217" s="115"/>
      <c r="BM217" s="115"/>
      <c r="BN217" s="115"/>
      <c r="BO217" s="115"/>
      <c r="BP217" s="115"/>
      <c r="BQ217" s="115"/>
      <c r="BR217" s="115"/>
      <c r="BS217" s="115"/>
      <c r="BT217" s="115"/>
      <c r="BU217" s="115"/>
      <c r="BV217" s="115"/>
      <c r="BW217" s="115"/>
      <c r="BX217" s="115"/>
      <c r="BY217" s="115"/>
      <c r="BZ217" s="115"/>
      <c r="CA217" s="115"/>
      <c r="CB217" s="115"/>
      <c r="CC217" s="115"/>
      <c r="CD217" s="115"/>
      <c r="CE217" s="115"/>
      <c r="CF217" s="115"/>
      <c r="CG217" s="115"/>
      <c r="CH217" s="115"/>
      <c r="CI217" s="115"/>
      <c r="CJ217" s="115"/>
      <c r="CK217" s="115"/>
      <c r="CL217" s="115"/>
      <c r="CM217" s="115"/>
      <c r="CN217" s="115"/>
      <c r="CO217" s="115"/>
      <c r="CP217" s="115"/>
      <c r="CQ217" s="115"/>
      <c r="CR217" s="115"/>
      <c r="CS217" s="115"/>
      <c r="CT217" s="115"/>
      <c r="CU217" s="115"/>
      <c r="CV217" s="115"/>
      <c r="CW217" s="115"/>
      <c r="CX217" s="115"/>
      <c r="CY217" s="115"/>
      <c r="CZ217" s="115"/>
      <c r="DA217" s="115"/>
      <c r="DB217" s="115"/>
      <c r="DC217" s="115"/>
      <c r="DD217" s="115"/>
      <c r="DE217" s="115"/>
      <c r="DF217" s="115"/>
      <c r="DG217" s="115"/>
      <c r="DH217" s="115"/>
      <c r="DI217" s="115"/>
      <c r="DJ217" s="115"/>
      <c r="DK217" s="115"/>
      <c r="DL217" s="115"/>
      <c r="DM217" s="115"/>
      <c r="DN217" s="115"/>
      <c r="DO217" s="115"/>
      <c r="DP217" s="115"/>
      <c r="DQ217" s="115"/>
      <c r="DR217" s="115"/>
      <c r="DS217" s="115"/>
      <c r="DT217" s="115"/>
      <c r="DU217" s="115"/>
      <c r="DV217" s="115"/>
      <c r="DW217" s="115"/>
      <c r="DX217" s="115"/>
      <c r="DY217" s="115"/>
      <c r="DZ217" s="115"/>
      <c r="EA217" s="115"/>
      <c r="EB217" s="115"/>
      <c r="EC217" s="115"/>
      <c r="ED217" s="115"/>
      <c r="EE217" s="115"/>
      <c r="EF217" s="115"/>
      <c r="EG217" s="115"/>
      <c r="EH217" s="115"/>
      <c r="EI217" s="115"/>
      <c r="EJ217" s="115"/>
      <c r="EK217" s="115"/>
      <c r="EL217" s="115"/>
      <c r="EM217" s="115"/>
      <c r="EN217" s="115"/>
      <c r="EO217" s="115"/>
      <c r="EP217" s="115"/>
      <c r="EQ217" s="115"/>
      <c r="ER217" s="115"/>
      <c r="ES217" s="115"/>
      <c r="ET217" s="115"/>
      <c r="EU217" s="115"/>
      <c r="EV217" s="115"/>
      <c r="EW217" s="115"/>
      <c r="EX217" s="115"/>
      <c r="EY217" s="115"/>
      <c r="EZ217" s="115"/>
      <c r="FA217" s="115"/>
      <c r="FB217" s="115"/>
      <c r="FC217" s="115"/>
      <c r="FD217" s="115"/>
      <c r="FE217" s="115"/>
      <c r="FF217" s="115"/>
      <c r="FG217" s="115"/>
    </row>
    <row r="218" spans="2:163" ht="12.7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5"/>
      <c r="AL218" s="115"/>
      <c r="AM218" s="115"/>
      <c r="AN218" s="115"/>
      <c r="AO218" s="115"/>
      <c r="AP218" s="115"/>
      <c r="AQ218" s="115"/>
      <c r="AR218" s="115"/>
      <c r="AS218" s="115"/>
      <c r="AT218" s="115"/>
      <c r="AU218" s="115"/>
      <c r="AV218" s="115"/>
      <c r="AW218" s="115"/>
      <c r="AX218" s="115"/>
      <c r="AY218" s="115"/>
      <c r="AZ218" s="115"/>
      <c r="BA218" s="115"/>
      <c r="BB218" s="115"/>
      <c r="BC218" s="115"/>
      <c r="BD218" s="115"/>
      <c r="BE218" s="115"/>
      <c r="BF218" s="115"/>
      <c r="BG218" s="115"/>
      <c r="BH218" s="115"/>
      <c r="BI218" s="115"/>
      <c r="BJ218" s="115"/>
      <c r="BK218" s="115"/>
      <c r="BL218" s="115"/>
      <c r="BM218" s="115"/>
      <c r="BN218" s="115"/>
      <c r="BO218" s="115"/>
      <c r="BP218" s="115"/>
      <c r="BQ218" s="115"/>
      <c r="BR218" s="115"/>
      <c r="BS218" s="115"/>
      <c r="BT218" s="115"/>
      <c r="BU218" s="115"/>
      <c r="BV218" s="115"/>
      <c r="BW218" s="115"/>
      <c r="BX218" s="115"/>
      <c r="BY218" s="115"/>
      <c r="BZ218" s="115"/>
      <c r="CA218" s="115"/>
      <c r="CB218" s="115"/>
      <c r="CC218" s="115"/>
      <c r="CD218" s="115"/>
      <c r="CE218" s="115"/>
      <c r="CF218" s="115"/>
      <c r="CG218" s="115"/>
      <c r="CH218" s="115"/>
      <c r="CI218" s="115"/>
      <c r="CJ218" s="115"/>
      <c r="CK218" s="115"/>
      <c r="CL218" s="115"/>
      <c r="CM218" s="115"/>
      <c r="CN218" s="115"/>
      <c r="CO218" s="115"/>
      <c r="CP218" s="115"/>
      <c r="CQ218" s="115"/>
      <c r="CR218" s="115"/>
      <c r="CS218" s="115"/>
      <c r="CT218" s="115"/>
      <c r="CU218" s="115"/>
      <c r="CV218" s="115"/>
      <c r="CW218" s="115"/>
      <c r="CX218" s="115"/>
      <c r="CY218" s="115"/>
      <c r="CZ218" s="115"/>
      <c r="DA218" s="115"/>
      <c r="DB218" s="115"/>
      <c r="DC218" s="115"/>
      <c r="DD218" s="115"/>
      <c r="DE218" s="115"/>
      <c r="DF218" s="115"/>
      <c r="DG218" s="115"/>
      <c r="DH218" s="115"/>
      <c r="DI218" s="115"/>
      <c r="DJ218" s="115"/>
      <c r="DK218" s="115"/>
      <c r="DL218" s="115"/>
      <c r="DM218" s="115"/>
      <c r="DN218" s="115"/>
      <c r="DO218" s="115"/>
      <c r="DP218" s="115"/>
      <c r="DQ218" s="115"/>
      <c r="DR218" s="115"/>
      <c r="DS218" s="115"/>
      <c r="DT218" s="115"/>
      <c r="DU218" s="115"/>
      <c r="DV218" s="115"/>
      <c r="DW218" s="115"/>
      <c r="DX218" s="115"/>
      <c r="DY218" s="115"/>
      <c r="DZ218" s="115"/>
      <c r="EA218" s="115"/>
      <c r="EB218" s="115"/>
      <c r="EC218" s="115"/>
      <c r="ED218" s="115"/>
      <c r="EE218" s="115"/>
      <c r="EF218" s="115"/>
      <c r="EG218" s="115"/>
      <c r="EH218" s="115"/>
      <c r="EI218" s="115"/>
      <c r="EJ218" s="115"/>
      <c r="EK218" s="115"/>
      <c r="EL218" s="115"/>
      <c r="EM218" s="115"/>
      <c r="EN218" s="115"/>
      <c r="EO218" s="115"/>
      <c r="EP218" s="115"/>
      <c r="EQ218" s="115"/>
      <c r="ER218" s="115"/>
      <c r="ES218" s="115"/>
      <c r="ET218" s="115"/>
      <c r="EU218" s="115"/>
      <c r="EV218" s="115"/>
      <c r="EW218" s="115"/>
      <c r="EX218" s="115"/>
      <c r="EY218" s="115"/>
      <c r="EZ218" s="115"/>
      <c r="FA218" s="115"/>
      <c r="FB218" s="115"/>
      <c r="FC218" s="115"/>
      <c r="FD218" s="115"/>
      <c r="FE218" s="115"/>
      <c r="FF218" s="115"/>
      <c r="FG218" s="115"/>
    </row>
    <row r="219" spans="2:163" ht="12.7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c r="AR219" s="115"/>
      <c r="AS219" s="115"/>
      <c r="AT219" s="115"/>
      <c r="AU219" s="115"/>
      <c r="AV219" s="115"/>
      <c r="AW219" s="115"/>
      <c r="AX219" s="115"/>
      <c r="AY219" s="115"/>
      <c r="AZ219" s="115"/>
      <c r="BA219" s="115"/>
      <c r="BB219" s="115"/>
      <c r="BC219" s="115"/>
      <c r="BD219" s="115"/>
      <c r="BE219" s="115"/>
      <c r="BF219" s="115"/>
      <c r="BG219" s="115"/>
      <c r="BH219" s="115"/>
      <c r="BI219" s="115"/>
      <c r="BJ219" s="115"/>
      <c r="BK219" s="115"/>
      <c r="BL219" s="115"/>
      <c r="BM219" s="115"/>
      <c r="BN219" s="115"/>
      <c r="BO219" s="115"/>
      <c r="BP219" s="115"/>
      <c r="BQ219" s="115"/>
      <c r="BR219" s="115"/>
      <c r="BS219" s="115"/>
      <c r="BT219" s="115"/>
      <c r="BU219" s="115"/>
      <c r="BV219" s="115"/>
      <c r="BW219" s="115"/>
      <c r="BX219" s="115"/>
      <c r="BY219" s="115"/>
      <c r="BZ219" s="115"/>
      <c r="CA219" s="115"/>
      <c r="CB219" s="115"/>
      <c r="CC219" s="115"/>
      <c r="CD219" s="115"/>
      <c r="CE219" s="115"/>
      <c r="CF219" s="115"/>
      <c r="CG219" s="115"/>
      <c r="CH219" s="115"/>
      <c r="CI219" s="115"/>
      <c r="CJ219" s="115"/>
      <c r="CK219" s="115"/>
      <c r="CL219" s="115"/>
      <c r="CM219" s="115"/>
      <c r="CN219" s="115"/>
      <c r="CO219" s="115"/>
      <c r="CP219" s="115"/>
      <c r="CQ219" s="115"/>
      <c r="CR219" s="115"/>
      <c r="CS219" s="115"/>
      <c r="CT219" s="115"/>
      <c r="CU219" s="115"/>
      <c r="CV219" s="115"/>
      <c r="CW219" s="115"/>
      <c r="CX219" s="115"/>
      <c r="CY219" s="115"/>
      <c r="CZ219" s="115"/>
      <c r="DA219" s="115"/>
      <c r="DB219" s="115"/>
      <c r="DC219" s="115"/>
      <c r="DD219" s="115"/>
      <c r="DE219" s="115"/>
      <c r="DF219" s="115"/>
      <c r="DG219" s="115"/>
      <c r="DH219" s="115"/>
      <c r="DI219" s="115"/>
      <c r="DJ219" s="115"/>
      <c r="DK219" s="115"/>
      <c r="DL219" s="115"/>
      <c r="DM219" s="115"/>
      <c r="DN219" s="115"/>
      <c r="DO219" s="115"/>
      <c r="DP219" s="115"/>
      <c r="DQ219" s="115"/>
      <c r="DR219" s="115"/>
      <c r="DS219" s="115"/>
      <c r="DT219" s="115"/>
      <c r="DU219" s="115"/>
      <c r="DV219" s="115"/>
      <c r="DW219" s="115"/>
      <c r="DX219" s="115"/>
      <c r="DY219" s="115"/>
      <c r="DZ219" s="115"/>
      <c r="EA219" s="115"/>
      <c r="EB219" s="115"/>
      <c r="EC219" s="115"/>
      <c r="ED219" s="115"/>
      <c r="EE219" s="115"/>
      <c r="EF219" s="115"/>
      <c r="EG219" s="115"/>
      <c r="EH219" s="115"/>
      <c r="EI219" s="115"/>
      <c r="EJ219" s="115"/>
      <c r="EK219" s="115"/>
      <c r="EL219" s="115"/>
      <c r="EM219" s="115"/>
      <c r="EN219" s="115"/>
      <c r="EO219" s="115"/>
      <c r="EP219" s="115"/>
      <c r="EQ219" s="115"/>
      <c r="ER219" s="115"/>
      <c r="ES219" s="115"/>
      <c r="ET219" s="115"/>
      <c r="EU219" s="115"/>
      <c r="EV219" s="115"/>
      <c r="EW219" s="115"/>
      <c r="EX219" s="115"/>
      <c r="EY219" s="115"/>
      <c r="EZ219" s="115"/>
      <c r="FA219" s="115"/>
      <c r="FB219" s="115"/>
      <c r="FC219" s="115"/>
      <c r="FD219" s="115"/>
      <c r="FE219" s="115"/>
      <c r="FF219" s="115"/>
      <c r="FG219" s="115"/>
    </row>
    <row r="220" spans="2:163" ht="12.7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c r="AS220" s="115"/>
      <c r="AT220" s="115"/>
      <c r="AU220" s="115"/>
      <c r="AV220" s="115"/>
      <c r="AW220" s="115"/>
      <c r="AX220" s="115"/>
      <c r="AY220" s="115"/>
      <c r="AZ220" s="115"/>
      <c r="BA220" s="115"/>
      <c r="BB220" s="115"/>
      <c r="BC220" s="115"/>
      <c r="BD220" s="115"/>
      <c r="BE220" s="115"/>
      <c r="BF220" s="115"/>
      <c r="BG220" s="115"/>
      <c r="BH220" s="115"/>
      <c r="BI220" s="115"/>
      <c r="BJ220" s="115"/>
      <c r="BK220" s="115"/>
      <c r="BL220" s="115"/>
      <c r="BM220" s="115"/>
      <c r="BN220" s="115"/>
      <c r="BO220" s="115"/>
      <c r="BP220" s="115"/>
      <c r="BQ220" s="115"/>
      <c r="BR220" s="115"/>
      <c r="BS220" s="115"/>
      <c r="BT220" s="115"/>
      <c r="BU220" s="115"/>
      <c r="BV220" s="115"/>
      <c r="BW220" s="115"/>
      <c r="BX220" s="115"/>
      <c r="BY220" s="115"/>
      <c r="BZ220" s="115"/>
      <c r="CA220" s="115"/>
      <c r="CB220" s="115"/>
      <c r="CC220" s="115"/>
      <c r="CD220" s="115"/>
      <c r="CE220" s="115"/>
      <c r="CF220" s="115"/>
      <c r="CG220" s="115"/>
      <c r="CH220" s="115"/>
      <c r="CI220" s="115"/>
      <c r="CJ220" s="115"/>
      <c r="CK220" s="115"/>
      <c r="CL220" s="115"/>
      <c r="CM220" s="115"/>
      <c r="CN220" s="115"/>
      <c r="CO220" s="115"/>
      <c r="CP220" s="115"/>
      <c r="CQ220" s="115"/>
      <c r="CR220" s="115"/>
      <c r="CS220" s="115"/>
      <c r="CT220" s="115"/>
      <c r="CU220" s="115"/>
      <c r="CV220" s="115"/>
      <c r="CW220" s="115"/>
      <c r="CX220" s="115"/>
      <c r="CY220" s="115"/>
      <c r="CZ220" s="115"/>
      <c r="DA220" s="115"/>
      <c r="DB220" s="115"/>
      <c r="DC220" s="115"/>
      <c r="DD220" s="115"/>
      <c r="DE220" s="115"/>
      <c r="DF220" s="115"/>
      <c r="DG220" s="115"/>
      <c r="DH220" s="115"/>
      <c r="DI220" s="115"/>
      <c r="DJ220" s="115"/>
      <c r="DK220" s="115"/>
      <c r="DL220" s="115"/>
      <c r="DM220" s="115"/>
      <c r="DN220" s="115"/>
      <c r="DO220" s="115"/>
      <c r="DP220" s="115"/>
      <c r="DQ220" s="115"/>
      <c r="DR220" s="115"/>
      <c r="DS220" s="115"/>
      <c r="DT220" s="115"/>
      <c r="DU220" s="115"/>
      <c r="DV220" s="115"/>
      <c r="DW220" s="115"/>
      <c r="DX220" s="115"/>
      <c r="DY220" s="115"/>
      <c r="DZ220" s="115"/>
      <c r="EA220" s="115"/>
      <c r="EB220" s="115"/>
      <c r="EC220" s="115"/>
      <c r="ED220" s="115"/>
      <c r="EE220" s="115"/>
      <c r="EF220" s="115"/>
      <c r="EG220" s="115"/>
      <c r="EH220" s="115"/>
      <c r="EI220" s="115"/>
      <c r="EJ220" s="115"/>
      <c r="EK220" s="115"/>
      <c r="EL220" s="115"/>
      <c r="EM220" s="115"/>
      <c r="EN220" s="115"/>
      <c r="EO220" s="115"/>
      <c r="EP220" s="115"/>
      <c r="EQ220" s="115"/>
      <c r="ER220" s="115"/>
      <c r="ES220" s="115"/>
      <c r="ET220" s="115"/>
      <c r="EU220" s="115"/>
      <c r="EV220" s="115"/>
      <c r="EW220" s="115"/>
      <c r="EX220" s="115"/>
      <c r="EY220" s="115"/>
      <c r="EZ220" s="115"/>
      <c r="FA220" s="115"/>
      <c r="FB220" s="115"/>
      <c r="FC220" s="115"/>
      <c r="FD220" s="115"/>
      <c r="FE220" s="115"/>
      <c r="FF220" s="115"/>
      <c r="FG220" s="115"/>
    </row>
    <row r="221" spans="2:163" ht="12.7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115"/>
      <c r="AY221" s="115"/>
      <c r="AZ221" s="115"/>
      <c r="BA221" s="115"/>
      <c r="BB221" s="115"/>
      <c r="BC221" s="115"/>
      <c r="BD221" s="115"/>
      <c r="BE221" s="115"/>
      <c r="BF221" s="115"/>
      <c r="BG221" s="115"/>
      <c r="BH221" s="115"/>
      <c r="BI221" s="115"/>
      <c r="BJ221" s="115"/>
      <c r="BK221" s="115"/>
      <c r="BL221" s="115"/>
      <c r="BM221" s="115"/>
      <c r="BN221" s="115"/>
      <c r="BO221" s="115"/>
      <c r="BP221" s="115"/>
      <c r="BQ221" s="115"/>
      <c r="BR221" s="115"/>
      <c r="BS221" s="115"/>
      <c r="BT221" s="115"/>
      <c r="BU221" s="115"/>
      <c r="BV221" s="115"/>
      <c r="BW221" s="115"/>
      <c r="BX221" s="115"/>
      <c r="BY221" s="115"/>
      <c r="BZ221" s="115"/>
      <c r="CA221" s="115"/>
      <c r="CB221" s="115"/>
      <c r="CC221" s="115"/>
      <c r="CD221" s="115"/>
      <c r="CE221" s="115"/>
      <c r="CF221" s="115"/>
      <c r="CG221" s="115"/>
      <c r="CH221" s="115"/>
      <c r="CI221" s="115"/>
      <c r="CJ221" s="115"/>
      <c r="CK221" s="115"/>
      <c r="CL221" s="115"/>
      <c r="CM221" s="115"/>
      <c r="CN221" s="115"/>
      <c r="CO221" s="115"/>
      <c r="CP221" s="115"/>
      <c r="CQ221" s="115"/>
      <c r="CR221" s="115"/>
      <c r="CS221" s="115"/>
      <c r="CT221" s="115"/>
      <c r="CU221" s="115"/>
      <c r="CV221" s="115"/>
      <c r="CW221" s="115"/>
      <c r="CX221" s="115"/>
      <c r="CY221" s="115"/>
      <c r="CZ221" s="115"/>
      <c r="DA221" s="115"/>
      <c r="DB221" s="115"/>
      <c r="DC221" s="115"/>
      <c r="DD221" s="115"/>
      <c r="DE221" s="115"/>
      <c r="DF221" s="115"/>
      <c r="DG221" s="115"/>
      <c r="DH221" s="115"/>
      <c r="DI221" s="115"/>
      <c r="DJ221" s="115"/>
      <c r="DK221" s="115"/>
      <c r="DL221" s="115"/>
      <c r="DM221" s="115"/>
      <c r="DN221" s="115"/>
      <c r="DO221" s="115"/>
      <c r="DP221" s="115"/>
      <c r="DQ221" s="115"/>
      <c r="DR221" s="115"/>
      <c r="DS221" s="115"/>
      <c r="DT221" s="115"/>
      <c r="DU221" s="115"/>
      <c r="DV221" s="115"/>
      <c r="DW221" s="115"/>
      <c r="DX221" s="115"/>
      <c r="DY221" s="115"/>
      <c r="DZ221" s="115"/>
      <c r="EA221" s="115"/>
      <c r="EB221" s="115"/>
      <c r="EC221" s="115"/>
      <c r="ED221" s="115"/>
      <c r="EE221" s="115"/>
      <c r="EF221" s="115"/>
      <c r="EG221" s="115"/>
      <c r="EH221" s="115"/>
      <c r="EI221" s="115"/>
      <c r="EJ221" s="115"/>
      <c r="EK221" s="115"/>
      <c r="EL221" s="115"/>
      <c r="EM221" s="115"/>
      <c r="EN221" s="115"/>
      <c r="EO221" s="115"/>
      <c r="EP221" s="115"/>
      <c r="EQ221" s="115"/>
      <c r="ER221" s="115"/>
      <c r="ES221" s="115"/>
      <c r="ET221" s="115"/>
      <c r="EU221" s="115"/>
      <c r="EV221" s="115"/>
      <c r="EW221" s="115"/>
      <c r="EX221" s="115"/>
      <c r="EY221" s="115"/>
      <c r="EZ221" s="115"/>
      <c r="FA221" s="115"/>
      <c r="FB221" s="115"/>
      <c r="FC221" s="115"/>
      <c r="FD221" s="115"/>
      <c r="FE221" s="115"/>
      <c r="FF221" s="115"/>
      <c r="FG221" s="115"/>
    </row>
    <row r="222" spans="2:163" ht="12.7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c r="AS222" s="115"/>
      <c r="AT222" s="115"/>
      <c r="AU222" s="115"/>
      <c r="AV222" s="115"/>
      <c r="AW222" s="115"/>
      <c r="AX222" s="115"/>
      <c r="AY222" s="115"/>
      <c r="AZ222" s="115"/>
      <c r="BA222" s="115"/>
      <c r="BB222" s="115"/>
      <c r="BC222" s="115"/>
      <c r="BD222" s="115"/>
      <c r="BE222" s="115"/>
      <c r="BF222" s="115"/>
      <c r="BG222" s="115"/>
      <c r="BH222" s="115"/>
      <c r="BI222" s="115"/>
      <c r="BJ222" s="115"/>
      <c r="BK222" s="115"/>
      <c r="BL222" s="115"/>
      <c r="BM222" s="115"/>
      <c r="BN222" s="115"/>
      <c r="BO222" s="115"/>
      <c r="BP222" s="115"/>
      <c r="BQ222" s="115"/>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c r="DF222" s="115"/>
      <c r="DG222" s="115"/>
      <c r="DH222" s="115"/>
      <c r="DI222" s="115"/>
      <c r="DJ222" s="115"/>
      <c r="DK222" s="115"/>
      <c r="DL222" s="115"/>
      <c r="DM222" s="115"/>
      <c r="DN222" s="115"/>
      <c r="DO222" s="115"/>
      <c r="DP222" s="115"/>
      <c r="DQ222" s="115"/>
      <c r="DR222" s="115"/>
      <c r="DS222" s="115"/>
      <c r="DT222" s="115"/>
      <c r="DU222" s="115"/>
      <c r="DV222" s="115"/>
      <c r="DW222" s="115"/>
      <c r="DX222" s="115"/>
      <c r="DY222" s="115"/>
      <c r="DZ222" s="115"/>
      <c r="EA222" s="115"/>
      <c r="EB222" s="115"/>
      <c r="EC222" s="115"/>
      <c r="ED222" s="115"/>
      <c r="EE222" s="115"/>
      <c r="EF222" s="115"/>
      <c r="EG222" s="115"/>
      <c r="EH222" s="115"/>
      <c r="EI222" s="115"/>
      <c r="EJ222" s="115"/>
      <c r="EK222" s="115"/>
      <c r="EL222" s="115"/>
      <c r="EM222" s="115"/>
      <c r="EN222" s="115"/>
      <c r="EO222" s="115"/>
      <c r="EP222" s="115"/>
      <c r="EQ222" s="115"/>
      <c r="ER222" s="115"/>
      <c r="ES222" s="115"/>
      <c r="ET222" s="115"/>
      <c r="EU222" s="115"/>
      <c r="EV222" s="115"/>
      <c r="EW222" s="115"/>
      <c r="EX222" s="115"/>
      <c r="EY222" s="115"/>
      <c r="EZ222" s="115"/>
      <c r="FA222" s="115"/>
      <c r="FB222" s="115"/>
      <c r="FC222" s="115"/>
      <c r="FD222" s="115"/>
      <c r="FE222" s="115"/>
      <c r="FF222" s="115"/>
      <c r="FG222" s="115"/>
    </row>
    <row r="223" spans="2:163" ht="12.7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5"/>
      <c r="AL223" s="115"/>
      <c r="AM223" s="115"/>
      <c r="AN223" s="115"/>
      <c r="AO223" s="115"/>
      <c r="AP223" s="115"/>
      <c r="AQ223" s="115"/>
      <c r="AR223" s="115"/>
      <c r="AS223" s="115"/>
      <c r="AT223" s="115"/>
      <c r="AU223" s="115"/>
      <c r="AV223" s="115"/>
      <c r="AW223" s="115"/>
      <c r="AX223" s="115"/>
      <c r="AY223" s="115"/>
      <c r="AZ223" s="115"/>
      <c r="BA223" s="115"/>
      <c r="BB223" s="115"/>
      <c r="BC223" s="115"/>
      <c r="BD223" s="115"/>
      <c r="BE223" s="115"/>
      <c r="BF223" s="115"/>
      <c r="BG223" s="115"/>
      <c r="BH223" s="115"/>
      <c r="BI223" s="115"/>
      <c r="BJ223" s="115"/>
      <c r="BK223" s="115"/>
      <c r="BL223" s="115"/>
      <c r="BM223" s="115"/>
      <c r="BN223" s="115"/>
      <c r="BO223" s="115"/>
      <c r="BP223" s="115"/>
      <c r="BQ223" s="115"/>
      <c r="BR223" s="115"/>
      <c r="BS223" s="115"/>
      <c r="BT223" s="115"/>
      <c r="BU223" s="115"/>
      <c r="BV223" s="115"/>
      <c r="BW223" s="115"/>
      <c r="BX223" s="115"/>
      <c r="BY223" s="115"/>
      <c r="BZ223" s="115"/>
      <c r="CA223" s="115"/>
      <c r="CB223" s="115"/>
      <c r="CC223" s="115"/>
      <c r="CD223" s="115"/>
      <c r="CE223" s="115"/>
      <c r="CF223" s="115"/>
      <c r="CG223" s="115"/>
      <c r="CH223" s="115"/>
      <c r="CI223" s="115"/>
      <c r="CJ223" s="115"/>
      <c r="CK223" s="115"/>
      <c r="CL223" s="115"/>
      <c r="CM223" s="115"/>
      <c r="CN223" s="115"/>
      <c r="CO223" s="115"/>
      <c r="CP223" s="115"/>
      <c r="CQ223" s="115"/>
      <c r="CR223" s="115"/>
      <c r="CS223" s="115"/>
      <c r="CT223" s="115"/>
      <c r="CU223" s="115"/>
      <c r="CV223" s="115"/>
      <c r="CW223" s="115"/>
      <c r="CX223" s="115"/>
      <c r="CY223" s="115"/>
      <c r="CZ223" s="115"/>
      <c r="DA223" s="115"/>
      <c r="DB223" s="115"/>
      <c r="DC223" s="115"/>
      <c r="DD223" s="115"/>
      <c r="DE223" s="115"/>
      <c r="DF223" s="115"/>
      <c r="DG223" s="115"/>
      <c r="DH223" s="115"/>
      <c r="DI223" s="115"/>
      <c r="DJ223" s="115"/>
      <c r="DK223" s="115"/>
      <c r="DL223" s="115"/>
      <c r="DM223" s="115"/>
      <c r="DN223" s="115"/>
      <c r="DO223" s="115"/>
      <c r="DP223" s="115"/>
      <c r="DQ223" s="115"/>
      <c r="DR223" s="115"/>
      <c r="DS223" s="115"/>
      <c r="DT223" s="115"/>
      <c r="DU223" s="115"/>
      <c r="DV223" s="115"/>
      <c r="DW223" s="115"/>
      <c r="DX223" s="115"/>
      <c r="DY223" s="115"/>
      <c r="DZ223" s="115"/>
      <c r="EA223" s="115"/>
      <c r="EB223" s="115"/>
      <c r="EC223" s="115"/>
      <c r="ED223" s="115"/>
      <c r="EE223" s="115"/>
      <c r="EF223" s="115"/>
      <c r="EG223" s="115"/>
      <c r="EH223" s="115"/>
      <c r="EI223" s="115"/>
      <c r="EJ223" s="115"/>
      <c r="EK223" s="115"/>
      <c r="EL223" s="115"/>
      <c r="EM223" s="115"/>
      <c r="EN223" s="115"/>
      <c r="EO223" s="115"/>
      <c r="EP223" s="115"/>
      <c r="EQ223" s="115"/>
      <c r="ER223" s="115"/>
      <c r="ES223" s="115"/>
      <c r="ET223" s="115"/>
      <c r="EU223" s="115"/>
      <c r="EV223" s="115"/>
      <c r="EW223" s="115"/>
      <c r="EX223" s="115"/>
      <c r="EY223" s="115"/>
      <c r="EZ223" s="115"/>
      <c r="FA223" s="115"/>
      <c r="FB223" s="115"/>
      <c r="FC223" s="115"/>
      <c r="FD223" s="115"/>
      <c r="FE223" s="115"/>
      <c r="FF223" s="115"/>
      <c r="FG223" s="115"/>
    </row>
    <row r="224" spans="2:163" ht="12.7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15"/>
      <c r="AT224" s="115"/>
      <c r="AU224" s="115"/>
      <c r="AV224" s="115"/>
      <c r="AW224" s="115"/>
      <c r="AX224" s="115"/>
      <c r="AY224" s="115"/>
      <c r="AZ224" s="115"/>
      <c r="BA224" s="115"/>
      <c r="BB224" s="115"/>
      <c r="BC224" s="115"/>
      <c r="BD224" s="115"/>
      <c r="BE224" s="115"/>
      <c r="BF224" s="115"/>
      <c r="BG224" s="115"/>
      <c r="BH224" s="115"/>
      <c r="BI224" s="115"/>
      <c r="BJ224" s="115"/>
      <c r="BK224" s="115"/>
      <c r="BL224" s="115"/>
      <c r="BM224" s="115"/>
      <c r="BN224" s="115"/>
      <c r="BO224" s="115"/>
      <c r="BP224" s="115"/>
      <c r="BQ224" s="115"/>
      <c r="BR224" s="115"/>
      <c r="BS224" s="115"/>
      <c r="BT224" s="115"/>
      <c r="BU224" s="115"/>
      <c r="BV224" s="115"/>
      <c r="BW224" s="115"/>
      <c r="BX224" s="115"/>
      <c r="BY224" s="115"/>
      <c r="BZ224" s="115"/>
      <c r="CA224" s="115"/>
      <c r="CB224" s="115"/>
      <c r="CC224" s="115"/>
      <c r="CD224" s="115"/>
      <c r="CE224" s="115"/>
      <c r="CF224" s="115"/>
      <c r="CG224" s="115"/>
      <c r="CH224" s="115"/>
      <c r="CI224" s="115"/>
      <c r="CJ224" s="115"/>
      <c r="CK224" s="115"/>
      <c r="CL224" s="115"/>
      <c r="CM224" s="115"/>
      <c r="CN224" s="115"/>
      <c r="CO224" s="115"/>
      <c r="CP224" s="115"/>
      <c r="CQ224" s="115"/>
      <c r="CR224" s="115"/>
      <c r="CS224" s="115"/>
      <c r="CT224" s="115"/>
      <c r="CU224" s="115"/>
      <c r="CV224" s="115"/>
      <c r="CW224" s="115"/>
      <c r="CX224" s="115"/>
      <c r="CY224" s="115"/>
      <c r="CZ224" s="115"/>
      <c r="DA224" s="115"/>
      <c r="DB224" s="115"/>
      <c r="DC224" s="115"/>
      <c r="DD224" s="115"/>
      <c r="DE224" s="115"/>
      <c r="DF224" s="115"/>
      <c r="DG224" s="115"/>
      <c r="DH224" s="115"/>
      <c r="DI224" s="115"/>
      <c r="DJ224" s="115"/>
      <c r="DK224" s="115"/>
      <c r="DL224" s="115"/>
      <c r="DM224" s="115"/>
      <c r="DN224" s="115"/>
      <c r="DO224" s="115"/>
      <c r="DP224" s="115"/>
      <c r="DQ224" s="115"/>
      <c r="DR224" s="115"/>
      <c r="DS224" s="115"/>
      <c r="DT224" s="115"/>
      <c r="DU224" s="115"/>
      <c r="DV224" s="115"/>
      <c r="DW224" s="115"/>
      <c r="DX224" s="115"/>
      <c r="DY224" s="115"/>
      <c r="DZ224" s="115"/>
      <c r="EA224" s="115"/>
      <c r="EB224" s="115"/>
      <c r="EC224" s="115"/>
      <c r="ED224" s="115"/>
      <c r="EE224" s="115"/>
      <c r="EF224" s="115"/>
      <c r="EG224" s="115"/>
      <c r="EH224" s="115"/>
      <c r="EI224" s="115"/>
      <c r="EJ224" s="115"/>
      <c r="EK224" s="115"/>
      <c r="EL224" s="115"/>
      <c r="EM224" s="115"/>
      <c r="EN224" s="115"/>
      <c r="EO224" s="115"/>
      <c r="EP224" s="115"/>
      <c r="EQ224" s="115"/>
      <c r="ER224" s="115"/>
      <c r="ES224" s="115"/>
      <c r="ET224" s="115"/>
      <c r="EU224" s="115"/>
      <c r="EV224" s="115"/>
      <c r="EW224" s="115"/>
      <c r="EX224" s="115"/>
      <c r="EY224" s="115"/>
      <c r="EZ224" s="115"/>
      <c r="FA224" s="115"/>
      <c r="FB224" s="115"/>
      <c r="FC224" s="115"/>
      <c r="FD224" s="115"/>
      <c r="FE224" s="115"/>
      <c r="FF224" s="115"/>
      <c r="FG224" s="115"/>
    </row>
    <row r="225" spans="2:163" ht="12.7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c r="AO225" s="115"/>
      <c r="AP225" s="115"/>
      <c r="AQ225" s="115"/>
      <c r="AR225" s="115"/>
      <c r="AS225" s="115"/>
      <c r="AT225" s="115"/>
      <c r="AU225" s="115"/>
      <c r="AV225" s="115"/>
      <c r="AW225" s="115"/>
      <c r="AX225" s="115"/>
      <c r="AY225" s="115"/>
      <c r="AZ225" s="115"/>
      <c r="BA225" s="115"/>
      <c r="BB225" s="115"/>
      <c r="BC225" s="115"/>
      <c r="BD225" s="115"/>
      <c r="BE225" s="115"/>
      <c r="BF225" s="115"/>
      <c r="BG225" s="115"/>
      <c r="BH225" s="115"/>
      <c r="BI225" s="115"/>
      <c r="BJ225" s="115"/>
      <c r="BK225" s="115"/>
      <c r="BL225" s="115"/>
      <c r="BM225" s="115"/>
      <c r="BN225" s="115"/>
      <c r="BO225" s="115"/>
      <c r="BP225" s="115"/>
      <c r="BQ225" s="115"/>
      <c r="BR225" s="115"/>
      <c r="BS225" s="115"/>
      <c r="BT225" s="115"/>
      <c r="BU225" s="115"/>
      <c r="BV225" s="115"/>
      <c r="BW225" s="115"/>
      <c r="BX225" s="115"/>
      <c r="BY225" s="115"/>
      <c r="BZ225" s="115"/>
      <c r="CA225" s="115"/>
      <c r="CB225" s="115"/>
      <c r="CC225" s="115"/>
      <c r="CD225" s="115"/>
      <c r="CE225" s="115"/>
      <c r="CF225" s="115"/>
      <c r="CG225" s="115"/>
      <c r="CH225" s="115"/>
      <c r="CI225" s="115"/>
      <c r="CJ225" s="115"/>
      <c r="CK225" s="115"/>
      <c r="CL225" s="115"/>
      <c r="CM225" s="115"/>
      <c r="CN225" s="115"/>
      <c r="CO225" s="115"/>
      <c r="CP225" s="115"/>
      <c r="CQ225" s="115"/>
      <c r="CR225" s="115"/>
      <c r="CS225" s="115"/>
      <c r="CT225" s="115"/>
      <c r="CU225" s="115"/>
      <c r="CV225" s="115"/>
      <c r="CW225" s="115"/>
      <c r="CX225" s="115"/>
      <c r="CY225" s="115"/>
      <c r="CZ225" s="115"/>
      <c r="DA225" s="115"/>
      <c r="DB225" s="115"/>
      <c r="DC225" s="115"/>
      <c r="DD225" s="115"/>
      <c r="DE225" s="115"/>
      <c r="DF225" s="115"/>
      <c r="DG225" s="115"/>
      <c r="DH225" s="115"/>
      <c r="DI225" s="115"/>
      <c r="DJ225" s="115"/>
      <c r="DK225" s="115"/>
      <c r="DL225" s="115"/>
      <c r="DM225" s="115"/>
      <c r="DN225" s="115"/>
      <c r="DO225" s="115"/>
      <c r="DP225" s="115"/>
      <c r="DQ225" s="115"/>
      <c r="DR225" s="115"/>
      <c r="DS225" s="115"/>
      <c r="DT225" s="115"/>
      <c r="DU225" s="115"/>
      <c r="DV225" s="115"/>
      <c r="DW225" s="115"/>
      <c r="DX225" s="115"/>
      <c r="DY225" s="115"/>
      <c r="DZ225" s="115"/>
      <c r="EA225" s="115"/>
      <c r="EB225" s="115"/>
      <c r="EC225" s="115"/>
      <c r="ED225" s="115"/>
      <c r="EE225" s="115"/>
      <c r="EF225" s="115"/>
      <c r="EG225" s="115"/>
      <c r="EH225" s="115"/>
      <c r="EI225" s="115"/>
      <c r="EJ225" s="115"/>
      <c r="EK225" s="115"/>
      <c r="EL225" s="115"/>
      <c r="EM225" s="115"/>
      <c r="EN225" s="115"/>
      <c r="EO225" s="115"/>
      <c r="EP225" s="115"/>
      <c r="EQ225" s="115"/>
      <c r="ER225" s="115"/>
      <c r="ES225" s="115"/>
      <c r="ET225" s="115"/>
      <c r="EU225" s="115"/>
      <c r="EV225" s="115"/>
      <c r="EW225" s="115"/>
      <c r="EX225" s="115"/>
      <c r="EY225" s="115"/>
      <c r="EZ225" s="115"/>
      <c r="FA225" s="115"/>
      <c r="FB225" s="115"/>
      <c r="FC225" s="115"/>
      <c r="FD225" s="115"/>
      <c r="FE225" s="115"/>
      <c r="FF225" s="115"/>
      <c r="FG225" s="115"/>
    </row>
    <row r="226" spans="2:163" ht="12.7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5"/>
      <c r="DE226" s="115"/>
      <c r="DF226" s="115"/>
      <c r="DG226" s="115"/>
      <c r="DH226" s="115"/>
      <c r="DI226" s="115"/>
      <c r="DJ226" s="115"/>
      <c r="DK226" s="115"/>
      <c r="DL226" s="115"/>
      <c r="DM226" s="115"/>
      <c r="DN226" s="115"/>
      <c r="DO226" s="115"/>
      <c r="DP226" s="115"/>
      <c r="DQ226" s="115"/>
      <c r="DR226" s="115"/>
      <c r="DS226" s="115"/>
      <c r="DT226" s="115"/>
      <c r="DU226" s="115"/>
      <c r="DV226" s="115"/>
      <c r="DW226" s="115"/>
      <c r="DX226" s="115"/>
      <c r="DY226" s="115"/>
      <c r="DZ226" s="115"/>
      <c r="EA226" s="115"/>
      <c r="EB226" s="115"/>
      <c r="EC226" s="115"/>
      <c r="ED226" s="115"/>
      <c r="EE226" s="115"/>
      <c r="EF226" s="115"/>
      <c r="EG226" s="115"/>
      <c r="EH226" s="115"/>
      <c r="EI226" s="115"/>
      <c r="EJ226" s="115"/>
      <c r="EK226" s="115"/>
      <c r="EL226" s="115"/>
      <c r="EM226" s="115"/>
      <c r="EN226" s="115"/>
      <c r="EO226" s="115"/>
      <c r="EP226" s="115"/>
      <c r="EQ226" s="115"/>
      <c r="ER226" s="115"/>
      <c r="ES226" s="115"/>
      <c r="ET226" s="115"/>
      <c r="EU226" s="115"/>
      <c r="EV226" s="115"/>
      <c r="EW226" s="115"/>
      <c r="EX226" s="115"/>
      <c r="EY226" s="115"/>
      <c r="EZ226" s="115"/>
      <c r="FA226" s="115"/>
      <c r="FB226" s="115"/>
      <c r="FC226" s="115"/>
      <c r="FD226" s="115"/>
      <c r="FE226" s="115"/>
      <c r="FF226" s="115"/>
      <c r="FG226" s="115"/>
    </row>
    <row r="227" spans="2:163" ht="12.7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5"/>
      <c r="AL227" s="115"/>
      <c r="AM227" s="115"/>
      <c r="AN227" s="115"/>
      <c r="AO227" s="115"/>
      <c r="AP227" s="115"/>
      <c r="AQ227" s="115"/>
      <c r="AR227" s="115"/>
      <c r="AS227" s="115"/>
      <c r="AT227" s="115"/>
      <c r="AU227" s="115"/>
      <c r="AV227" s="115"/>
      <c r="AW227" s="115"/>
      <c r="AX227" s="115"/>
      <c r="AY227" s="115"/>
      <c r="AZ227" s="115"/>
      <c r="BA227" s="115"/>
      <c r="BB227" s="115"/>
      <c r="BC227" s="115"/>
      <c r="BD227" s="115"/>
      <c r="BE227" s="115"/>
      <c r="BF227" s="115"/>
      <c r="BG227" s="115"/>
      <c r="BH227" s="115"/>
      <c r="BI227" s="115"/>
      <c r="BJ227" s="115"/>
      <c r="BK227" s="115"/>
      <c r="BL227" s="115"/>
      <c r="BM227" s="115"/>
      <c r="BN227" s="115"/>
      <c r="BO227" s="115"/>
      <c r="BP227" s="115"/>
      <c r="BQ227" s="115"/>
      <c r="BR227" s="115"/>
      <c r="BS227" s="115"/>
      <c r="BT227" s="115"/>
      <c r="BU227" s="115"/>
      <c r="BV227" s="115"/>
      <c r="BW227" s="115"/>
      <c r="BX227" s="115"/>
      <c r="BY227" s="115"/>
      <c r="BZ227" s="115"/>
      <c r="CA227" s="115"/>
      <c r="CB227" s="115"/>
      <c r="CC227" s="115"/>
      <c r="CD227" s="115"/>
      <c r="CE227" s="115"/>
      <c r="CF227" s="115"/>
      <c r="CG227" s="115"/>
      <c r="CH227" s="115"/>
      <c r="CI227" s="115"/>
      <c r="CJ227" s="115"/>
      <c r="CK227" s="115"/>
      <c r="CL227" s="115"/>
      <c r="CM227" s="115"/>
      <c r="CN227" s="115"/>
      <c r="CO227" s="115"/>
      <c r="CP227" s="115"/>
      <c r="CQ227" s="115"/>
      <c r="CR227" s="115"/>
      <c r="CS227" s="115"/>
      <c r="CT227" s="115"/>
      <c r="CU227" s="115"/>
      <c r="CV227" s="115"/>
      <c r="CW227" s="115"/>
      <c r="CX227" s="115"/>
      <c r="CY227" s="115"/>
      <c r="CZ227" s="115"/>
      <c r="DA227" s="115"/>
      <c r="DB227" s="115"/>
      <c r="DC227" s="115"/>
      <c r="DD227" s="115"/>
      <c r="DE227" s="115"/>
      <c r="DF227" s="115"/>
      <c r="DG227" s="115"/>
      <c r="DH227" s="115"/>
      <c r="DI227" s="115"/>
      <c r="DJ227" s="115"/>
      <c r="DK227" s="115"/>
      <c r="DL227" s="115"/>
      <c r="DM227" s="115"/>
      <c r="DN227" s="115"/>
      <c r="DO227" s="115"/>
      <c r="DP227" s="115"/>
      <c r="DQ227" s="115"/>
      <c r="DR227" s="115"/>
      <c r="DS227" s="115"/>
      <c r="DT227" s="115"/>
      <c r="DU227" s="115"/>
      <c r="DV227" s="115"/>
      <c r="DW227" s="115"/>
      <c r="DX227" s="115"/>
      <c r="DY227" s="115"/>
      <c r="DZ227" s="115"/>
      <c r="EA227" s="115"/>
      <c r="EB227" s="115"/>
      <c r="EC227" s="115"/>
      <c r="ED227" s="115"/>
      <c r="EE227" s="115"/>
      <c r="EF227" s="115"/>
      <c r="EG227" s="115"/>
      <c r="EH227" s="115"/>
      <c r="EI227" s="115"/>
      <c r="EJ227" s="115"/>
      <c r="EK227" s="115"/>
      <c r="EL227" s="115"/>
      <c r="EM227" s="115"/>
      <c r="EN227" s="115"/>
      <c r="EO227" s="115"/>
      <c r="EP227" s="115"/>
      <c r="EQ227" s="115"/>
      <c r="ER227" s="115"/>
      <c r="ES227" s="115"/>
      <c r="ET227" s="115"/>
      <c r="EU227" s="115"/>
      <c r="EV227" s="115"/>
      <c r="EW227" s="115"/>
      <c r="EX227" s="115"/>
      <c r="EY227" s="115"/>
      <c r="EZ227" s="115"/>
      <c r="FA227" s="115"/>
      <c r="FB227" s="115"/>
      <c r="FC227" s="115"/>
      <c r="FD227" s="115"/>
      <c r="FE227" s="115"/>
      <c r="FF227" s="115"/>
      <c r="FG227" s="115"/>
    </row>
    <row r="228" spans="2:163" ht="12.7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115"/>
      <c r="AN228" s="115"/>
      <c r="AO228" s="115"/>
      <c r="AP228" s="115"/>
      <c r="AQ228" s="115"/>
      <c r="AR228" s="115"/>
      <c r="AS228" s="115"/>
      <c r="AT228" s="115"/>
      <c r="AU228" s="115"/>
      <c r="AV228" s="115"/>
      <c r="AW228" s="115"/>
      <c r="AX228" s="115"/>
      <c r="AY228" s="115"/>
      <c r="AZ228" s="115"/>
      <c r="BA228" s="115"/>
      <c r="BB228" s="115"/>
      <c r="BC228" s="115"/>
      <c r="BD228" s="115"/>
      <c r="BE228" s="115"/>
      <c r="BF228" s="115"/>
      <c r="BG228" s="115"/>
      <c r="BH228" s="115"/>
      <c r="BI228" s="115"/>
      <c r="BJ228" s="115"/>
      <c r="BK228" s="115"/>
      <c r="BL228" s="115"/>
      <c r="BM228" s="115"/>
      <c r="BN228" s="115"/>
      <c r="BO228" s="115"/>
      <c r="BP228" s="115"/>
      <c r="BQ228" s="115"/>
      <c r="BR228" s="115"/>
      <c r="BS228" s="115"/>
      <c r="BT228" s="115"/>
      <c r="BU228" s="115"/>
      <c r="BV228" s="115"/>
      <c r="BW228" s="115"/>
      <c r="BX228" s="115"/>
      <c r="BY228" s="115"/>
      <c r="BZ228" s="115"/>
      <c r="CA228" s="115"/>
      <c r="CB228" s="115"/>
      <c r="CC228" s="115"/>
      <c r="CD228" s="115"/>
      <c r="CE228" s="115"/>
      <c r="CF228" s="115"/>
      <c r="CG228" s="115"/>
      <c r="CH228" s="115"/>
      <c r="CI228" s="115"/>
      <c r="CJ228" s="115"/>
      <c r="CK228" s="115"/>
      <c r="CL228" s="115"/>
      <c r="CM228" s="115"/>
      <c r="CN228" s="115"/>
      <c r="CO228" s="115"/>
      <c r="CP228" s="115"/>
      <c r="CQ228" s="115"/>
      <c r="CR228" s="115"/>
      <c r="CS228" s="115"/>
      <c r="CT228" s="115"/>
      <c r="CU228" s="115"/>
      <c r="CV228" s="115"/>
      <c r="CW228" s="115"/>
      <c r="CX228" s="115"/>
      <c r="CY228" s="115"/>
      <c r="CZ228" s="115"/>
      <c r="DA228" s="115"/>
      <c r="DB228" s="115"/>
      <c r="DC228" s="115"/>
      <c r="DD228" s="115"/>
      <c r="DE228" s="115"/>
      <c r="DF228" s="115"/>
      <c r="DG228" s="115"/>
      <c r="DH228" s="115"/>
      <c r="DI228" s="115"/>
      <c r="DJ228" s="115"/>
      <c r="DK228" s="115"/>
      <c r="DL228" s="115"/>
      <c r="DM228" s="115"/>
      <c r="DN228" s="115"/>
      <c r="DO228" s="115"/>
      <c r="DP228" s="115"/>
      <c r="DQ228" s="115"/>
      <c r="DR228" s="115"/>
      <c r="DS228" s="115"/>
      <c r="DT228" s="115"/>
      <c r="DU228" s="115"/>
      <c r="DV228" s="115"/>
      <c r="DW228" s="115"/>
      <c r="DX228" s="115"/>
      <c r="DY228" s="115"/>
      <c r="DZ228" s="115"/>
      <c r="EA228" s="115"/>
      <c r="EB228" s="115"/>
      <c r="EC228" s="115"/>
      <c r="ED228" s="115"/>
      <c r="EE228" s="115"/>
      <c r="EF228" s="115"/>
      <c r="EG228" s="115"/>
      <c r="EH228" s="115"/>
      <c r="EI228" s="115"/>
      <c r="EJ228" s="115"/>
      <c r="EK228" s="115"/>
      <c r="EL228" s="115"/>
      <c r="EM228" s="115"/>
      <c r="EN228" s="115"/>
      <c r="EO228" s="115"/>
      <c r="EP228" s="115"/>
      <c r="EQ228" s="115"/>
      <c r="ER228" s="115"/>
      <c r="ES228" s="115"/>
      <c r="ET228" s="115"/>
      <c r="EU228" s="115"/>
      <c r="EV228" s="115"/>
      <c r="EW228" s="115"/>
      <c r="EX228" s="115"/>
      <c r="EY228" s="115"/>
      <c r="EZ228" s="115"/>
      <c r="FA228" s="115"/>
      <c r="FB228" s="115"/>
      <c r="FC228" s="115"/>
      <c r="FD228" s="115"/>
      <c r="FE228" s="115"/>
      <c r="FF228" s="115"/>
      <c r="FG228" s="115"/>
    </row>
    <row r="229" spans="2:163" ht="12.7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5"/>
      <c r="AY229" s="115"/>
      <c r="AZ229" s="115"/>
      <c r="BA229" s="115"/>
      <c r="BB229" s="115"/>
      <c r="BC229" s="115"/>
      <c r="BD229" s="115"/>
      <c r="BE229" s="115"/>
      <c r="BF229" s="115"/>
      <c r="BG229" s="115"/>
      <c r="BH229" s="115"/>
      <c r="BI229" s="115"/>
      <c r="BJ229" s="115"/>
      <c r="BK229" s="115"/>
      <c r="BL229" s="115"/>
      <c r="BM229" s="115"/>
      <c r="BN229" s="115"/>
      <c r="BO229" s="115"/>
      <c r="BP229" s="115"/>
      <c r="BQ229" s="115"/>
      <c r="BR229" s="115"/>
      <c r="BS229" s="115"/>
      <c r="BT229" s="115"/>
      <c r="BU229" s="115"/>
      <c r="BV229" s="115"/>
      <c r="BW229" s="115"/>
      <c r="BX229" s="115"/>
      <c r="BY229" s="115"/>
      <c r="BZ229" s="115"/>
      <c r="CA229" s="115"/>
      <c r="CB229" s="115"/>
      <c r="CC229" s="115"/>
      <c r="CD229" s="115"/>
      <c r="CE229" s="115"/>
      <c r="CF229" s="115"/>
      <c r="CG229" s="115"/>
      <c r="CH229" s="115"/>
      <c r="CI229" s="115"/>
      <c r="CJ229" s="115"/>
      <c r="CK229" s="115"/>
      <c r="CL229" s="115"/>
      <c r="CM229" s="115"/>
      <c r="CN229" s="115"/>
      <c r="CO229" s="115"/>
      <c r="CP229" s="115"/>
      <c r="CQ229" s="115"/>
      <c r="CR229" s="115"/>
      <c r="CS229" s="115"/>
      <c r="CT229" s="115"/>
      <c r="CU229" s="115"/>
      <c r="CV229" s="115"/>
      <c r="CW229" s="115"/>
      <c r="CX229" s="115"/>
      <c r="CY229" s="115"/>
      <c r="CZ229" s="115"/>
      <c r="DA229" s="115"/>
      <c r="DB229" s="115"/>
      <c r="DC229" s="115"/>
      <c r="DD229" s="115"/>
      <c r="DE229" s="115"/>
      <c r="DF229" s="115"/>
      <c r="DG229" s="115"/>
      <c r="DH229" s="115"/>
      <c r="DI229" s="115"/>
      <c r="DJ229" s="115"/>
      <c r="DK229" s="115"/>
      <c r="DL229" s="115"/>
      <c r="DM229" s="115"/>
      <c r="DN229" s="115"/>
      <c r="DO229" s="115"/>
      <c r="DP229" s="115"/>
      <c r="DQ229" s="115"/>
      <c r="DR229" s="115"/>
      <c r="DS229" s="115"/>
      <c r="DT229" s="115"/>
      <c r="DU229" s="115"/>
      <c r="DV229" s="115"/>
      <c r="DW229" s="115"/>
      <c r="DX229" s="115"/>
      <c r="DY229" s="115"/>
      <c r="DZ229" s="115"/>
      <c r="EA229" s="115"/>
      <c r="EB229" s="115"/>
      <c r="EC229" s="115"/>
      <c r="ED229" s="115"/>
      <c r="EE229" s="115"/>
      <c r="EF229" s="115"/>
      <c r="EG229" s="115"/>
      <c r="EH229" s="115"/>
      <c r="EI229" s="115"/>
      <c r="EJ229" s="115"/>
      <c r="EK229" s="115"/>
      <c r="EL229" s="115"/>
      <c r="EM229" s="115"/>
      <c r="EN229" s="115"/>
      <c r="EO229" s="115"/>
      <c r="EP229" s="115"/>
      <c r="EQ229" s="115"/>
      <c r="ER229" s="115"/>
      <c r="ES229" s="115"/>
      <c r="ET229" s="115"/>
      <c r="EU229" s="115"/>
      <c r="EV229" s="115"/>
      <c r="EW229" s="115"/>
      <c r="EX229" s="115"/>
      <c r="EY229" s="115"/>
      <c r="EZ229" s="115"/>
      <c r="FA229" s="115"/>
      <c r="FB229" s="115"/>
      <c r="FC229" s="115"/>
      <c r="FD229" s="115"/>
      <c r="FE229" s="115"/>
      <c r="FF229" s="115"/>
      <c r="FG229" s="115"/>
    </row>
    <row r="230" spans="2:163" ht="12.7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5"/>
      <c r="AY230" s="115"/>
      <c r="AZ230" s="115"/>
      <c r="BA230" s="115"/>
      <c r="BB230" s="115"/>
      <c r="BC230" s="115"/>
      <c r="BD230" s="115"/>
      <c r="BE230" s="115"/>
      <c r="BF230" s="115"/>
      <c r="BG230" s="115"/>
      <c r="BH230" s="115"/>
      <c r="BI230" s="115"/>
      <c r="BJ230" s="115"/>
      <c r="BK230" s="115"/>
      <c r="BL230" s="115"/>
      <c r="BM230" s="115"/>
      <c r="BN230" s="115"/>
      <c r="BO230" s="115"/>
      <c r="BP230" s="115"/>
      <c r="BQ230" s="115"/>
      <c r="BR230" s="115"/>
      <c r="BS230" s="115"/>
      <c r="BT230" s="115"/>
      <c r="BU230" s="115"/>
      <c r="BV230" s="115"/>
      <c r="BW230" s="115"/>
      <c r="BX230" s="115"/>
      <c r="BY230" s="115"/>
      <c r="BZ230" s="115"/>
      <c r="CA230" s="115"/>
      <c r="CB230" s="115"/>
      <c r="CC230" s="115"/>
      <c r="CD230" s="115"/>
      <c r="CE230" s="115"/>
      <c r="CF230" s="115"/>
      <c r="CG230" s="115"/>
      <c r="CH230" s="115"/>
      <c r="CI230" s="115"/>
      <c r="CJ230" s="115"/>
      <c r="CK230" s="115"/>
      <c r="CL230" s="115"/>
      <c r="CM230" s="115"/>
      <c r="CN230" s="115"/>
      <c r="CO230" s="115"/>
      <c r="CP230" s="115"/>
      <c r="CQ230" s="115"/>
      <c r="CR230" s="115"/>
      <c r="CS230" s="115"/>
      <c r="CT230" s="115"/>
      <c r="CU230" s="115"/>
      <c r="CV230" s="115"/>
      <c r="CW230" s="115"/>
      <c r="CX230" s="115"/>
      <c r="CY230" s="115"/>
      <c r="CZ230" s="115"/>
      <c r="DA230" s="115"/>
      <c r="DB230" s="115"/>
      <c r="DC230" s="115"/>
      <c r="DD230" s="115"/>
      <c r="DE230" s="115"/>
      <c r="DF230" s="115"/>
      <c r="DG230" s="115"/>
      <c r="DH230" s="115"/>
      <c r="DI230" s="115"/>
      <c r="DJ230" s="115"/>
      <c r="DK230" s="115"/>
      <c r="DL230" s="115"/>
      <c r="DM230" s="115"/>
      <c r="DN230" s="115"/>
      <c r="DO230" s="115"/>
      <c r="DP230" s="115"/>
      <c r="DQ230" s="115"/>
      <c r="DR230" s="115"/>
      <c r="DS230" s="115"/>
      <c r="DT230" s="115"/>
      <c r="DU230" s="115"/>
      <c r="DV230" s="115"/>
      <c r="DW230" s="115"/>
      <c r="DX230" s="115"/>
      <c r="DY230" s="115"/>
      <c r="DZ230" s="115"/>
      <c r="EA230" s="115"/>
      <c r="EB230" s="115"/>
      <c r="EC230" s="115"/>
      <c r="ED230" s="115"/>
      <c r="EE230" s="115"/>
      <c r="EF230" s="115"/>
      <c r="EG230" s="115"/>
      <c r="EH230" s="115"/>
      <c r="EI230" s="115"/>
      <c r="EJ230" s="115"/>
      <c r="EK230" s="115"/>
      <c r="EL230" s="115"/>
      <c r="EM230" s="115"/>
      <c r="EN230" s="115"/>
      <c r="EO230" s="115"/>
      <c r="EP230" s="115"/>
      <c r="EQ230" s="115"/>
      <c r="ER230" s="115"/>
      <c r="ES230" s="115"/>
      <c r="ET230" s="115"/>
      <c r="EU230" s="115"/>
      <c r="EV230" s="115"/>
      <c r="EW230" s="115"/>
      <c r="EX230" s="115"/>
      <c r="EY230" s="115"/>
      <c r="EZ230" s="115"/>
      <c r="FA230" s="115"/>
      <c r="FB230" s="115"/>
      <c r="FC230" s="115"/>
      <c r="FD230" s="115"/>
      <c r="FE230" s="115"/>
      <c r="FF230" s="115"/>
      <c r="FG230" s="115"/>
    </row>
    <row r="231" spans="2:163" ht="12.7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5"/>
      <c r="AL231" s="115"/>
      <c r="AM231" s="115"/>
      <c r="AN231" s="115"/>
      <c r="AO231" s="115"/>
      <c r="AP231" s="115"/>
      <c r="AQ231" s="115"/>
      <c r="AR231" s="115"/>
      <c r="AS231" s="115"/>
      <c r="AT231" s="115"/>
      <c r="AU231" s="115"/>
      <c r="AV231" s="115"/>
      <c r="AW231" s="115"/>
      <c r="AX231" s="115"/>
      <c r="AY231" s="115"/>
      <c r="AZ231" s="115"/>
      <c r="BA231" s="115"/>
      <c r="BB231" s="115"/>
      <c r="BC231" s="115"/>
      <c r="BD231" s="115"/>
      <c r="BE231" s="115"/>
      <c r="BF231" s="115"/>
      <c r="BG231" s="115"/>
      <c r="BH231" s="115"/>
      <c r="BI231" s="115"/>
      <c r="BJ231" s="115"/>
      <c r="BK231" s="115"/>
      <c r="BL231" s="115"/>
      <c r="BM231" s="115"/>
      <c r="BN231" s="115"/>
      <c r="BO231" s="115"/>
      <c r="BP231" s="115"/>
      <c r="BQ231" s="115"/>
      <c r="BR231" s="115"/>
      <c r="BS231" s="115"/>
      <c r="BT231" s="115"/>
      <c r="BU231" s="115"/>
      <c r="BV231" s="115"/>
      <c r="BW231" s="115"/>
      <c r="BX231" s="115"/>
      <c r="BY231" s="115"/>
      <c r="BZ231" s="115"/>
      <c r="CA231" s="115"/>
      <c r="CB231" s="115"/>
      <c r="CC231" s="115"/>
      <c r="CD231" s="115"/>
      <c r="CE231" s="115"/>
      <c r="CF231" s="115"/>
      <c r="CG231" s="115"/>
      <c r="CH231" s="115"/>
      <c r="CI231" s="115"/>
      <c r="CJ231" s="115"/>
      <c r="CK231" s="115"/>
      <c r="CL231" s="115"/>
      <c r="CM231" s="115"/>
      <c r="CN231" s="115"/>
      <c r="CO231" s="115"/>
      <c r="CP231" s="115"/>
      <c r="CQ231" s="115"/>
      <c r="CR231" s="115"/>
      <c r="CS231" s="115"/>
      <c r="CT231" s="115"/>
      <c r="CU231" s="115"/>
      <c r="CV231" s="115"/>
      <c r="CW231" s="115"/>
      <c r="CX231" s="115"/>
      <c r="CY231" s="115"/>
      <c r="CZ231" s="115"/>
      <c r="DA231" s="115"/>
      <c r="DB231" s="115"/>
      <c r="DC231" s="115"/>
      <c r="DD231" s="115"/>
      <c r="DE231" s="115"/>
      <c r="DF231" s="115"/>
      <c r="DG231" s="115"/>
      <c r="DH231" s="115"/>
      <c r="DI231" s="115"/>
      <c r="DJ231" s="115"/>
      <c r="DK231" s="115"/>
      <c r="DL231" s="115"/>
      <c r="DM231" s="115"/>
      <c r="DN231" s="115"/>
      <c r="DO231" s="115"/>
      <c r="DP231" s="115"/>
      <c r="DQ231" s="115"/>
      <c r="DR231" s="115"/>
      <c r="DS231" s="115"/>
      <c r="DT231" s="115"/>
      <c r="DU231" s="115"/>
      <c r="DV231" s="115"/>
      <c r="DW231" s="115"/>
      <c r="DX231" s="115"/>
      <c r="DY231" s="115"/>
      <c r="DZ231" s="115"/>
      <c r="EA231" s="115"/>
      <c r="EB231" s="115"/>
      <c r="EC231" s="115"/>
      <c r="ED231" s="115"/>
      <c r="EE231" s="115"/>
      <c r="EF231" s="115"/>
      <c r="EG231" s="115"/>
      <c r="EH231" s="115"/>
      <c r="EI231" s="115"/>
      <c r="EJ231" s="115"/>
      <c r="EK231" s="115"/>
      <c r="EL231" s="115"/>
      <c r="EM231" s="115"/>
      <c r="EN231" s="115"/>
      <c r="EO231" s="115"/>
      <c r="EP231" s="115"/>
      <c r="EQ231" s="115"/>
      <c r="ER231" s="115"/>
      <c r="ES231" s="115"/>
      <c r="ET231" s="115"/>
      <c r="EU231" s="115"/>
      <c r="EV231" s="115"/>
      <c r="EW231" s="115"/>
      <c r="EX231" s="115"/>
      <c r="EY231" s="115"/>
      <c r="EZ231" s="115"/>
      <c r="FA231" s="115"/>
      <c r="FB231" s="115"/>
      <c r="FC231" s="115"/>
      <c r="FD231" s="115"/>
      <c r="FE231" s="115"/>
      <c r="FF231" s="115"/>
      <c r="FG231" s="115"/>
    </row>
    <row r="232" spans="2:163" ht="12.7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c r="AG232" s="115"/>
      <c r="AH232" s="115"/>
      <c r="AI232" s="115"/>
      <c r="AJ232" s="115"/>
      <c r="AK232" s="115"/>
      <c r="AL232" s="115"/>
      <c r="AM232" s="115"/>
      <c r="AN232" s="115"/>
      <c r="AO232" s="115"/>
      <c r="AP232" s="115"/>
      <c r="AQ232" s="115"/>
      <c r="AR232" s="115"/>
      <c r="AS232" s="115"/>
      <c r="AT232" s="115"/>
      <c r="AU232" s="115"/>
      <c r="AV232" s="115"/>
      <c r="AW232" s="115"/>
      <c r="AX232" s="115"/>
      <c r="AY232" s="115"/>
      <c r="AZ232" s="115"/>
      <c r="BA232" s="115"/>
      <c r="BB232" s="115"/>
      <c r="BC232" s="115"/>
      <c r="BD232" s="115"/>
      <c r="BE232" s="115"/>
      <c r="BF232" s="115"/>
      <c r="BG232" s="115"/>
      <c r="BH232" s="115"/>
      <c r="BI232" s="115"/>
      <c r="BJ232" s="115"/>
      <c r="BK232" s="115"/>
      <c r="BL232" s="115"/>
      <c r="BM232" s="115"/>
      <c r="BN232" s="115"/>
      <c r="BO232" s="115"/>
      <c r="BP232" s="115"/>
      <c r="BQ232" s="115"/>
      <c r="BR232" s="115"/>
      <c r="BS232" s="115"/>
      <c r="BT232" s="115"/>
      <c r="BU232" s="115"/>
      <c r="BV232" s="115"/>
      <c r="BW232" s="115"/>
      <c r="BX232" s="115"/>
      <c r="BY232" s="115"/>
      <c r="BZ232" s="115"/>
      <c r="CA232" s="115"/>
      <c r="CB232" s="115"/>
      <c r="CC232" s="115"/>
      <c r="CD232" s="115"/>
      <c r="CE232" s="115"/>
      <c r="CF232" s="115"/>
      <c r="CG232" s="115"/>
      <c r="CH232" s="115"/>
      <c r="CI232" s="115"/>
      <c r="CJ232" s="115"/>
      <c r="CK232" s="115"/>
      <c r="CL232" s="115"/>
      <c r="CM232" s="115"/>
      <c r="CN232" s="115"/>
      <c r="CO232" s="115"/>
      <c r="CP232" s="115"/>
      <c r="CQ232" s="115"/>
      <c r="CR232" s="115"/>
      <c r="CS232" s="115"/>
      <c r="CT232" s="115"/>
      <c r="CU232" s="115"/>
      <c r="CV232" s="115"/>
      <c r="CW232" s="115"/>
      <c r="CX232" s="115"/>
      <c r="CY232" s="115"/>
      <c r="CZ232" s="115"/>
      <c r="DA232" s="115"/>
      <c r="DB232" s="115"/>
      <c r="DC232" s="115"/>
      <c r="DD232" s="115"/>
      <c r="DE232" s="115"/>
      <c r="DF232" s="115"/>
      <c r="DG232" s="115"/>
      <c r="DH232" s="115"/>
      <c r="DI232" s="115"/>
      <c r="DJ232" s="115"/>
      <c r="DK232" s="115"/>
      <c r="DL232" s="115"/>
      <c r="DM232" s="115"/>
      <c r="DN232" s="115"/>
      <c r="DO232" s="115"/>
      <c r="DP232" s="115"/>
      <c r="DQ232" s="115"/>
      <c r="DR232" s="115"/>
      <c r="DS232" s="115"/>
      <c r="DT232" s="115"/>
      <c r="DU232" s="115"/>
      <c r="DV232" s="115"/>
      <c r="DW232" s="115"/>
      <c r="DX232" s="115"/>
      <c r="DY232" s="115"/>
      <c r="DZ232" s="115"/>
      <c r="EA232" s="115"/>
      <c r="EB232" s="115"/>
      <c r="EC232" s="115"/>
      <c r="ED232" s="115"/>
      <c r="EE232" s="115"/>
      <c r="EF232" s="115"/>
      <c r="EG232" s="115"/>
      <c r="EH232" s="115"/>
      <c r="EI232" s="115"/>
      <c r="EJ232" s="115"/>
      <c r="EK232" s="115"/>
      <c r="EL232" s="115"/>
      <c r="EM232" s="115"/>
      <c r="EN232" s="115"/>
      <c r="EO232" s="115"/>
      <c r="EP232" s="115"/>
      <c r="EQ232" s="115"/>
      <c r="ER232" s="115"/>
      <c r="ES232" s="115"/>
      <c r="ET232" s="115"/>
      <c r="EU232" s="115"/>
      <c r="EV232" s="115"/>
      <c r="EW232" s="115"/>
      <c r="EX232" s="115"/>
      <c r="EY232" s="115"/>
      <c r="EZ232" s="115"/>
      <c r="FA232" s="115"/>
      <c r="FB232" s="115"/>
      <c r="FC232" s="115"/>
      <c r="FD232" s="115"/>
      <c r="FE232" s="115"/>
      <c r="FF232" s="115"/>
      <c r="FG232" s="115"/>
    </row>
    <row r="233" spans="2:163" ht="12.7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c r="AG233" s="115"/>
      <c r="AH233" s="115"/>
      <c r="AI233" s="115"/>
      <c r="AJ233" s="115"/>
      <c r="AK233" s="115"/>
      <c r="AL233" s="115"/>
      <c r="AM233" s="115"/>
      <c r="AN233" s="115"/>
      <c r="AO233" s="115"/>
      <c r="AP233" s="115"/>
      <c r="AQ233" s="115"/>
      <c r="AR233" s="115"/>
      <c r="AS233" s="115"/>
      <c r="AT233" s="115"/>
      <c r="AU233" s="115"/>
      <c r="AV233" s="115"/>
      <c r="AW233" s="115"/>
      <c r="AX233" s="115"/>
      <c r="AY233" s="115"/>
      <c r="AZ233" s="115"/>
      <c r="BA233" s="115"/>
      <c r="BB233" s="115"/>
      <c r="BC233" s="115"/>
      <c r="BD233" s="115"/>
      <c r="BE233" s="115"/>
      <c r="BF233" s="115"/>
      <c r="BG233" s="115"/>
      <c r="BH233" s="115"/>
      <c r="BI233" s="115"/>
      <c r="BJ233" s="115"/>
      <c r="BK233" s="115"/>
      <c r="BL233" s="115"/>
      <c r="BM233" s="115"/>
      <c r="BN233" s="115"/>
      <c r="BO233" s="115"/>
      <c r="BP233" s="115"/>
      <c r="BQ233" s="115"/>
      <c r="BR233" s="115"/>
      <c r="BS233" s="115"/>
      <c r="BT233" s="115"/>
      <c r="BU233" s="115"/>
      <c r="BV233" s="115"/>
      <c r="BW233" s="115"/>
      <c r="BX233" s="115"/>
      <c r="BY233" s="115"/>
      <c r="BZ233" s="115"/>
      <c r="CA233" s="115"/>
      <c r="CB233" s="115"/>
      <c r="CC233" s="115"/>
      <c r="CD233" s="115"/>
      <c r="CE233" s="115"/>
      <c r="CF233" s="115"/>
      <c r="CG233" s="115"/>
      <c r="CH233" s="115"/>
      <c r="CI233" s="115"/>
      <c r="CJ233" s="115"/>
      <c r="CK233" s="115"/>
      <c r="CL233" s="115"/>
      <c r="CM233" s="115"/>
      <c r="CN233" s="115"/>
      <c r="CO233" s="115"/>
      <c r="CP233" s="115"/>
      <c r="CQ233" s="115"/>
      <c r="CR233" s="115"/>
      <c r="CS233" s="115"/>
      <c r="CT233" s="115"/>
      <c r="CU233" s="115"/>
      <c r="CV233" s="115"/>
      <c r="CW233" s="115"/>
      <c r="CX233" s="115"/>
      <c r="CY233" s="115"/>
      <c r="CZ233" s="115"/>
      <c r="DA233" s="115"/>
      <c r="DB233" s="115"/>
      <c r="DC233" s="115"/>
      <c r="DD233" s="115"/>
      <c r="DE233" s="115"/>
      <c r="DF233" s="115"/>
      <c r="DG233" s="115"/>
      <c r="DH233" s="115"/>
      <c r="DI233" s="115"/>
      <c r="DJ233" s="115"/>
      <c r="DK233" s="115"/>
      <c r="DL233" s="115"/>
      <c r="DM233" s="115"/>
      <c r="DN233" s="115"/>
      <c r="DO233" s="115"/>
      <c r="DP233" s="115"/>
      <c r="DQ233" s="115"/>
      <c r="DR233" s="115"/>
      <c r="DS233" s="115"/>
      <c r="DT233" s="115"/>
      <c r="DU233" s="115"/>
      <c r="DV233" s="115"/>
      <c r="DW233" s="115"/>
      <c r="DX233" s="115"/>
      <c r="DY233" s="115"/>
      <c r="DZ233" s="115"/>
      <c r="EA233" s="115"/>
      <c r="EB233" s="115"/>
      <c r="EC233" s="115"/>
      <c r="ED233" s="115"/>
      <c r="EE233" s="115"/>
      <c r="EF233" s="115"/>
      <c r="EG233" s="115"/>
      <c r="EH233" s="115"/>
      <c r="EI233" s="115"/>
      <c r="EJ233" s="115"/>
      <c r="EK233" s="115"/>
      <c r="EL233" s="115"/>
      <c r="EM233" s="115"/>
      <c r="EN233" s="115"/>
      <c r="EO233" s="115"/>
      <c r="EP233" s="115"/>
      <c r="EQ233" s="115"/>
      <c r="ER233" s="115"/>
      <c r="ES233" s="115"/>
      <c r="ET233" s="115"/>
      <c r="EU233" s="115"/>
      <c r="EV233" s="115"/>
      <c r="EW233" s="115"/>
      <c r="EX233" s="115"/>
      <c r="EY233" s="115"/>
      <c r="EZ233" s="115"/>
      <c r="FA233" s="115"/>
      <c r="FB233" s="115"/>
      <c r="FC233" s="115"/>
      <c r="FD233" s="115"/>
      <c r="FE233" s="115"/>
      <c r="FF233" s="115"/>
      <c r="FG233" s="115"/>
    </row>
    <row r="234" spans="2:163" ht="12.7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c r="AK234" s="115"/>
      <c r="AL234" s="115"/>
      <c r="AM234" s="115"/>
      <c r="AN234" s="115"/>
      <c r="AO234" s="115"/>
      <c r="AP234" s="115"/>
      <c r="AQ234" s="115"/>
      <c r="AR234" s="115"/>
      <c r="AS234" s="115"/>
      <c r="AT234" s="115"/>
      <c r="AU234" s="115"/>
      <c r="AV234" s="115"/>
      <c r="AW234" s="115"/>
      <c r="AX234" s="115"/>
      <c r="AY234" s="115"/>
      <c r="AZ234" s="115"/>
      <c r="BA234" s="115"/>
      <c r="BB234" s="115"/>
      <c r="BC234" s="115"/>
      <c r="BD234" s="115"/>
      <c r="BE234" s="115"/>
      <c r="BF234" s="115"/>
      <c r="BG234" s="115"/>
      <c r="BH234" s="115"/>
      <c r="BI234" s="115"/>
      <c r="BJ234" s="115"/>
      <c r="BK234" s="115"/>
      <c r="BL234" s="115"/>
      <c r="BM234" s="115"/>
      <c r="BN234" s="115"/>
      <c r="BO234" s="115"/>
      <c r="BP234" s="115"/>
      <c r="BQ234" s="115"/>
      <c r="BR234" s="115"/>
      <c r="BS234" s="115"/>
      <c r="BT234" s="115"/>
      <c r="BU234" s="115"/>
      <c r="BV234" s="115"/>
      <c r="BW234" s="115"/>
      <c r="BX234" s="115"/>
      <c r="BY234" s="115"/>
      <c r="BZ234" s="115"/>
      <c r="CA234" s="115"/>
      <c r="CB234" s="115"/>
      <c r="CC234" s="115"/>
      <c r="CD234" s="115"/>
      <c r="CE234" s="115"/>
      <c r="CF234" s="115"/>
      <c r="CG234" s="115"/>
      <c r="CH234" s="115"/>
      <c r="CI234" s="115"/>
      <c r="CJ234" s="115"/>
      <c r="CK234" s="115"/>
      <c r="CL234" s="115"/>
      <c r="CM234" s="115"/>
      <c r="CN234" s="115"/>
      <c r="CO234" s="115"/>
      <c r="CP234" s="115"/>
      <c r="CQ234" s="115"/>
      <c r="CR234" s="115"/>
      <c r="CS234" s="115"/>
      <c r="CT234" s="115"/>
      <c r="CU234" s="115"/>
      <c r="CV234" s="115"/>
      <c r="CW234" s="115"/>
      <c r="CX234" s="115"/>
      <c r="CY234" s="115"/>
      <c r="CZ234" s="115"/>
      <c r="DA234" s="115"/>
      <c r="DB234" s="115"/>
      <c r="DC234" s="115"/>
      <c r="DD234" s="115"/>
      <c r="DE234" s="115"/>
      <c r="DF234" s="115"/>
      <c r="DG234" s="115"/>
      <c r="DH234" s="115"/>
      <c r="DI234" s="115"/>
      <c r="DJ234" s="115"/>
      <c r="DK234" s="115"/>
      <c r="DL234" s="115"/>
      <c r="DM234" s="115"/>
      <c r="DN234" s="115"/>
      <c r="DO234" s="115"/>
      <c r="DP234" s="115"/>
      <c r="DQ234" s="115"/>
      <c r="DR234" s="115"/>
      <c r="DS234" s="115"/>
      <c r="DT234" s="115"/>
      <c r="DU234" s="115"/>
      <c r="DV234" s="115"/>
      <c r="DW234" s="115"/>
      <c r="DX234" s="115"/>
      <c r="DY234" s="115"/>
      <c r="DZ234" s="115"/>
      <c r="EA234" s="115"/>
      <c r="EB234" s="115"/>
      <c r="EC234" s="115"/>
      <c r="ED234" s="115"/>
      <c r="EE234" s="115"/>
      <c r="EF234" s="115"/>
      <c r="EG234" s="115"/>
      <c r="EH234" s="115"/>
      <c r="EI234" s="115"/>
      <c r="EJ234" s="115"/>
      <c r="EK234" s="115"/>
      <c r="EL234" s="115"/>
      <c r="EM234" s="115"/>
      <c r="EN234" s="115"/>
      <c r="EO234" s="115"/>
      <c r="EP234" s="115"/>
      <c r="EQ234" s="115"/>
      <c r="ER234" s="115"/>
      <c r="ES234" s="115"/>
      <c r="ET234" s="115"/>
      <c r="EU234" s="115"/>
      <c r="EV234" s="115"/>
      <c r="EW234" s="115"/>
      <c r="EX234" s="115"/>
      <c r="EY234" s="115"/>
      <c r="EZ234" s="115"/>
      <c r="FA234" s="115"/>
      <c r="FB234" s="115"/>
      <c r="FC234" s="115"/>
      <c r="FD234" s="115"/>
      <c r="FE234" s="115"/>
      <c r="FF234" s="115"/>
      <c r="FG234" s="115"/>
    </row>
    <row r="235" spans="2:163" ht="12.7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115"/>
      <c r="AN235" s="115"/>
      <c r="AO235" s="115"/>
      <c r="AP235" s="115"/>
      <c r="AQ235" s="115"/>
      <c r="AR235" s="115"/>
      <c r="AS235" s="115"/>
      <c r="AT235" s="115"/>
      <c r="AU235" s="115"/>
      <c r="AV235" s="115"/>
      <c r="AW235" s="115"/>
      <c r="AX235" s="115"/>
      <c r="AY235" s="115"/>
      <c r="AZ235" s="115"/>
      <c r="BA235" s="115"/>
      <c r="BB235" s="115"/>
      <c r="BC235" s="115"/>
      <c r="BD235" s="115"/>
      <c r="BE235" s="115"/>
      <c r="BF235" s="115"/>
      <c r="BG235" s="115"/>
      <c r="BH235" s="115"/>
      <c r="BI235" s="115"/>
      <c r="BJ235" s="115"/>
      <c r="BK235" s="115"/>
      <c r="BL235" s="115"/>
      <c r="BM235" s="115"/>
      <c r="BN235" s="115"/>
      <c r="BO235" s="115"/>
      <c r="BP235" s="115"/>
      <c r="BQ235" s="115"/>
      <c r="BR235" s="115"/>
      <c r="BS235" s="115"/>
      <c r="BT235" s="115"/>
      <c r="BU235" s="115"/>
      <c r="BV235" s="115"/>
      <c r="BW235" s="115"/>
      <c r="BX235" s="115"/>
      <c r="BY235" s="115"/>
      <c r="BZ235" s="115"/>
      <c r="CA235" s="115"/>
      <c r="CB235" s="115"/>
      <c r="CC235" s="115"/>
      <c r="CD235" s="115"/>
      <c r="CE235" s="115"/>
      <c r="CF235" s="115"/>
      <c r="CG235" s="115"/>
      <c r="CH235" s="115"/>
      <c r="CI235" s="115"/>
      <c r="CJ235" s="115"/>
      <c r="CK235" s="115"/>
      <c r="CL235" s="115"/>
      <c r="CM235" s="115"/>
      <c r="CN235" s="115"/>
      <c r="CO235" s="115"/>
      <c r="CP235" s="115"/>
      <c r="CQ235" s="115"/>
      <c r="CR235" s="115"/>
      <c r="CS235" s="115"/>
      <c r="CT235" s="115"/>
      <c r="CU235" s="115"/>
      <c r="CV235" s="115"/>
      <c r="CW235" s="115"/>
      <c r="CX235" s="115"/>
      <c r="CY235" s="115"/>
      <c r="CZ235" s="115"/>
      <c r="DA235" s="115"/>
      <c r="DB235" s="115"/>
      <c r="DC235" s="115"/>
      <c r="DD235" s="115"/>
      <c r="DE235" s="115"/>
      <c r="DF235" s="115"/>
      <c r="DG235" s="115"/>
      <c r="DH235" s="115"/>
      <c r="DI235" s="115"/>
      <c r="DJ235" s="115"/>
      <c r="DK235" s="115"/>
      <c r="DL235" s="115"/>
      <c r="DM235" s="115"/>
      <c r="DN235" s="115"/>
      <c r="DO235" s="115"/>
      <c r="DP235" s="115"/>
      <c r="DQ235" s="115"/>
      <c r="DR235" s="115"/>
      <c r="DS235" s="115"/>
      <c r="DT235" s="115"/>
      <c r="DU235" s="115"/>
      <c r="DV235" s="115"/>
      <c r="DW235" s="115"/>
      <c r="DX235" s="115"/>
      <c r="DY235" s="115"/>
      <c r="DZ235" s="115"/>
      <c r="EA235" s="115"/>
      <c r="EB235" s="115"/>
      <c r="EC235" s="115"/>
      <c r="ED235" s="115"/>
      <c r="EE235" s="115"/>
      <c r="EF235" s="115"/>
      <c r="EG235" s="115"/>
      <c r="EH235" s="115"/>
      <c r="EI235" s="115"/>
      <c r="EJ235" s="115"/>
      <c r="EK235" s="115"/>
      <c r="EL235" s="115"/>
      <c r="EM235" s="115"/>
      <c r="EN235" s="115"/>
      <c r="EO235" s="115"/>
      <c r="EP235" s="115"/>
      <c r="EQ235" s="115"/>
      <c r="ER235" s="115"/>
      <c r="ES235" s="115"/>
      <c r="ET235" s="115"/>
      <c r="EU235" s="115"/>
      <c r="EV235" s="115"/>
      <c r="EW235" s="115"/>
      <c r="EX235" s="115"/>
      <c r="EY235" s="115"/>
      <c r="EZ235" s="115"/>
      <c r="FA235" s="115"/>
      <c r="FB235" s="115"/>
      <c r="FC235" s="115"/>
      <c r="FD235" s="115"/>
      <c r="FE235" s="115"/>
      <c r="FF235" s="115"/>
      <c r="FG235" s="115"/>
    </row>
    <row r="236" spans="2:163" ht="12.7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S236" s="115"/>
      <c r="AT236" s="115"/>
      <c r="AU236" s="115"/>
      <c r="AV236" s="115"/>
      <c r="AW236" s="115"/>
      <c r="AX236" s="115"/>
      <c r="AY236" s="115"/>
      <c r="AZ236" s="115"/>
      <c r="BA236" s="115"/>
      <c r="BB236" s="115"/>
      <c r="BC236" s="115"/>
      <c r="BD236" s="115"/>
      <c r="BE236" s="115"/>
      <c r="BF236" s="115"/>
      <c r="BG236" s="115"/>
      <c r="BH236" s="115"/>
      <c r="BI236" s="115"/>
      <c r="BJ236" s="115"/>
      <c r="BK236" s="115"/>
      <c r="BL236" s="115"/>
      <c r="BM236" s="115"/>
      <c r="BN236" s="115"/>
      <c r="BO236" s="115"/>
      <c r="BP236" s="115"/>
      <c r="BQ236" s="115"/>
      <c r="BR236" s="115"/>
      <c r="BS236" s="115"/>
      <c r="BT236" s="115"/>
      <c r="BU236" s="115"/>
      <c r="BV236" s="115"/>
      <c r="BW236" s="115"/>
      <c r="BX236" s="115"/>
      <c r="BY236" s="115"/>
      <c r="BZ236" s="115"/>
      <c r="CA236" s="115"/>
      <c r="CB236" s="115"/>
      <c r="CC236" s="115"/>
      <c r="CD236" s="115"/>
      <c r="CE236" s="115"/>
      <c r="CF236" s="115"/>
      <c r="CG236" s="115"/>
      <c r="CH236" s="115"/>
      <c r="CI236" s="115"/>
      <c r="CJ236" s="115"/>
      <c r="CK236" s="115"/>
      <c r="CL236" s="115"/>
      <c r="CM236" s="115"/>
      <c r="CN236" s="115"/>
      <c r="CO236" s="115"/>
      <c r="CP236" s="115"/>
      <c r="CQ236" s="115"/>
      <c r="CR236" s="115"/>
      <c r="CS236" s="115"/>
      <c r="CT236" s="115"/>
      <c r="CU236" s="115"/>
      <c r="CV236" s="115"/>
      <c r="CW236" s="115"/>
      <c r="CX236" s="115"/>
      <c r="CY236" s="115"/>
      <c r="CZ236" s="115"/>
      <c r="DA236" s="115"/>
      <c r="DB236" s="115"/>
      <c r="DC236" s="115"/>
      <c r="DD236" s="115"/>
      <c r="DE236" s="115"/>
      <c r="DF236" s="115"/>
      <c r="DG236" s="115"/>
      <c r="DH236" s="115"/>
      <c r="DI236" s="115"/>
      <c r="DJ236" s="115"/>
      <c r="DK236" s="115"/>
      <c r="DL236" s="115"/>
      <c r="DM236" s="115"/>
      <c r="DN236" s="115"/>
      <c r="DO236" s="115"/>
      <c r="DP236" s="115"/>
      <c r="DQ236" s="115"/>
      <c r="DR236" s="115"/>
      <c r="DS236" s="115"/>
      <c r="DT236" s="115"/>
      <c r="DU236" s="115"/>
      <c r="DV236" s="115"/>
      <c r="DW236" s="115"/>
      <c r="DX236" s="115"/>
      <c r="DY236" s="115"/>
      <c r="DZ236" s="115"/>
      <c r="EA236" s="115"/>
      <c r="EB236" s="115"/>
      <c r="EC236" s="115"/>
      <c r="ED236" s="115"/>
      <c r="EE236" s="115"/>
      <c r="EF236" s="115"/>
      <c r="EG236" s="115"/>
      <c r="EH236" s="115"/>
      <c r="EI236" s="115"/>
      <c r="EJ236" s="115"/>
      <c r="EK236" s="115"/>
      <c r="EL236" s="115"/>
      <c r="EM236" s="115"/>
      <c r="EN236" s="115"/>
      <c r="EO236" s="115"/>
      <c r="EP236" s="115"/>
      <c r="EQ236" s="115"/>
      <c r="ER236" s="115"/>
      <c r="ES236" s="115"/>
      <c r="ET236" s="115"/>
      <c r="EU236" s="115"/>
      <c r="EV236" s="115"/>
      <c r="EW236" s="115"/>
      <c r="EX236" s="115"/>
      <c r="EY236" s="115"/>
      <c r="EZ236" s="115"/>
      <c r="FA236" s="115"/>
      <c r="FB236" s="115"/>
      <c r="FC236" s="115"/>
      <c r="FD236" s="115"/>
      <c r="FE236" s="115"/>
      <c r="FF236" s="115"/>
      <c r="FG236" s="115"/>
    </row>
    <row r="237" spans="2:163" ht="12.7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c r="AR237" s="115"/>
      <c r="AS237" s="115"/>
      <c r="AT237" s="115"/>
      <c r="AU237" s="115"/>
      <c r="AV237" s="115"/>
      <c r="AW237" s="115"/>
      <c r="AX237" s="115"/>
      <c r="AY237" s="115"/>
      <c r="AZ237" s="115"/>
      <c r="BA237" s="115"/>
      <c r="BB237" s="115"/>
      <c r="BC237" s="115"/>
      <c r="BD237" s="115"/>
      <c r="BE237" s="115"/>
      <c r="BF237" s="115"/>
      <c r="BG237" s="115"/>
      <c r="BH237" s="115"/>
      <c r="BI237" s="115"/>
      <c r="BJ237" s="115"/>
      <c r="BK237" s="115"/>
      <c r="BL237" s="115"/>
      <c r="BM237" s="115"/>
      <c r="BN237" s="115"/>
      <c r="BO237" s="115"/>
      <c r="BP237" s="115"/>
      <c r="BQ237" s="115"/>
      <c r="BR237" s="115"/>
      <c r="BS237" s="115"/>
      <c r="BT237" s="115"/>
      <c r="BU237" s="115"/>
      <c r="BV237" s="115"/>
      <c r="BW237" s="115"/>
      <c r="BX237" s="115"/>
      <c r="BY237" s="115"/>
      <c r="BZ237" s="115"/>
      <c r="CA237" s="115"/>
      <c r="CB237" s="115"/>
      <c r="CC237" s="115"/>
      <c r="CD237" s="115"/>
      <c r="CE237" s="115"/>
      <c r="CF237" s="115"/>
      <c r="CG237" s="115"/>
      <c r="CH237" s="115"/>
      <c r="CI237" s="115"/>
      <c r="CJ237" s="115"/>
      <c r="CK237" s="115"/>
      <c r="CL237" s="115"/>
      <c r="CM237" s="115"/>
      <c r="CN237" s="115"/>
      <c r="CO237" s="115"/>
      <c r="CP237" s="115"/>
      <c r="CQ237" s="115"/>
      <c r="CR237" s="115"/>
      <c r="CS237" s="115"/>
      <c r="CT237" s="115"/>
      <c r="CU237" s="115"/>
      <c r="CV237" s="115"/>
      <c r="CW237" s="115"/>
      <c r="CX237" s="115"/>
      <c r="CY237" s="115"/>
      <c r="CZ237" s="115"/>
      <c r="DA237" s="115"/>
      <c r="DB237" s="115"/>
      <c r="DC237" s="115"/>
      <c r="DD237" s="115"/>
      <c r="DE237" s="115"/>
      <c r="DF237" s="115"/>
      <c r="DG237" s="115"/>
      <c r="DH237" s="115"/>
      <c r="DI237" s="115"/>
      <c r="DJ237" s="115"/>
      <c r="DK237" s="115"/>
      <c r="DL237" s="115"/>
      <c r="DM237" s="115"/>
      <c r="DN237" s="115"/>
      <c r="DO237" s="115"/>
      <c r="DP237" s="115"/>
      <c r="DQ237" s="115"/>
      <c r="DR237" s="115"/>
      <c r="DS237" s="115"/>
      <c r="DT237" s="115"/>
      <c r="DU237" s="115"/>
      <c r="DV237" s="115"/>
      <c r="DW237" s="115"/>
      <c r="DX237" s="115"/>
      <c r="DY237" s="115"/>
      <c r="DZ237" s="115"/>
      <c r="EA237" s="115"/>
      <c r="EB237" s="115"/>
      <c r="EC237" s="115"/>
      <c r="ED237" s="115"/>
      <c r="EE237" s="115"/>
      <c r="EF237" s="115"/>
      <c r="EG237" s="115"/>
      <c r="EH237" s="115"/>
      <c r="EI237" s="115"/>
      <c r="EJ237" s="115"/>
      <c r="EK237" s="115"/>
      <c r="EL237" s="115"/>
      <c r="EM237" s="115"/>
      <c r="EN237" s="115"/>
      <c r="EO237" s="115"/>
      <c r="EP237" s="115"/>
      <c r="EQ237" s="115"/>
      <c r="ER237" s="115"/>
      <c r="ES237" s="115"/>
      <c r="ET237" s="115"/>
      <c r="EU237" s="115"/>
      <c r="EV237" s="115"/>
      <c r="EW237" s="115"/>
      <c r="EX237" s="115"/>
      <c r="EY237" s="115"/>
      <c r="EZ237" s="115"/>
      <c r="FA237" s="115"/>
      <c r="FB237" s="115"/>
      <c r="FC237" s="115"/>
      <c r="FD237" s="115"/>
      <c r="FE237" s="115"/>
      <c r="FF237" s="115"/>
      <c r="FG237" s="115"/>
    </row>
    <row r="238" spans="2:163" ht="12.7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115"/>
      <c r="AP238" s="115"/>
      <c r="AQ238" s="115"/>
      <c r="AR238" s="115"/>
      <c r="AS238" s="115"/>
      <c r="AT238" s="115"/>
      <c r="AU238" s="115"/>
      <c r="AV238" s="115"/>
      <c r="AW238" s="115"/>
      <c r="AX238" s="115"/>
      <c r="AY238" s="115"/>
      <c r="AZ238" s="115"/>
      <c r="BA238" s="115"/>
      <c r="BB238" s="115"/>
      <c r="BC238" s="115"/>
      <c r="BD238" s="115"/>
      <c r="BE238" s="115"/>
      <c r="BF238" s="115"/>
      <c r="BG238" s="115"/>
      <c r="BH238" s="115"/>
      <c r="BI238" s="115"/>
      <c r="BJ238" s="115"/>
      <c r="BK238" s="115"/>
      <c r="BL238" s="115"/>
      <c r="BM238" s="115"/>
      <c r="BN238" s="115"/>
      <c r="BO238" s="115"/>
      <c r="BP238" s="115"/>
      <c r="BQ238" s="115"/>
      <c r="BR238" s="115"/>
      <c r="BS238" s="115"/>
      <c r="BT238" s="115"/>
      <c r="BU238" s="115"/>
      <c r="BV238" s="115"/>
      <c r="BW238" s="115"/>
      <c r="BX238" s="115"/>
      <c r="BY238" s="115"/>
      <c r="BZ238" s="115"/>
      <c r="CA238" s="115"/>
      <c r="CB238" s="115"/>
      <c r="CC238" s="115"/>
      <c r="CD238" s="115"/>
      <c r="CE238" s="115"/>
      <c r="CF238" s="115"/>
      <c r="CG238" s="115"/>
      <c r="CH238" s="115"/>
      <c r="CI238" s="115"/>
      <c r="CJ238" s="115"/>
      <c r="CK238" s="115"/>
      <c r="CL238" s="115"/>
      <c r="CM238" s="115"/>
      <c r="CN238" s="115"/>
      <c r="CO238" s="115"/>
      <c r="CP238" s="115"/>
      <c r="CQ238" s="115"/>
      <c r="CR238" s="115"/>
      <c r="CS238" s="115"/>
      <c r="CT238" s="115"/>
      <c r="CU238" s="115"/>
      <c r="CV238" s="115"/>
      <c r="CW238" s="115"/>
      <c r="CX238" s="115"/>
      <c r="CY238" s="115"/>
      <c r="CZ238" s="115"/>
      <c r="DA238" s="115"/>
      <c r="DB238" s="115"/>
      <c r="DC238" s="115"/>
      <c r="DD238" s="115"/>
      <c r="DE238" s="115"/>
      <c r="DF238" s="115"/>
      <c r="DG238" s="115"/>
      <c r="DH238" s="115"/>
      <c r="DI238" s="115"/>
      <c r="DJ238" s="115"/>
      <c r="DK238" s="115"/>
      <c r="DL238" s="115"/>
      <c r="DM238" s="115"/>
      <c r="DN238" s="115"/>
      <c r="DO238" s="115"/>
      <c r="DP238" s="115"/>
      <c r="DQ238" s="115"/>
      <c r="DR238" s="115"/>
      <c r="DS238" s="115"/>
      <c r="DT238" s="115"/>
      <c r="DU238" s="115"/>
      <c r="DV238" s="115"/>
      <c r="DW238" s="115"/>
      <c r="DX238" s="115"/>
      <c r="DY238" s="115"/>
      <c r="DZ238" s="115"/>
      <c r="EA238" s="115"/>
      <c r="EB238" s="115"/>
      <c r="EC238" s="115"/>
      <c r="ED238" s="115"/>
      <c r="EE238" s="115"/>
      <c r="EF238" s="115"/>
      <c r="EG238" s="115"/>
      <c r="EH238" s="115"/>
      <c r="EI238" s="115"/>
      <c r="EJ238" s="115"/>
      <c r="EK238" s="115"/>
      <c r="EL238" s="115"/>
      <c r="EM238" s="115"/>
      <c r="EN238" s="115"/>
      <c r="EO238" s="115"/>
      <c r="EP238" s="115"/>
      <c r="EQ238" s="115"/>
      <c r="ER238" s="115"/>
      <c r="ES238" s="115"/>
      <c r="ET238" s="115"/>
      <c r="EU238" s="115"/>
      <c r="EV238" s="115"/>
      <c r="EW238" s="115"/>
      <c r="EX238" s="115"/>
      <c r="EY238" s="115"/>
      <c r="EZ238" s="115"/>
      <c r="FA238" s="115"/>
      <c r="FB238" s="115"/>
      <c r="FC238" s="115"/>
      <c r="FD238" s="115"/>
      <c r="FE238" s="115"/>
      <c r="FF238" s="115"/>
      <c r="FG238" s="115"/>
    </row>
    <row r="239" spans="2:163" ht="12.7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c r="AR239" s="115"/>
      <c r="AS239" s="115"/>
      <c r="AT239" s="115"/>
      <c r="AU239" s="115"/>
      <c r="AV239" s="115"/>
      <c r="AW239" s="115"/>
      <c r="AX239" s="115"/>
      <c r="AY239" s="115"/>
      <c r="AZ239" s="115"/>
      <c r="BA239" s="115"/>
      <c r="BB239" s="115"/>
      <c r="BC239" s="115"/>
      <c r="BD239" s="115"/>
      <c r="BE239" s="115"/>
      <c r="BF239" s="115"/>
      <c r="BG239" s="115"/>
      <c r="BH239" s="115"/>
      <c r="BI239" s="115"/>
      <c r="BJ239" s="115"/>
      <c r="BK239" s="115"/>
      <c r="BL239" s="115"/>
      <c r="BM239" s="115"/>
      <c r="BN239" s="115"/>
      <c r="BO239" s="115"/>
      <c r="BP239" s="115"/>
      <c r="BQ239" s="115"/>
      <c r="BR239" s="115"/>
      <c r="BS239" s="115"/>
      <c r="BT239" s="115"/>
      <c r="BU239" s="115"/>
      <c r="BV239" s="115"/>
      <c r="BW239" s="115"/>
      <c r="BX239" s="115"/>
      <c r="BY239" s="115"/>
      <c r="BZ239" s="115"/>
      <c r="CA239" s="115"/>
      <c r="CB239" s="115"/>
      <c r="CC239" s="115"/>
      <c r="CD239" s="115"/>
      <c r="CE239" s="115"/>
      <c r="CF239" s="115"/>
      <c r="CG239" s="115"/>
      <c r="CH239" s="115"/>
      <c r="CI239" s="115"/>
      <c r="CJ239" s="115"/>
      <c r="CK239" s="115"/>
      <c r="CL239" s="115"/>
      <c r="CM239" s="115"/>
      <c r="CN239" s="115"/>
      <c r="CO239" s="115"/>
      <c r="CP239" s="115"/>
      <c r="CQ239" s="115"/>
      <c r="CR239" s="115"/>
      <c r="CS239" s="115"/>
      <c r="CT239" s="115"/>
      <c r="CU239" s="115"/>
      <c r="CV239" s="115"/>
      <c r="CW239" s="115"/>
      <c r="CX239" s="115"/>
      <c r="CY239" s="115"/>
      <c r="CZ239" s="115"/>
      <c r="DA239" s="115"/>
      <c r="DB239" s="115"/>
      <c r="DC239" s="115"/>
      <c r="DD239" s="115"/>
      <c r="DE239" s="115"/>
      <c r="DF239" s="115"/>
      <c r="DG239" s="115"/>
      <c r="DH239" s="115"/>
      <c r="DI239" s="115"/>
      <c r="DJ239" s="115"/>
      <c r="DK239" s="115"/>
      <c r="DL239" s="115"/>
      <c r="DM239" s="115"/>
      <c r="DN239" s="115"/>
      <c r="DO239" s="115"/>
      <c r="DP239" s="115"/>
      <c r="DQ239" s="115"/>
      <c r="DR239" s="115"/>
      <c r="DS239" s="115"/>
      <c r="DT239" s="115"/>
      <c r="DU239" s="115"/>
      <c r="DV239" s="115"/>
      <c r="DW239" s="115"/>
      <c r="DX239" s="115"/>
      <c r="DY239" s="115"/>
      <c r="DZ239" s="115"/>
      <c r="EA239" s="115"/>
      <c r="EB239" s="115"/>
      <c r="EC239" s="115"/>
      <c r="ED239" s="115"/>
      <c r="EE239" s="115"/>
      <c r="EF239" s="115"/>
      <c r="EG239" s="115"/>
      <c r="EH239" s="115"/>
      <c r="EI239" s="115"/>
      <c r="EJ239" s="115"/>
      <c r="EK239" s="115"/>
      <c r="EL239" s="115"/>
      <c r="EM239" s="115"/>
      <c r="EN239" s="115"/>
      <c r="EO239" s="115"/>
      <c r="EP239" s="115"/>
      <c r="EQ239" s="115"/>
      <c r="ER239" s="115"/>
      <c r="ES239" s="115"/>
      <c r="ET239" s="115"/>
      <c r="EU239" s="115"/>
      <c r="EV239" s="115"/>
      <c r="EW239" s="115"/>
      <c r="EX239" s="115"/>
      <c r="EY239" s="115"/>
      <c r="EZ239" s="115"/>
      <c r="FA239" s="115"/>
      <c r="FB239" s="115"/>
      <c r="FC239" s="115"/>
      <c r="FD239" s="115"/>
      <c r="FE239" s="115"/>
      <c r="FF239" s="115"/>
      <c r="FG239" s="115"/>
    </row>
    <row r="240" spans="2:163" ht="12.7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c r="AR240" s="115"/>
      <c r="AS240" s="115"/>
      <c r="AT240" s="115"/>
      <c r="AU240" s="115"/>
      <c r="AV240" s="115"/>
      <c r="AW240" s="115"/>
      <c r="AX240" s="115"/>
      <c r="AY240" s="115"/>
      <c r="AZ240" s="115"/>
      <c r="BA240" s="115"/>
      <c r="BB240" s="115"/>
      <c r="BC240" s="115"/>
      <c r="BD240" s="115"/>
      <c r="BE240" s="115"/>
      <c r="BF240" s="115"/>
      <c r="BG240" s="115"/>
      <c r="BH240" s="115"/>
      <c r="BI240" s="115"/>
      <c r="BJ240" s="115"/>
      <c r="BK240" s="115"/>
      <c r="BL240" s="115"/>
      <c r="BM240" s="115"/>
      <c r="BN240" s="115"/>
      <c r="BO240" s="115"/>
      <c r="BP240" s="115"/>
      <c r="BQ240" s="115"/>
      <c r="BR240" s="115"/>
      <c r="BS240" s="115"/>
      <c r="BT240" s="115"/>
      <c r="BU240" s="115"/>
      <c r="BV240" s="115"/>
      <c r="BW240" s="115"/>
      <c r="BX240" s="115"/>
      <c r="BY240" s="115"/>
      <c r="BZ240" s="115"/>
      <c r="CA240" s="115"/>
      <c r="CB240" s="115"/>
      <c r="CC240" s="115"/>
      <c r="CD240" s="115"/>
      <c r="CE240" s="115"/>
      <c r="CF240" s="115"/>
      <c r="CG240" s="115"/>
      <c r="CH240" s="115"/>
      <c r="CI240" s="115"/>
      <c r="CJ240" s="115"/>
      <c r="CK240" s="115"/>
      <c r="CL240" s="115"/>
      <c r="CM240" s="115"/>
      <c r="CN240" s="115"/>
      <c r="CO240" s="115"/>
      <c r="CP240" s="115"/>
      <c r="CQ240" s="115"/>
      <c r="CR240" s="115"/>
      <c r="CS240" s="115"/>
      <c r="CT240" s="115"/>
      <c r="CU240" s="115"/>
      <c r="CV240" s="115"/>
      <c r="CW240" s="115"/>
      <c r="CX240" s="115"/>
      <c r="CY240" s="115"/>
      <c r="CZ240" s="115"/>
      <c r="DA240" s="115"/>
      <c r="DB240" s="115"/>
      <c r="DC240" s="115"/>
      <c r="DD240" s="115"/>
      <c r="DE240" s="115"/>
      <c r="DF240" s="115"/>
      <c r="DG240" s="115"/>
      <c r="DH240" s="115"/>
      <c r="DI240" s="115"/>
      <c r="DJ240" s="115"/>
      <c r="DK240" s="115"/>
      <c r="DL240" s="115"/>
      <c r="DM240" s="115"/>
      <c r="DN240" s="115"/>
      <c r="DO240" s="115"/>
      <c r="DP240" s="115"/>
      <c r="DQ240" s="115"/>
      <c r="DR240" s="115"/>
      <c r="DS240" s="115"/>
      <c r="DT240" s="115"/>
      <c r="DU240" s="115"/>
      <c r="DV240" s="115"/>
      <c r="DW240" s="115"/>
      <c r="DX240" s="115"/>
      <c r="DY240" s="115"/>
      <c r="DZ240" s="115"/>
      <c r="EA240" s="115"/>
      <c r="EB240" s="115"/>
      <c r="EC240" s="115"/>
      <c r="ED240" s="115"/>
      <c r="EE240" s="115"/>
      <c r="EF240" s="115"/>
      <c r="EG240" s="115"/>
      <c r="EH240" s="115"/>
      <c r="EI240" s="115"/>
      <c r="EJ240" s="115"/>
      <c r="EK240" s="115"/>
      <c r="EL240" s="115"/>
      <c r="EM240" s="115"/>
      <c r="EN240" s="115"/>
      <c r="EO240" s="115"/>
      <c r="EP240" s="115"/>
      <c r="EQ240" s="115"/>
      <c r="ER240" s="115"/>
      <c r="ES240" s="115"/>
      <c r="ET240" s="115"/>
      <c r="EU240" s="115"/>
      <c r="EV240" s="115"/>
      <c r="EW240" s="115"/>
      <c r="EX240" s="115"/>
      <c r="EY240" s="115"/>
      <c r="EZ240" s="115"/>
      <c r="FA240" s="115"/>
      <c r="FB240" s="115"/>
      <c r="FC240" s="115"/>
      <c r="FD240" s="115"/>
      <c r="FE240" s="115"/>
      <c r="FF240" s="115"/>
      <c r="FG240" s="115"/>
    </row>
    <row r="241" spans="2:163" ht="12.7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5"/>
      <c r="AT241" s="115"/>
      <c r="AU241" s="115"/>
      <c r="AV241" s="115"/>
      <c r="AW241" s="115"/>
      <c r="AX241" s="115"/>
      <c r="AY241" s="115"/>
      <c r="AZ241" s="115"/>
      <c r="BA241" s="115"/>
      <c r="BB241" s="115"/>
      <c r="BC241" s="115"/>
      <c r="BD241" s="115"/>
      <c r="BE241" s="115"/>
      <c r="BF241" s="115"/>
      <c r="BG241" s="115"/>
      <c r="BH241" s="115"/>
      <c r="BI241" s="115"/>
      <c r="BJ241" s="115"/>
      <c r="BK241" s="115"/>
      <c r="BL241" s="115"/>
      <c r="BM241" s="115"/>
      <c r="BN241" s="115"/>
      <c r="BO241" s="115"/>
      <c r="BP241" s="115"/>
      <c r="BQ241" s="115"/>
      <c r="BR241" s="115"/>
      <c r="BS241" s="115"/>
      <c r="BT241" s="115"/>
      <c r="BU241" s="115"/>
      <c r="BV241" s="115"/>
      <c r="BW241" s="115"/>
      <c r="BX241" s="115"/>
      <c r="BY241" s="115"/>
      <c r="BZ241" s="115"/>
      <c r="CA241" s="115"/>
      <c r="CB241" s="115"/>
      <c r="CC241" s="115"/>
      <c r="CD241" s="115"/>
      <c r="CE241" s="115"/>
      <c r="CF241" s="115"/>
      <c r="CG241" s="115"/>
      <c r="CH241" s="115"/>
      <c r="CI241" s="115"/>
      <c r="CJ241" s="115"/>
      <c r="CK241" s="115"/>
      <c r="CL241" s="115"/>
      <c r="CM241" s="115"/>
      <c r="CN241" s="115"/>
      <c r="CO241" s="115"/>
      <c r="CP241" s="115"/>
      <c r="CQ241" s="115"/>
      <c r="CR241" s="115"/>
      <c r="CS241" s="115"/>
      <c r="CT241" s="115"/>
      <c r="CU241" s="115"/>
      <c r="CV241" s="115"/>
      <c r="CW241" s="115"/>
      <c r="CX241" s="115"/>
      <c r="CY241" s="115"/>
      <c r="CZ241" s="115"/>
      <c r="DA241" s="115"/>
      <c r="DB241" s="115"/>
      <c r="DC241" s="115"/>
      <c r="DD241" s="115"/>
      <c r="DE241" s="115"/>
      <c r="DF241" s="115"/>
      <c r="DG241" s="115"/>
      <c r="DH241" s="115"/>
      <c r="DI241" s="115"/>
      <c r="DJ241" s="115"/>
      <c r="DK241" s="115"/>
      <c r="DL241" s="115"/>
      <c r="DM241" s="115"/>
      <c r="DN241" s="115"/>
      <c r="DO241" s="115"/>
      <c r="DP241" s="115"/>
      <c r="DQ241" s="115"/>
      <c r="DR241" s="115"/>
      <c r="DS241" s="115"/>
      <c r="DT241" s="115"/>
      <c r="DU241" s="115"/>
      <c r="DV241" s="115"/>
      <c r="DW241" s="115"/>
      <c r="DX241" s="115"/>
      <c r="DY241" s="115"/>
      <c r="DZ241" s="115"/>
      <c r="EA241" s="115"/>
      <c r="EB241" s="115"/>
      <c r="EC241" s="115"/>
      <c r="ED241" s="115"/>
      <c r="EE241" s="115"/>
      <c r="EF241" s="115"/>
      <c r="EG241" s="115"/>
      <c r="EH241" s="115"/>
      <c r="EI241" s="115"/>
      <c r="EJ241" s="115"/>
      <c r="EK241" s="115"/>
      <c r="EL241" s="115"/>
      <c r="EM241" s="115"/>
      <c r="EN241" s="115"/>
      <c r="EO241" s="115"/>
      <c r="EP241" s="115"/>
      <c r="EQ241" s="115"/>
      <c r="ER241" s="115"/>
      <c r="ES241" s="115"/>
      <c r="ET241" s="115"/>
      <c r="EU241" s="115"/>
      <c r="EV241" s="115"/>
      <c r="EW241" s="115"/>
      <c r="EX241" s="115"/>
      <c r="EY241" s="115"/>
      <c r="EZ241" s="115"/>
      <c r="FA241" s="115"/>
      <c r="FB241" s="115"/>
      <c r="FC241" s="115"/>
      <c r="FD241" s="115"/>
      <c r="FE241" s="115"/>
      <c r="FF241" s="115"/>
      <c r="FG241" s="115"/>
    </row>
    <row r="242" spans="2:163" ht="12.7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5"/>
      <c r="AT242" s="115"/>
      <c r="AU242" s="115"/>
      <c r="AV242" s="115"/>
      <c r="AW242" s="115"/>
      <c r="AX242" s="115"/>
      <c r="AY242" s="115"/>
      <c r="AZ242" s="115"/>
      <c r="BA242" s="115"/>
      <c r="BB242" s="115"/>
      <c r="BC242" s="115"/>
      <c r="BD242" s="115"/>
      <c r="BE242" s="115"/>
      <c r="BF242" s="115"/>
      <c r="BG242" s="115"/>
      <c r="BH242" s="115"/>
      <c r="BI242" s="115"/>
      <c r="BJ242" s="115"/>
      <c r="BK242" s="115"/>
      <c r="BL242" s="115"/>
      <c r="BM242" s="115"/>
      <c r="BN242" s="115"/>
      <c r="BO242" s="115"/>
      <c r="BP242" s="115"/>
      <c r="BQ242" s="115"/>
      <c r="BR242" s="115"/>
      <c r="BS242" s="115"/>
      <c r="BT242" s="115"/>
      <c r="BU242" s="115"/>
      <c r="BV242" s="115"/>
      <c r="BW242" s="115"/>
      <c r="BX242" s="115"/>
      <c r="BY242" s="115"/>
      <c r="BZ242" s="115"/>
      <c r="CA242" s="115"/>
      <c r="CB242" s="115"/>
      <c r="CC242" s="115"/>
      <c r="CD242" s="115"/>
      <c r="CE242" s="115"/>
      <c r="CF242" s="115"/>
      <c r="CG242" s="115"/>
      <c r="CH242" s="115"/>
      <c r="CI242" s="115"/>
      <c r="CJ242" s="115"/>
      <c r="CK242" s="115"/>
      <c r="CL242" s="115"/>
      <c r="CM242" s="115"/>
      <c r="CN242" s="115"/>
      <c r="CO242" s="115"/>
      <c r="CP242" s="115"/>
      <c r="CQ242" s="115"/>
      <c r="CR242" s="115"/>
      <c r="CS242" s="115"/>
      <c r="CT242" s="115"/>
      <c r="CU242" s="115"/>
      <c r="CV242" s="115"/>
      <c r="CW242" s="115"/>
      <c r="CX242" s="115"/>
      <c r="CY242" s="115"/>
      <c r="CZ242" s="115"/>
      <c r="DA242" s="115"/>
      <c r="DB242" s="115"/>
      <c r="DC242" s="115"/>
      <c r="DD242" s="115"/>
      <c r="DE242" s="115"/>
      <c r="DF242" s="115"/>
      <c r="DG242" s="115"/>
      <c r="DH242" s="115"/>
      <c r="DI242" s="115"/>
      <c r="DJ242" s="115"/>
      <c r="DK242" s="115"/>
      <c r="DL242" s="115"/>
      <c r="DM242" s="115"/>
      <c r="DN242" s="115"/>
      <c r="DO242" s="115"/>
      <c r="DP242" s="115"/>
      <c r="DQ242" s="115"/>
      <c r="DR242" s="115"/>
      <c r="DS242" s="115"/>
      <c r="DT242" s="115"/>
      <c r="DU242" s="115"/>
      <c r="DV242" s="115"/>
      <c r="DW242" s="115"/>
      <c r="DX242" s="115"/>
      <c r="DY242" s="115"/>
      <c r="DZ242" s="115"/>
      <c r="EA242" s="115"/>
      <c r="EB242" s="115"/>
      <c r="EC242" s="115"/>
      <c r="ED242" s="115"/>
      <c r="EE242" s="115"/>
      <c r="EF242" s="115"/>
      <c r="EG242" s="115"/>
      <c r="EH242" s="115"/>
      <c r="EI242" s="115"/>
      <c r="EJ242" s="115"/>
      <c r="EK242" s="115"/>
      <c r="EL242" s="115"/>
      <c r="EM242" s="115"/>
      <c r="EN242" s="115"/>
      <c r="EO242" s="115"/>
      <c r="EP242" s="115"/>
      <c r="EQ242" s="115"/>
      <c r="ER242" s="115"/>
      <c r="ES242" s="115"/>
      <c r="ET242" s="115"/>
      <c r="EU242" s="115"/>
      <c r="EV242" s="115"/>
      <c r="EW242" s="115"/>
      <c r="EX242" s="115"/>
      <c r="EY242" s="115"/>
      <c r="EZ242" s="115"/>
      <c r="FA242" s="115"/>
      <c r="FB242" s="115"/>
      <c r="FC242" s="115"/>
      <c r="FD242" s="115"/>
      <c r="FE242" s="115"/>
      <c r="FF242" s="115"/>
      <c r="FG242" s="115"/>
    </row>
    <row r="243" spans="2:163" ht="12.7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N243" s="115"/>
      <c r="BO243" s="115"/>
      <c r="BP243" s="115"/>
      <c r="BQ243" s="115"/>
      <c r="BR243" s="115"/>
      <c r="BS243" s="115"/>
      <c r="BT243" s="115"/>
      <c r="BU243" s="115"/>
      <c r="BV243" s="115"/>
      <c r="BW243" s="115"/>
      <c r="BX243" s="115"/>
      <c r="BY243" s="115"/>
      <c r="BZ243" s="115"/>
      <c r="CA243" s="115"/>
      <c r="CB243" s="115"/>
      <c r="CC243" s="115"/>
      <c r="CD243" s="115"/>
      <c r="CE243" s="115"/>
      <c r="CF243" s="115"/>
      <c r="CG243" s="115"/>
      <c r="CH243" s="115"/>
      <c r="CI243" s="115"/>
      <c r="CJ243" s="115"/>
      <c r="CK243" s="115"/>
      <c r="CL243" s="115"/>
      <c r="CM243" s="115"/>
      <c r="CN243" s="115"/>
      <c r="CO243" s="115"/>
      <c r="CP243" s="115"/>
      <c r="CQ243" s="115"/>
      <c r="CR243" s="115"/>
      <c r="CS243" s="115"/>
      <c r="CT243" s="115"/>
      <c r="CU243" s="115"/>
      <c r="CV243" s="115"/>
      <c r="CW243" s="115"/>
      <c r="CX243" s="115"/>
      <c r="CY243" s="115"/>
      <c r="CZ243" s="115"/>
      <c r="DA243" s="115"/>
      <c r="DB243" s="115"/>
      <c r="DC243" s="115"/>
      <c r="DD243" s="115"/>
      <c r="DE243" s="115"/>
      <c r="DF243" s="115"/>
      <c r="DG243" s="115"/>
      <c r="DH243" s="115"/>
      <c r="DI243" s="115"/>
      <c r="DJ243" s="115"/>
      <c r="DK243" s="115"/>
      <c r="DL243" s="115"/>
      <c r="DM243" s="115"/>
      <c r="DN243" s="115"/>
      <c r="DO243" s="115"/>
      <c r="DP243" s="115"/>
      <c r="DQ243" s="115"/>
      <c r="DR243" s="115"/>
      <c r="DS243" s="115"/>
      <c r="DT243" s="115"/>
      <c r="DU243" s="115"/>
      <c r="DV243" s="115"/>
      <c r="DW243" s="115"/>
      <c r="DX243" s="115"/>
      <c r="DY243" s="115"/>
      <c r="DZ243" s="115"/>
      <c r="EA243" s="115"/>
      <c r="EB243" s="115"/>
      <c r="EC243" s="115"/>
      <c r="ED243" s="115"/>
      <c r="EE243" s="115"/>
      <c r="EF243" s="115"/>
      <c r="EG243" s="115"/>
      <c r="EH243" s="115"/>
      <c r="EI243" s="115"/>
      <c r="EJ243" s="115"/>
      <c r="EK243" s="115"/>
      <c r="EL243" s="115"/>
      <c r="EM243" s="115"/>
      <c r="EN243" s="115"/>
      <c r="EO243" s="115"/>
      <c r="EP243" s="115"/>
      <c r="EQ243" s="115"/>
      <c r="ER243" s="115"/>
      <c r="ES243" s="115"/>
      <c r="ET243" s="115"/>
      <c r="EU243" s="115"/>
      <c r="EV243" s="115"/>
      <c r="EW243" s="115"/>
      <c r="EX243" s="115"/>
      <c r="EY243" s="115"/>
      <c r="EZ243" s="115"/>
      <c r="FA243" s="115"/>
      <c r="FB243" s="115"/>
      <c r="FC243" s="115"/>
      <c r="FD243" s="115"/>
      <c r="FE243" s="115"/>
      <c r="FF243" s="115"/>
      <c r="FG243" s="115"/>
    </row>
    <row r="244" spans="2:163" ht="12.7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c r="AO244" s="115"/>
      <c r="AP244" s="115"/>
      <c r="AQ244" s="115"/>
      <c r="AR244" s="115"/>
      <c r="AS244" s="115"/>
      <c r="AT244" s="115"/>
      <c r="AU244" s="115"/>
      <c r="AV244" s="115"/>
      <c r="AW244" s="115"/>
      <c r="AX244" s="115"/>
      <c r="AY244" s="115"/>
      <c r="AZ244" s="115"/>
      <c r="BA244" s="115"/>
      <c r="BB244" s="115"/>
      <c r="BC244" s="115"/>
      <c r="BD244" s="115"/>
      <c r="BE244" s="115"/>
      <c r="BF244" s="115"/>
      <c r="BG244" s="115"/>
      <c r="BH244" s="115"/>
      <c r="BI244" s="115"/>
      <c r="BJ244" s="115"/>
      <c r="BK244" s="115"/>
      <c r="BL244" s="115"/>
      <c r="BM244" s="115"/>
      <c r="BN244" s="115"/>
      <c r="BO244" s="115"/>
      <c r="BP244" s="115"/>
      <c r="BQ244" s="115"/>
      <c r="BR244" s="115"/>
      <c r="BS244" s="115"/>
      <c r="BT244" s="115"/>
      <c r="BU244" s="115"/>
      <c r="BV244" s="115"/>
      <c r="BW244" s="115"/>
      <c r="BX244" s="115"/>
      <c r="BY244" s="115"/>
      <c r="BZ244" s="115"/>
      <c r="CA244" s="115"/>
      <c r="CB244" s="115"/>
      <c r="CC244" s="115"/>
      <c r="CD244" s="115"/>
      <c r="CE244" s="115"/>
      <c r="CF244" s="115"/>
      <c r="CG244" s="115"/>
      <c r="CH244" s="115"/>
      <c r="CI244" s="115"/>
      <c r="CJ244" s="115"/>
      <c r="CK244" s="115"/>
      <c r="CL244" s="115"/>
      <c r="CM244" s="115"/>
      <c r="CN244" s="115"/>
      <c r="CO244" s="115"/>
      <c r="CP244" s="115"/>
      <c r="CQ244" s="115"/>
      <c r="CR244" s="115"/>
      <c r="CS244" s="115"/>
      <c r="CT244" s="115"/>
      <c r="CU244" s="115"/>
      <c r="CV244" s="115"/>
      <c r="CW244" s="115"/>
      <c r="CX244" s="115"/>
      <c r="CY244" s="115"/>
      <c r="CZ244" s="115"/>
      <c r="DA244" s="115"/>
      <c r="DB244" s="115"/>
      <c r="DC244" s="115"/>
      <c r="DD244" s="115"/>
      <c r="DE244" s="115"/>
      <c r="DF244" s="115"/>
      <c r="DG244" s="115"/>
      <c r="DH244" s="115"/>
      <c r="DI244" s="115"/>
      <c r="DJ244" s="115"/>
      <c r="DK244" s="115"/>
      <c r="DL244" s="115"/>
      <c r="DM244" s="115"/>
      <c r="DN244" s="115"/>
      <c r="DO244" s="115"/>
      <c r="DP244" s="115"/>
      <c r="DQ244" s="115"/>
      <c r="DR244" s="115"/>
      <c r="DS244" s="115"/>
      <c r="DT244" s="115"/>
      <c r="DU244" s="115"/>
      <c r="DV244" s="115"/>
      <c r="DW244" s="115"/>
      <c r="DX244" s="115"/>
      <c r="DY244" s="115"/>
      <c r="DZ244" s="115"/>
      <c r="EA244" s="115"/>
      <c r="EB244" s="115"/>
      <c r="EC244" s="115"/>
      <c r="ED244" s="115"/>
      <c r="EE244" s="115"/>
      <c r="EF244" s="115"/>
      <c r="EG244" s="115"/>
      <c r="EH244" s="115"/>
      <c r="EI244" s="115"/>
      <c r="EJ244" s="115"/>
      <c r="EK244" s="115"/>
      <c r="EL244" s="115"/>
      <c r="EM244" s="115"/>
      <c r="EN244" s="115"/>
      <c r="EO244" s="115"/>
      <c r="EP244" s="115"/>
      <c r="EQ244" s="115"/>
      <c r="ER244" s="115"/>
      <c r="ES244" s="115"/>
      <c r="ET244" s="115"/>
      <c r="EU244" s="115"/>
      <c r="EV244" s="115"/>
      <c r="EW244" s="115"/>
      <c r="EX244" s="115"/>
      <c r="EY244" s="115"/>
      <c r="EZ244" s="115"/>
      <c r="FA244" s="115"/>
      <c r="FB244" s="115"/>
      <c r="FC244" s="115"/>
      <c r="FD244" s="115"/>
      <c r="FE244" s="115"/>
      <c r="FF244" s="115"/>
      <c r="FG244" s="115"/>
    </row>
    <row r="245" spans="2:163" ht="12.7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115"/>
      <c r="AN245" s="115"/>
      <c r="AO245" s="115"/>
      <c r="AP245" s="115"/>
      <c r="AQ245" s="115"/>
      <c r="AR245" s="115"/>
      <c r="AS245" s="115"/>
      <c r="AT245" s="115"/>
      <c r="AU245" s="115"/>
      <c r="AV245" s="115"/>
      <c r="AW245" s="115"/>
      <c r="AX245" s="115"/>
      <c r="AY245" s="115"/>
      <c r="AZ245" s="115"/>
      <c r="BA245" s="115"/>
      <c r="BB245" s="115"/>
      <c r="BC245" s="115"/>
      <c r="BD245" s="115"/>
      <c r="BE245" s="115"/>
      <c r="BF245" s="115"/>
      <c r="BG245" s="115"/>
      <c r="BH245" s="115"/>
      <c r="BI245" s="115"/>
      <c r="BJ245" s="115"/>
      <c r="BK245" s="115"/>
      <c r="BL245" s="115"/>
      <c r="BM245" s="115"/>
      <c r="BN245" s="115"/>
      <c r="BO245" s="115"/>
      <c r="BP245" s="115"/>
      <c r="BQ245" s="115"/>
      <c r="BR245" s="115"/>
      <c r="BS245" s="115"/>
      <c r="BT245" s="115"/>
      <c r="BU245" s="115"/>
      <c r="BV245" s="115"/>
      <c r="BW245" s="115"/>
      <c r="BX245" s="115"/>
      <c r="BY245" s="115"/>
      <c r="BZ245" s="115"/>
      <c r="CA245" s="115"/>
      <c r="CB245" s="115"/>
      <c r="CC245" s="115"/>
      <c r="CD245" s="115"/>
      <c r="CE245" s="115"/>
      <c r="CF245" s="115"/>
      <c r="CG245" s="115"/>
      <c r="CH245" s="115"/>
      <c r="CI245" s="115"/>
      <c r="CJ245" s="115"/>
      <c r="CK245" s="115"/>
      <c r="CL245" s="115"/>
      <c r="CM245" s="115"/>
      <c r="CN245" s="115"/>
      <c r="CO245" s="115"/>
      <c r="CP245" s="115"/>
      <c r="CQ245" s="115"/>
      <c r="CR245" s="115"/>
      <c r="CS245" s="115"/>
      <c r="CT245" s="115"/>
      <c r="CU245" s="115"/>
      <c r="CV245" s="115"/>
      <c r="CW245" s="115"/>
      <c r="CX245" s="115"/>
      <c r="CY245" s="115"/>
      <c r="CZ245" s="115"/>
      <c r="DA245" s="115"/>
      <c r="DB245" s="115"/>
      <c r="DC245" s="115"/>
      <c r="DD245" s="115"/>
      <c r="DE245" s="115"/>
      <c r="DF245" s="115"/>
      <c r="DG245" s="115"/>
      <c r="DH245" s="115"/>
      <c r="DI245" s="115"/>
      <c r="DJ245" s="115"/>
      <c r="DK245" s="115"/>
      <c r="DL245" s="115"/>
      <c r="DM245" s="115"/>
      <c r="DN245" s="115"/>
      <c r="DO245" s="115"/>
      <c r="DP245" s="115"/>
      <c r="DQ245" s="115"/>
      <c r="DR245" s="115"/>
      <c r="DS245" s="115"/>
      <c r="DT245" s="115"/>
      <c r="DU245" s="115"/>
      <c r="DV245" s="115"/>
      <c r="DW245" s="115"/>
      <c r="DX245" s="115"/>
      <c r="DY245" s="115"/>
      <c r="DZ245" s="115"/>
      <c r="EA245" s="115"/>
      <c r="EB245" s="115"/>
      <c r="EC245" s="115"/>
      <c r="ED245" s="115"/>
      <c r="EE245" s="115"/>
      <c r="EF245" s="115"/>
      <c r="EG245" s="115"/>
      <c r="EH245" s="115"/>
      <c r="EI245" s="115"/>
      <c r="EJ245" s="115"/>
      <c r="EK245" s="115"/>
      <c r="EL245" s="115"/>
      <c r="EM245" s="115"/>
      <c r="EN245" s="115"/>
      <c r="EO245" s="115"/>
      <c r="EP245" s="115"/>
      <c r="EQ245" s="115"/>
      <c r="ER245" s="115"/>
      <c r="ES245" s="115"/>
      <c r="ET245" s="115"/>
      <c r="EU245" s="115"/>
      <c r="EV245" s="115"/>
      <c r="EW245" s="115"/>
      <c r="EX245" s="115"/>
      <c r="EY245" s="115"/>
      <c r="EZ245" s="115"/>
      <c r="FA245" s="115"/>
      <c r="FB245" s="115"/>
      <c r="FC245" s="115"/>
      <c r="FD245" s="115"/>
      <c r="FE245" s="115"/>
      <c r="FF245" s="115"/>
      <c r="FG245" s="115"/>
    </row>
    <row r="246" spans="2:163" ht="12.7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115"/>
      <c r="AN246" s="115"/>
      <c r="AO246" s="115"/>
      <c r="AP246" s="115"/>
      <c r="AQ246" s="115"/>
      <c r="AR246" s="115"/>
      <c r="AS246" s="115"/>
      <c r="AT246" s="115"/>
      <c r="AU246" s="115"/>
      <c r="AV246" s="115"/>
      <c r="AW246" s="115"/>
      <c r="AX246" s="115"/>
      <c r="AY246" s="115"/>
      <c r="AZ246" s="115"/>
      <c r="BA246" s="115"/>
      <c r="BB246" s="115"/>
      <c r="BC246" s="115"/>
      <c r="BD246" s="115"/>
      <c r="BE246" s="115"/>
      <c r="BF246" s="115"/>
      <c r="BG246" s="115"/>
      <c r="BH246" s="115"/>
      <c r="BI246" s="115"/>
      <c r="BJ246" s="115"/>
      <c r="BK246" s="115"/>
      <c r="BL246" s="115"/>
      <c r="BM246" s="115"/>
      <c r="BN246" s="115"/>
      <c r="BO246" s="115"/>
      <c r="BP246" s="115"/>
      <c r="BQ246" s="115"/>
      <c r="BR246" s="115"/>
      <c r="BS246" s="115"/>
      <c r="BT246" s="115"/>
      <c r="BU246" s="115"/>
      <c r="BV246" s="115"/>
      <c r="BW246" s="115"/>
      <c r="BX246" s="115"/>
      <c r="BY246" s="115"/>
      <c r="BZ246" s="115"/>
      <c r="CA246" s="115"/>
      <c r="CB246" s="115"/>
      <c r="CC246" s="115"/>
      <c r="CD246" s="115"/>
      <c r="CE246" s="115"/>
      <c r="CF246" s="115"/>
      <c r="CG246" s="115"/>
      <c r="CH246" s="115"/>
      <c r="CI246" s="115"/>
      <c r="CJ246" s="115"/>
      <c r="CK246" s="115"/>
      <c r="CL246" s="115"/>
      <c r="CM246" s="115"/>
      <c r="CN246" s="115"/>
      <c r="CO246" s="115"/>
      <c r="CP246" s="115"/>
      <c r="CQ246" s="115"/>
      <c r="CR246" s="115"/>
      <c r="CS246" s="115"/>
      <c r="CT246" s="115"/>
      <c r="CU246" s="115"/>
      <c r="CV246" s="115"/>
      <c r="CW246" s="115"/>
      <c r="CX246" s="115"/>
      <c r="CY246" s="115"/>
      <c r="CZ246" s="115"/>
      <c r="DA246" s="115"/>
      <c r="DB246" s="115"/>
      <c r="DC246" s="115"/>
      <c r="DD246" s="115"/>
      <c r="DE246" s="115"/>
      <c r="DF246" s="115"/>
      <c r="DG246" s="115"/>
      <c r="DH246" s="115"/>
      <c r="DI246" s="115"/>
      <c r="DJ246" s="115"/>
      <c r="DK246" s="115"/>
      <c r="DL246" s="115"/>
      <c r="DM246" s="115"/>
      <c r="DN246" s="115"/>
      <c r="DO246" s="115"/>
      <c r="DP246" s="115"/>
      <c r="DQ246" s="115"/>
      <c r="DR246" s="115"/>
      <c r="DS246" s="115"/>
      <c r="DT246" s="115"/>
      <c r="DU246" s="115"/>
      <c r="DV246" s="115"/>
      <c r="DW246" s="115"/>
      <c r="DX246" s="115"/>
      <c r="DY246" s="115"/>
      <c r="DZ246" s="115"/>
      <c r="EA246" s="115"/>
      <c r="EB246" s="115"/>
      <c r="EC246" s="115"/>
      <c r="ED246" s="115"/>
      <c r="EE246" s="115"/>
      <c r="EF246" s="115"/>
      <c r="EG246" s="115"/>
      <c r="EH246" s="115"/>
      <c r="EI246" s="115"/>
      <c r="EJ246" s="115"/>
      <c r="EK246" s="115"/>
      <c r="EL246" s="115"/>
      <c r="EM246" s="115"/>
      <c r="EN246" s="115"/>
      <c r="EO246" s="115"/>
      <c r="EP246" s="115"/>
      <c r="EQ246" s="115"/>
      <c r="ER246" s="115"/>
      <c r="ES246" s="115"/>
      <c r="ET246" s="115"/>
      <c r="EU246" s="115"/>
      <c r="EV246" s="115"/>
      <c r="EW246" s="115"/>
      <c r="EX246" s="115"/>
      <c r="EY246" s="115"/>
      <c r="EZ246" s="115"/>
      <c r="FA246" s="115"/>
      <c r="FB246" s="115"/>
      <c r="FC246" s="115"/>
      <c r="FD246" s="115"/>
      <c r="FE246" s="115"/>
      <c r="FF246" s="115"/>
      <c r="FG246" s="115"/>
    </row>
    <row r="247" spans="2:163" ht="12.7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5"/>
      <c r="AY247" s="115"/>
      <c r="AZ247" s="115"/>
      <c r="BA247" s="115"/>
      <c r="BB247" s="115"/>
      <c r="BC247" s="115"/>
      <c r="BD247" s="115"/>
      <c r="BE247" s="115"/>
      <c r="BF247" s="115"/>
      <c r="BG247" s="115"/>
      <c r="BH247" s="115"/>
      <c r="BI247" s="115"/>
      <c r="BJ247" s="115"/>
      <c r="BK247" s="115"/>
      <c r="BL247" s="115"/>
      <c r="BM247" s="115"/>
      <c r="BN247" s="115"/>
      <c r="BO247" s="115"/>
      <c r="BP247" s="115"/>
      <c r="BQ247" s="115"/>
      <c r="BR247" s="115"/>
      <c r="BS247" s="115"/>
      <c r="BT247" s="115"/>
      <c r="BU247" s="115"/>
      <c r="BV247" s="115"/>
      <c r="BW247" s="115"/>
      <c r="BX247" s="115"/>
      <c r="BY247" s="115"/>
      <c r="BZ247" s="115"/>
      <c r="CA247" s="115"/>
      <c r="CB247" s="115"/>
      <c r="CC247" s="115"/>
      <c r="CD247" s="115"/>
      <c r="CE247" s="115"/>
      <c r="CF247" s="115"/>
      <c r="CG247" s="115"/>
      <c r="CH247" s="115"/>
      <c r="CI247" s="115"/>
      <c r="CJ247" s="115"/>
      <c r="CK247" s="115"/>
      <c r="CL247" s="115"/>
      <c r="CM247" s="115"/>
      <c r="CN247" s="115"/>
      <c r="CO247" s="115"/>
      <c r="CP247" s="115"/>
      <c r="CQ247" s="115"/>
      <c r="CR247" s="115"/>
      <c r="CS247" s="115"/>
      <c r="CT247" s="115"/>
      <c r="CU247" s="115"/>
      <c r="CV247" s="115"/>
      <c r="CW247" s="115"/>
      <c r="CX247" s="115"/>
      <c r="CY247" s="115"/>
      <c r="CZ247" s="115"/>
      <c r="DA247" s="115"/>
      <c r="DB247" s="115"/>
      <c r="DC247" s="115"/>
      <c r="DD247" s="115"/>
      <c r="DE247" s="115"/>
      <c r="DF247" s="115"/>
      <c r="DG247" s="115"/>
      <c r="DH247" s="115"/>
      <c r="DI247" s="115"/>
      <c r="DJ247" s="115"/>
      <c r="DK247" s="115"/>
      <c r="DL247" s="115"/>
      <c r="DM247" s="115"/>
      <c r="DN247" s="115"/>
      <c r="DO247" s="115"/>
      <c r="DP247" s="115"/>
      <c r="DQ247" s="115"/>
      <c r="DR247" s="115"/>
      <c r="DS247" s="115"/>
      <c r="DT247" s="115"/>
      <c r="DU247" s="115"/>
      <c r="DV247" s="115"/>
      <c r="DW247" s="115"/>
      <c r="DX247" s="115"/>
      <c r="DY247" s="115"/>
      <c r="DZ247" s="115"/>
      <c r="EA247" s="115"/>
      <c r="EB247" s="115"/>
      <c r="EC247" s="115"/>
      <c r="ED247" s="115"/>
      <c r="EE247" s="115"/>
      <c r="EF247" s="115"/>
      <c r="EG247" s="115"/>
      <c r="EH247" s="115"/>
      <c r="EI247" s="115"/>
      <c r="EJ247" s="115"/>
      <c r="EK247" s="115"/>
      <c r="EL247" s="115"/>
      <c r="EM247" s="115"/>
      <c r="EN247" s="115"/>
      <c r="EO247" s="115"/>
      <c r="EP247" s="115"/>
      <c r="EQ247" s="115"/>
      <c r="ER247" s="115"/>
      <c r="ES247" s="115"/>
      <c r="ET247" s="115"/>
      <c r="EU247" s="115"/>
      <c r="EV247" s="115"/>
      <c r="EW247" s="115"/>
      <c r="EX247" s="115"/>
      <c r="EY247" s="115"/>
      <c r="EZ247" s="115"/>
      <c r="FA247" s="115"/>
      <c r="FB247" s="115"/>
      <c r="FC247" s="115"/>
      <c r="FD247" s="115"/>
      <c r="FE247" s="115"/>
      <c r="FF247" s="115"/>
      <c r="FG247" s="115"/>
    </row>
    <row r="248" spans="2:163" ht="12.7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15"/>
      <c r="AY248" s="115"/>
      <c r="AZ248" s="115"/>
      <c r="BA248" s="115"/>
      <c r="BB248" s="115"/>
      <c r="BC248" s="115"/>
      <c r="BD248" s="115"/>
      <c r="BE248" s="115"/>
      <c r="BF248" s="115"/>
      <c r="BG248" s="115"/>
      <c r="BH248" s="115"/>
      <c r="BI248" s="115"/>
      <c r="BJ248" s="115"/>
      <c r="BK248" s="115"/>
      <c r="BL248" s="115"/>
      <c r="BM248" s="115"/>
      <c r="BN248" s="115"/>
      <c r="BO248" s="115"/>
      <c r="BP248" s="115"/>
      <c r="BQ248" s="115"/>
      <c r="BR248" s="115"/>
      <c r="BS248" s="115"/>
      <c r="BT248" s="115"/>
      <c r="BU248" s="115"/>
      <c r="BV248" s="115"/>
      <c r="BW248" s="115"/>
      <c r="BX248" s="115"/>
      <c r="BY248" s="115"/>
      <c r="BZ248" s="115"/>
      <c r="CA248" s="115"/>
      <c r="CB248" s="115"/>
      <c r="CC248" s="115"/>
      <c r="CD248" s="115"/>
      <c r="CE248" s="115"/>
      <c r="CF248" s="115"/>
      <c r="CG248" s="115"/>
      <c r="CH248" s="115"/>
      <c r="CI248" s="115"/>
      <c r="CJ248" s="115"/>
      <c r="CK248" s="115"/>
      <c r="CL248" s="115"/>
      <c r="CM248" s="115"/>
      <c r="CN248" s="115"/>
      <c r="CO248" s="115"/>
      <c r="CP248" s="115"/>
      <c r="CQ248" s="115"/>
      <c r="CR248" s="115"/>
      <c r="CS248" s="115"/>
      <c r="CT248" s="115"/>
      <c r="CU248" s="115"/>
      <c r="CV248" s="115"/>
      <c r="CW248" s="115"/>
      <c r="CX248" s="115"/>
      <c r="CY248" s="115"/>
      <c r="CZ248" s="115"/>
      <c r="DA248" s="115"/>
      <c r="DB248" s="115"/>
      <c r="DC248" s="115"/>
      <c r="DD248" s="115"/>
      <c r="DE248" s="115"/>
      <c r="DF248" s="115"/>
      <c r="DG248" s="115"/>
      <c r="DH248" s="115"/>
      <c r="DI248" s="115"/>
      <c r="DJ248" s="115"/>
      <c r="DK248" s="115"/>
      <c r="DL248" s="115"/>
      <c r="DM248" s="115"/>
      <c r="DN248" s="115"/>
      <c r="DO248" s="115"/>
      <c r="DP248" s="115"/>
      <c r="DQ248" s="115"/>
      <c r="DR248" s="115"/>
      <c r="DS248" s="115"/>
      <c r="DT248" s="115"/>
      <c r="DU248" s="115"/>
      <c r="DV248" s="115"/>
      <c r="DW248" s="115"/>
      <c r="DX248" s="115"/>
      <c r="DY248" s="115"/>
      <c r="DZ248" s="115"/>
      <c r="EA248" s="115"/>
      <c r="EB248" s="115"/>
      <c r="EC248" s="115"/>
      <c r="ED248" s="115"/>
      <c r="EE248" s="115"/>
      <c r="EF248" s="115"/>
      <c r="EG248" s="115"/>
      <c r="EH248" s="115"/>
      <c r="EI248" s="115"/>
      <c r="EJ248" s="115"/>
      <c r="EK248" s="115"/>
      <c r="EL248" s="115"/>
      <c r="EM248" s="115"/>
      <c r="EN248" s="115"/>
      <c r="EO248" s="115"/>
      <c r="EP248" s="115"/>
      <c r="EQ248" s="115"/>
      <c r="ER248" s="115"/>
      <c r="ES248" s="115"/>
      <c r="ET248" s="115"/>
      <c r="EU248" s="115"/>
      <c r="EV248" s="115"/>
      <c r="EW248" s="115"/>
      <c r="EX248" s="115"/>
      <c r="EY248" s="115"/>
      <c r="EZ248" s="115"/>
      <c r="FA248" s="115"/>
      <c r="FB248" s="115"/>
      <c r="FC248" s="115"/>
      <c r="FD248" s="115"/>
      <c r="FE248" s="115"/>
      <c r="FF248" s="115"/>
      <c r="FG248" s="115"/>
    </row>
  </sheetData>
  <sheetProtection formatCells="0" selectLockedCells="1"/>
  <mergeCells count="195">
    <mergeCell ref="T29:W29"/>
    <mergeCell ref="AD28:AD29"/>
    <mergeCell ref="B30:Y30"/>
    <mergeCell ref="C38:BF38"/>
    <mergeCell ref="C48:CB48"/>
    <mergeCell ref="AL33:AN35"/>
    <mergeCell ref="AI33:AK35"/>
    <mergeCell ref="AF33:AH35"/>
    <mergeCell ref="T31:V32"/>
    <mergeCell ref="AR33:AT35"/>
    <mergeCell ref="BM25:BZ29"/>
    <mergeCell ref="C42:CB42"/>
    <mergeCell ref="C47:CB47"/>
    <mergeCell ref="C43:CA43"/>
    <mergeCell ref="C44:CA44"/>
    <mergeCell ref="C45:CA45"/>
    <mergeCell ref="C46:CA46"/>
    <mergeCell ref="BS33:BV35"/>
    <mergeCell ref="AE28:AJ29"/>
    <mergeCell ref="BS30:BV32"/>
    <mergeCell ref="AP26:AS29"/>
    <mergeCell ref="AT26:AW29"/>
    <mergeCell ref="AP25:AS25"/>
    <mergeCell ref="AP22:AS24"/>
    <mergeCell ref="AO30:BC30"/>
    <mergeCell ref="AL25:AO25"/>
    <mergeCell ref="AT22:AW24"/>
    <mergeCell ref="B1:I1"/>
    <mergeCell ref="N26:O29"/>
    <mergeCell ref="P25:X26"/>
    <mergeCell ref="P27:R27"/>
    <mergeCell ref="AK28:AK29"/>
    <mergeCell ref="AL26:AO29"/>
    <mergeCell ref="P28:S28"/>
    <mergeCell ref="P29:S29"/>
    <mergeCell ref="S27:W27"/>
    <mergeCell ref="T28:W28"/>
    <mergeCell ref="AI31:AK32"/>
    <mergeCell ref="AO33:AQ35"/>
    <mergeCell ref="AU31:AW32"/>
    <mergeCell ref="Z30:AN30"/>
    <mergeCell ref="BA31:BC32"/>
    <mergeCell ref="AX31:AZ32"/>
    <mergeCell ref="AC33:AE35"/>
    <mergeCell ref="C39:BF39"/>
    <mergeCell ref="C40:BF40"/>
    <mergeCell ref="AL22:AO24"/>
    <mergeCell ref="V17:W18"/>
    <mergeCell ref="X17:Y18"/>
    <mergeCell ref="AD22:AK22"/>
    <mergeCell ref="W31:Y32"/>
    <mergeCell ref="AR31:AT32"/>
    <mergeCell ref="AO31:AQ32"/>
    <mergeCell ref="AL31:AN32"/>
    <mergeCell ref="C41:CB41"/>
    <mergeCell ref="Z17:AC18"/>
    <mergeCell ref="Y25:AC25"/>
    <mergeCell ref="Y26:AC29"/>
    <mergeCell ref="AE26:AK26"/>
    <mergeCell ref="BC15:BI15"/>
    <mergeCell ref="P17:Q18"/>
    <mergeCell ref="V16:W16"/>
    <mergeCell ref="P23:X24"/>
    <mergeCell ref="AI16:AM16"/>
    <mergeCell ref="AV15:BB15"/>
    <mergeCell ref="AT25:AW25"/>
    <mergeCell ref="P22:X22"/>
    <mergeCell ref="Y22:AC24"/>
    <mergeCell ref="R17:S18"/>
    <mergeCell ref="AD15:AG15"/>
    <mergeCell ref="AE25:AK25"/>
    <mergeCell ref="AP16:AT16"/>
    <mergeCell ref="B21:BZ21"/>
    <mergeCell ref="N22:O25"/>
    <mergeCell ref="B10:M10"/>
    <mergeCell ref="BS14:BX14"/>
    <mergeCell ref="N10:Y10"/>
    <mergeCell ref="AB10:BX10"/>
    <mergeCell ref="BQ11:BZ12"/>
    <mergeCell ref="AO14:AU14"/>
    <mergeCell ref="AH14:AN14"/>
    <mergeCell ref="BS13:BX13"/>
    <mergeCell ref="T11:U15"/>
    <mergeCell ref="BJ15:BP15"/>
    <mergeCell ref="BD7:BK7"/>
    <mergeCell ref="BD5:BK5"/>
    <mergeCell ref="BL5:BP5"/>
    <mergeCell ref="BD6:BK6"/>
    <mergeCell ref="B2:CB3"/>
    <mergeCell ref="BD4:BK4"/>
    <mergeCell ref="BL4:BP4"/>
    <mergeCell ref="BQ4:BU4"/>
    <mergeCell ref="BV4:BZ4"/>
    <mergeCell ref="BQ5:BU5"/>
    <mergeCell ref="BV5:BZ5"/>
    <mergeCell ref="BG33:BI35"/>
    <mergeCell ref="BJ33:BL35"/>
    <mergeCell ref="AX23:BH24"/>
    <mergeCell ref="AX22:BH22"/>
    <mergeCell ref="BD33:BF35"/>
    <mergeCell ref="BD30:BR30"/>
    <mergeCell ref="BD31:BF32"/>
    <mergeCell ref="BL6:BZ7"/>
    <mergeCell ref="BV16:BZ16"/>
    <mergeCell ref="BQ16:BU16"/>
    <mergeCell ref="BJ16:BP16"/>
    <mergeCell ref="BJ17:BP18"/>
    <mergeCell ref="BI22:BL24"/>
    <mergeCell ref="BV17:BZ18"/>
    <mergeCell ref="BC17:BI18"/>
    <mergeCell ref="BD16:BH16"/>
    <mergeCell ref="BM22:BZ24"/>
    <mergeCell ref="B28:D29"/>
    <mergeCell ref="E28:M29"/>
    <mergeCell ref="Z16:AB16"/>
    <mergeCell ref="B17:D18"/>
    <mergeCell ref="E17:M18"/>
    <mergeCell ref="AW16:BA16"/>
    <mergeCell ref="AD23:AK24"/>
    <mergeCell ref="AE27:AK27"/>
    <mergeCell ref="B25:M25"/>
    <mergeCell ref="B26:M27"/>
    <mergeCell ref="C11:M11"/>
    <mergeCell ref="Z11:AG13"/>
    <mergeCell ref="B12:M16"/>
    <mergeCell ref="N16:O16"/>
    <mergeCell ref="T16:U16"/>
    <mergeCell ref="AD16:AF16"/>
    <mergeCell ref="N11:O15"/>
    <mergeCell ref="P11:Q15"/>
    <mergeCell ref="R16:S16"/>
    <mergeCell ref="P16:Q16"/>
    <mergeCell ref="B23:M24"/>
    <mergeCell ref="B22:M22"/>
    <mergeCell ref="N17:O18"/>
    <mergeCell ref="BV15:BZ15"/>
    <mergeCell ref="AH15:AN15"/>
    <mergeCell ref="AO15:AU15"/>
    <mergeCell ref="BQ15:BU15"/>
    <mergeCell ref="R11:S15"/>
    <mergeCell ref="Z14:AC14"/>
    <mergeCell ref="Z15:AC15"/>
    <mergeCell ref="T17:U18"/>
    <mergeCell ref="BJ11:BP12"/>
    <mergeCell ref="BC14:BI14"/>
    <mergeCell ref="V11:W15"/>
    <mergeCell ref="X11:Y15"/>
    <mergeCell ref="BG31:BI32"/>
    <mergeCell ref="BJ31:BL32"/>
    <mergeCell ref="BM31:BO32"/>
    <mergeCell ref="X16:Y16"/>
    <mergeCell ref="AH17:AN18"/>
    <mergeCell ref="K33:M35"/>
    <mergeCell ref="N33:P35"/>
    <mergeCell ref="Q33:S35"/>
    <mergeCell ref="T33:V35"/>
    <mergeCell ref="W33:Y35"/>
    <mergeCell ref="K31:M32"/>
    <mergeCell ref="N31:P32"/>
    <mergeCell ref="Q31:S32"/>
    <mergeCell ref="BW30:BZ32"/>
    <mergeCell ref="BW33:BZ35"/>
    <mergeCell ref="AF32:AH32"/>
    <mergeCell ref="AC31:AE32"/>
    <mergeCell ref="Z31:AB32"/>
    <mergeCell ref="BA33:BC35"/>
    <mergeCell ref="AX33:AZ35"/>
    <mergeCell ref="AU33:AW35"/>
    <mergeCell ref="BP31:BR32"/>
    <mergeCell ref="BM33:BO35"/>
    <mergeCell ref="B31:D32"/>
    <mergeCell ref="B33:D35"/>
    <mergeCell ref="E31:G32"/>
    <mergeCell ref="E33:G35"/>
    <mergeCell ref="H31:J32"/>
    <mergeCell ref="H33:J35"/>
    <mergeCell ref="AD14:AG14"/>
    <mergeCell ref="BP33:BR35"/>
    <mergeCell ref="Z33:AB35"/>
    <mergeCell ref="BJ13:BP14"/>
    <mergeCell ref="AJ11:BG13"/>
    <mergeCell ref="AO17:AU18"/>
    <mergeCell ref="AV17:BB18"/>
    <mergeCell ref="BQ17:BU18"/>
    <mergeCell ref="AD17:AG18"/>
    <mergeCell ref="AV14:BB14"/>
    <mergeCell ref="BG25:BH29"/>
    <mergeCell ref="BI25:BI29"/>
    <mergeCell ref="BK25:BL29"/>
    <mergeCell ref="BJ25:BJ29"/>
    <mergeCell ref="AX25:AY29"/>
    <mergeCell ref="AZ25:AZ29"/>
    <mergeCell ref="BA25:BB29"/>
    <mergeCell ref="BD25:BE29"/>
    <mergeCell ref="BF25:BF29"/>
  </mergeCells>
  <dataValidations count="6">
    <dataValidation type="list" allowBlank="1" showInputMessage="1" showErrorMessage="1" sqref="N26:O29 B33:Y35">
      <formula1>"○"</formula1>
    </dataValidation>
    <dataValidation type="list" allowBlank="1" showInputMessage="1" showErrorMessage="1" sqref="P25:X26">
      <formula1>"選択してください,直営,委託,直営＆委託"</formula1>
    </dataValidation>
    <dataValidation type="list" allowBlank="1" showInputMessage="1" showErrorMessage="1" sqref="AD25">
      <formula1>"ア,㋐"</formula1>
    </dataValidation>
    <dataValidation type="list" allowBlank="1" showInputMessage="1" showErrorMessage="1" sqref="AD26">
      <formula1>"イ,㋑"</formula1>
    </dataValidation>
    <dataValidation type="list" allowBlank="1" showInputMessage="1" showErrorMessage="1" sqref="AD27">
      <formula1>"ウ,㋒"</formula1>
    </dataValidation>
    <dataValidation type="list" allowBlank="1" showInputMessage="1" showErrorMessage="1" sqref="BL5:BP5">
      <formula1>"民間,公的,市町村"</formula1>
    </dataValidation>
  </dataValidations>
  <printOptions/>
  <pageMargins left="0.2362204724409449" right="0.2362204724409449" top="0.7480314960629921" bottom="0.35433070866141736" header="0.31496062992125984" footer="0.31496062992125984"/>
  <pageSetup fitToHeight="1" fitToWidth="1"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tabColor indexed="24"/>
  </sheetPr>
  <dimension ref="A1:DE625"/>
  <sheetViews>
    <sheetView view="pageBreakPreview" zoomScaleSheetLayoutView="100" zoomScalePageLayoutView="0" workbookViewId="0" topLeftCell="A1">
      <selection activeCell="B59" sqref="B59"/>
    </sheetView>
  </sheetViews>
  <sheetFormatPr defaultColWidth="9.00390625" defaultRowHeight="13.5"/>
  <cols>
    <col min="1" max="10" width="2.125" style="85" customWidth="1"/>
    <col min="11" max="11" width="2.50390625" style="85" customWidth="1"/>
    <col min="12" max="36" width="2.125" style="85" customWidth="1"/>
    <col min="37" max="47" width="2.375" style="85" customWidth="1"/>
    <col min="48" max="48" width="1.4921875" style="85" customWidth="1"/>
    <col min="49" max="135" width="2.125" style="85" customWidth="1"/>
    <col min="136" max="16384" width="9.00390625" style="85" customWidth="1"/>
  </cols>
  <sheetData>
    <row r="1" spans="1:48" ht="12.75">
      <c r="A1" s="84" t="s">
        <v>389</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row>
    <row r="2" spans="1:48" ht="12.75">
      <c r="A2" s="84"/>
      <c r="B2" s="752"/>
      <c r="C2" s="752"/>
      <c r="D2" s="752"/>
      <c r="E2" s="84"/>
      <c r="F2" s="84"/>
      <c r="G2" s="84"/>
      <c r="H2" s="84"/>
      <c r="I2" s="84"/>
      <c r="J2" s="84"/>
      <c r="K2" s="84"/>
      <c r="L2" s="84"/>
      <c r="M2" s="84"/>
      <c r="N2" s="84"/>
      <c r="O2" s="84"/>
      <c r="P2" s="84"/>
      <c r="Q2" s="84"/>
      <c r="R2" s="84"/>
      <c r="S2" s="84"/>
      <c r="T2" s="84"/>
      <c r="U2" s="84"/>
      <c r="V2" s="84"/>
      <c r="W2" s="84"/>
      <c r="X2" s="84"/>
      <c r="Y2" s="84"/>
      <c r="Z2" s="84"/>
      <c r="AA2" s="84"/>
      <c r="AB2" s="84"/>
      <c r="AC2" s="84"/>
      <c r="AD2" s="84"/>
      <c r="AE2" s="563" t="s">
        <v>4</v>
      </c>
      <c r="AF2" s="563"/>
      <c r="AG2" s="563"/>
      <c r="AH2" s="563"/>
      <c r="AI2" s="563"/>
      <c r="AJ2" s="563"/>
      <c r="AK2" s="563" t="s">
        <v>12</v>
      </c>
      <c r="AL2" s="563"/>
      <c r="AM2" s="563"/>
      <c r="AN2" s="563"/>
      <c r="AO2" s="563" t="s">
        <v>233</v>
      </c>
      <c r="AP2" s="563"/>
      <c r="AQ2" s="563"/>
      <c r="AR2" s="563"/>
      <c r="AS2" s="563" t="s">
        <v>43</v>
      </c>
      <c r="AT2" s="563"/>
      <c r="AU2" s="563"/>
      <c r="AV2" s="563"/>
    </row>
    <row r="3" spans="1:48" ht="12.75">
      <c r="A3" s="84"/>
      <c r="B3" s="752"/>
      <c r="C3" s="752"/>
      <c r="D3" s="752"/>
      <c r="E3" s="84"/>
      <c r="F3" s="84"/>
      <c r="G3" s="84"/>
      <c r="H3" s="84"/>
      <c r="I3" s="84"/>
      <c r="J3" s="84"/>
      <c r="K3" s="84"/>
      <c r="L3" s="84"/>
      <c r="M3" s="84"/>
      <c r="N3" s="84"/>
      <c r="O3" s="84"/>
      <c r="P3" s="84"/>
      <c r="Q3" s="84"/>
      <c r="R3" s="84"/>
      <c r="S3" s="84"/>
      <c r="T3" s="84"/>
      <c r="U3" s="84"/>
      <c r="V3" s="84"/>
      <c r="W3" s="84"/>
      <c r="X3" s="84"/>
      <c r="Y3" s="84"/>
      <c r="Z3" s="84"/>
      <c r="AA3" s="84"/>
      <c r="AB3" s="84"/>
      <c r="AC3" s="84"/>
      <c r="AD3" s="84"/>
      <c r="AE3" s="720" t="s">
        <v>218</v>
      </c>
      <c r="AF3" s="721"/>
      <c r="AG3" s="721"/>
      <c r="AH3" s="721"/>
      <c r="AI3" s="721"/>
      <c r="AJ3" s="721"/>
      <c r="AK3" s="722">
        <f>'様式1－２'!BL5</f>
        <v>0</v>
      </c>
      <c r="AL3" s="722"/>
      <c r="AM3" s="722"/>
      <c r="AN3" s="722"/>
      <c r="AO3" s="720" t="str">
        <f>'様式1－２'!BQ5</f>
        <v>Ａ型特例</v>
      </c>
      <c r="AP3" s="720"/>
      <c r="AQ3" s="720"/>
      <c r="AR3" s="720"/>
      <c r="AS3" s="553"/>
      <c r="AT3" s="553"/>
      <c r="AU3" s="553"/>
      <c r="AV3" s="553"/>
    </row>
    <row r="4" spans="1:48" ht="12.7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717" t="s">
        <v>6</v>
      </c>
      <c r="AF4" s="718"/>
      <c r="AG4" s="718"/>
      <c r="AH4" s="718"/>
      <c r="AI4" s="718"/>
      <c r="AJ4" s="718"/>
      <c r="AK4" s="722">
        <f>'様式1－２'!BL6</f>
        <v>0</v>
      </c>
      <c r="AL4" s="722"/>
      <c r="AM4" s="722"/>
      <c r="AN4" s="722"/>
      <c r="AO4" s="722"/>
      <c r="AP4" s="722"/>
      <c r="AQ4" s="722"/>
      <c r="AR4" s="722"/>
      <c r="AS4" s="722"/>
      <c r="AT4" s="722"/>
      <c r="AU4" s="722"/>
      <c r="AV4" s="722"/>
    </row>
    <row r="5" spans="1:48" ht="12.7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719" t="s">
        <v>7</v>
      </c>
      <c r="AF5" s="719"/>
      <c r="AG5" s="719"/>
      <c r="AH5" s="719"/>
      <c r="AI5" s="719"/>
      <c r="AJ5" s="719"/>
      <c r="AK5" s="722"/>
      <c r="AL5" s="722"/>
      <c r="AM5" s="722"/>
      <c r="AN5" s="722"/>
      <c r="AO5" s="722"/>
      <c r="AP5" s="722"/>
      <c r="AQ5" s="722"/>
      <c r="AR5" s="722"/>
      <c r="AS5" s="722"/>
      <c r="AT5" s="722"/>
      <c r="AU5" s="722"/>
      <c r="AV5" s="722"/>
    </row>
    <row r="6" spans="1:48" ht="12.75">
      <c r="A6" s="577" t="s">
        <v>64</v>
      </c>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row>
    <row r="7" spans="1:109" ht="12.75">
      <c r="A7" s="577"/>
      <c r="B7" s="577"/>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row>
    <row r="8" spans="1:109" ht="19.5" customHeight="1">
      <c r="A8" s="333" t="s">
        <v>0</v>
      </c>
      <c r="B8" s="334"/>
      <c r="C8" s="333" t="s">
        <v>202</v>
      </c>
      <c r="D8" s="334"/>
      <c r="E8" s="334"/>
      <c r="F8" s="334"/>
      <c r="G8" s="334"/>
      <c r="H8" s="334"/>
      <c r="I8" s="334"/>
      <c r="J8" s="334"/>
      <c r="K8" s="335"/>
      <c r="L8" s="334" t="s">
        <v>385</v>
      </c>
      <c r="M8" s="334"/>
      <c r="N8" s="334"/>
      <c r="O8" s="724">
        <v>3</v>
      </c>
      <c r="P8" s="724"/>
      <c r="Q8" s="334" t="s">
        <v>65</v>
      </c>
      <c r="R8" s="334"/>
      <c r="S8" s="334"/>
      <c r="T8" s="333" t="s">
        <v>385</v>
      </c>
      <c r="U8" s="334"/>
      <c r="V8" s="334"/>
      <c r="W8" s="724">
        <v>5</v>
      </c>
      <c r="X8" s="724"/>
      <c r="Y8" s="334" t="s">
        <v>65</v>
      </c>
      <c r="Z8" s="334"/>
      <c r="AA8" s="335"/>
      <c r="AB8" s="333" t="s">
        <v>45</v>
      </c>
      <c r="AC8" s="334"/>
      <c r="AD8" s="334"/>
      <c r="AE8" s="334"/>
      <c r="AF8" s="334"/>
      <c r="AG8" s="334"/>
      <c r="AH8" s="334"/>
      <c r="AI8" s="335"/>
      <c r="AJ8" s="334" t="s">
        <v>162</v>
      </c>
      <c r="AK8" s="334"/>
      <c r="AL8" s="334"/>
      <c r="AM8" s="334"/>
      <c r="AN8" s="334"/>
      <c r="AO8" s="334"/>
      <c r="AP8" s="334"/>
      <c r="AQ8" s="334"/>
      <c r="AR8" s="334"/>
      <c r="AS8" s="334"/>
      <c r="AT8" s="334"/>
      <c r="AU8" s="334"/>
      <c r="AV8" s="335"/>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row>
    <row r="9" spans="1:109" ht="19.5" customHeight="1">
      <c r="A9" s="326"/>
      <c r="B9" s="327"/>
      <c r="C9" s="326"/>
      <c r="D9" s="327"/>
      <c r="E9" s="327"/>
      <c r="F9" s="327"/>
      <c r="G9" s="327"/>
      <c r="H9" s="327"/>
      <c r="I9" s="327"/>
      <c r="J9" s="327"/>
      <c r="K9" s="328"/>
      <c r="L9" s="723" t="s">
        <v>199</v>
      </c>
      <c r="M9" s="723"/>
      <c r="N9" s="723"/>
      <c r="O9" s="723"/>
      <c r="P9" s="723"/>
      <c r="Q9" s="723"/>
      <c r="R9" s="723"/>
      <c r="S9" s="723"/>
      <c r="T9" s="753" t="s">
        <v>200</v>
      </c>
      <c r="U9" s="723"/>
      <c r="V9" s="723"/>
      <c r="W9" s="723"/>
      <c r="X9" s="723"/>
      <c r="Y9" s="723"/>
      <c r="Z9" s="723"/>
      <c r="AA9" s="754"/>
      <c r="AB9" s="749" t="s">
        <v>399</v>
      </c>
      <c r="AC9" s="750"/>
      <c r="AD9" s="750"/>
      <c r="AE9" s="750"/>
      <c r="AF9" s="750"/>
      <c r="AG9" s="750"/>
      <c r="AH9" s="750"/>
      <c r="AI9" s="751"/>
      <c r="AJ9" s="327"/>
      <c r="AK9" s="327"/>
      <c r="AL9" s="327"/>
      <c r="AM9" s="327"/>
      <c r="AN9" s="327"/>
      <c r="AO9" s="327"/>
      <c r="AP9" s="327"/>
      <c r="AQ9" s="327"/>
      <c r="AR9" s="327"/>
      <c r="AS9" s="327"/>
      <c r="AT9" s="327"/>
      <c r="AU9" s="327"/>
      <c r="AV9" s="328"/>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row>
    <row r="10" spans="1:109" ht="16.5" customHeight="1">
      <c r="A10" s="88"/>
      <c r="B10" s="89"/>
      <c r="C10" s="88"/>
      <c r="D10" s="89"/>
      <c r="E10" s="89"/>
      <c r="F10" s="89"/>
      <c r="G10" s="89"/>
      <c r="H10" s="89"/>
      <c r="I10" s="89"/>
      <c r="J10" s="89"/>
      <c r="K10" s="90"/>
      <c r="L10" s="714" t="s">
        <v>11</v>
      </c>
      <c r="M10" s="714"/>
      <c r="N10" s="714"/>
      <c r="O10" s="714"/>
      <c r="P10" s="714"/>
      <c r="Q10" s="714"/>
      <c r="R10" s="714"/>
      <c r="S10" s="714"/>
      <c r="T10" s="715" t="s">
        <v>11</v>
      </c>
      <c r="U10" s="714"/>
      <c r="V10" s="714"/>
      <c r="W10" s="714"/>
      <c r="X10" s="714"/>
      <c r="Y10" s="714"/>
      <c r="Z10" s="714"/>
      <c r="AA10" s="716"/>
      <c r="AB10" s="715" t="s">
        <v>11</v>
      </c>
      <c r="AC10" s="714"/>
      <c r="AD10" s="714"/>
      <c r="AE10" s="714"/>
      <c r="AF10" s="714"/>
      <c r="AG10" s="714"/>
      <c r="AH10" s="714"/>
      <c r="AI10" s="716"/>
      <c r="AJ10" s="274"/>
      <c r="AK10" s="465"/>
      <c r="AL10" s="465"/>
      <c r="AM10" s="465"/>
      <c r="AN10" s="465"/>
      <c r="AO10" s="465"/>
      <c r="AP10" s="465"/>
      <c r="AQ10" s="465"/>
      <c r="AR10" s="465"/>
      <c r="AS10" s="465"/>
      <c r="AT10" s="465"/>
      <c r="AU10" s="465"/>
      <c r="AV10" s="446"/>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row>
    <row r="11" spans="1:109" ht="16.5" customHeight="1">
      <c r="A11" s="705" t="s">
        <v>67</v>
      </c>
      <c r="B11" s="706"/>
      <c r="C11" s="708" t="s">
        <v>13</v>
      </c>
      <c r="D11" s="709"/>
      <c r="E11" s="709"/>
      <c r="F11" s="709"/>
      <c r="G11" s="709"/>
      <c r="H11" s="709"/>
      <c r="I11" s="709"/>
      <c r="J11" s="92"/>
      <c r="K11" s="93" t="s">
        <v>74</v>
      </c>
      <c r="L11" s="703"/>
      <c r="M11" s="704"/>
      <c r="N11" s="704"/>
      <c r="O11" s="704"/>
      <c r="P11" s="704"/>
      <c r="Q11" s="704"/>
      <c r="R11" s="704"/>
      <c r="S11" s="704"/>
      <c r="T11" s="757"/>
      <c r="U11" s="704"/>
      <c r="V11" s="704"/>
      <c r="W11" s="704"/>
      <c r="X11" s="704"/>
      <c r="Y11" s="704"/>
      <c r="Z11" s="704"/>
      <c r="AA11" s="758"/>
      <c r="AB11" s="682">
        <f>T11-L11</f>
        <v>0</v>
      </c>
      <c r="AC11" s="683"/>
      <c r="AD11" s="683"/>
      <c r="AE11" s="683"/>
      <c r="AF11" s="683"/>
      <c r="AG11" s="683"/>
      <c r="AH11" s="683"/>
      <c r="AI11" s="684"/>
      <c r="AJ11" s="465"/>
      <c r="AK11" s="465"/>
      <c r="AL11" s="465"/>
      <c r="AM11" s="465"/>
      <c r="AN11" s="465"/>
      <c r="AO11" s="465"/>
      <c r="AP11" s="465"/>
      <c r="AQ11" s="465"/>
      <c r="AR11" s="465"/>
      <c r="AS11" s="465"/>
      <c r="AT11" s="465"/>
      <c r="AU11" s="465"/>
      <c r="AV11" s="446"/>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row>
    <row r="12" spans="1:109" ht="16.5" customHeight="1">
      <c r="A12" s="707"/>
      <c r="B12" s="706"/>
      <c r="C12" s="678" t="s">
        <v>14</v>
      </c>
      <c r="D12" s="679"/>
      <c r="E12" s="679"/>
      <c r="F12" s="679"/>
      <c r="G12" s="679"/>
      <c r="H12" s="679"/>
      <c r="I12" s="679"/>
      <c r="J12" s="94"/>
      <c r="K12" s="95" t="s">
        <v>75</v>
      </c>
      <c r="L12" s="691">
        <f>L13+L14</f>
        <v>0</v>
      </c>
      <c r="M12" s="692"/>
      <c r="N12" s="692"/>
      <c r="O12" s="692"/>
      <c r="P12" s="692"/>
      <c r="Q12" s="692"/>
      <c r="R12" s="692"/>
      <c r="S12" s="692"/>
      <c r="T12" s="693">
        <f>T13+T14</f>
        <v>0</v>
      </c>
      <c r="U12" s="692"/>
      <c r="V12" s="692"/>
      <c r="W12" s="692"/>
      <c r="X12" s="692"/>
      <c r="Y12" s="692"/>
      <c r="Z12" s="692"/>
      <c r="AA12" s="694"/>
      <c r="AB12" s="682">
        <f aca="true" t="shared" si="0" ref="AB12:AB47">T12-L12</f>
        <v>0</v>
      </c>
      <c r="AC12" s="683"/>
      <c r="AD12" s="683"/>
      <c r="AE12" s="683"/>
      <c r="AF12" s="683"/>
      <c r="AG12" s="683"/>
      <c r="AH12" s="683"/>
      <c r="AI12" s="684"/>
      <c r="AJ12" s="465"/>
      <c r="AK12" s="465"/>
      <c r="AL12" s="465"/>
      <c r="AM12" s="465"/>
      <c r="AN12" s="465"/>
      <c r="AO12" s="465"/>
      <c r="AP12" s="465"/>
      <c r="AQ12" s="465"/>
      <c r="AR12" s="465"/>
      <c r="AS12" s="465"/>
      <c r="AT12" s="465"/>
      <c r="AU12" s="465"/>
      <c r="AV12" s="446"/>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row>
    <row r="13" spans="1:109" ht="16.5" customHeight="1">
      <c r="A13" s="707"/>
      <c r="B13" s="706"/>
      <c r="C13" s="96"/>
      <c r="D13" s="677" t="s">
        <v>15</v>
      </c>
      <c r="E13" s="677"/>
      <c r="F13" s="677"/>
      <c r="G13" s="677"/>
      <c r="H13" s="677"/>
      <c r="I13" s="677"/>
      <c r="J13" s="94"/>
      <c r="K13" s="95"/>
      <c r="L13" s="687"/>
      <c r="M13" s="688"/>
      <c r="N13" s="688"/>
      <c r="O13" s="688"/>
      <c r="P13" s="688"/>
      <c r="Q13" s="688"/>
      <c r="R13" s="688"/>
      <c r="S13" s="688"/>
      <c r="T13" s="689"/>
      <c r="U13" s="688"/>
      <c r="V13" s="688"/>
      <c r="W13" s="688"/>
      <c r="X13" s="688"/>
      <c r="Y13" s="688"/>
      <c r="Z13" s="688"/>
      <c r="AA13" s="690"/>
      <c r="AB13" s="682">
        <f t="shared" si="0"/>
        <v>0</v>
      </c>
      <c r="AC13" s="683"/>
      <c r="AD13" s="683"/>
      <c r="AE13" s="683"/>
      <c r="AF13" s="683"/>
      <c r="AG13" s="683"/>
      <c r="AH13" s="683"/>
      <c r="AI13" s="684"/>
      <c r="AJ13" s="465"/>
      <c r="AK13" s="465"/>
      <c r="AL13" s="465"/>
      <c r="AM13" s="465"/>
      <c r="AN13" s="465"/>
      <c r="AO13" s="465"/>
      <c r="AP13" s="465"/>
      <c r="AQ13" s="465"/>
      <c r="AR13" s="465"/>
      <c r="AS13" s="465"/>
      <c r="AT13" s="465"/>
      <c r="AU13" s="465"/>
      <c r="AV13" s="446"/>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row>
    <row r="14" spans="1:109" ht="16.5" customHeight="1">
      <c r="A14" s="707"/>
      <c r="B14" s="706"/>
      <c r="C14" s="97"/>
      <c r="D14" s="94" t="s">
        <v>16</v>
      </c>
      <c r="E14" s="94"/>
      <c r="F14" s="94"/>
      <c r="G14" s="94"/>
      <c r="H14" s="94"/>
      <c r="I14" s="94"/>
      <c r="J14" s="94"/>
      <c r="K14" s="95"/>
      <c r="L14" s="687"/>
      <c r="M14" s="688"/>
      <c r="N14" s="688"/>
      <c r="O14" s="688"/>
      <c r="P14" s="688"/>
      <c r="Q14" s="688"/>
      <c r="R14" s="688"/>
      <c r="S14" s="688"/>
      <c r="T14" s="689"/>
      <c r="U14" s="688"/>
      <c r="V14" s="688"/>
      <c r="W14" s="688"/>
      <c r="X14" s="688"/>
      <c r="Y14" s="688"/>
      <c r="Z14" s="688"/>
      <c r="AA14" s="690"/>
      <c r="AB14" s="682">
        <f t="shared" si="0"/>
        <v>0</v>
      </c>
      <c r="AC14" s="683"/>
      <c r="AD14" s="683"/>
      <c r="AE14" s="683"/>
      <c r="AF14" s="683"/>
      <c r="AG14" s="683"/>
      <c r="AH14" s="683"/>
      <c r="AI14" s="684"/>
      <c r="AJ14" s="465"/>
      <c r="AK14" s="465"/>
      <c r="AL14" s="465"/>
      <c r="AM14" s="465"/>
      <c r="AN14" s="465"/>
      <c r="AO14" s="465"/>
      <c r="AP14" s="465"/>
      <c r="AQ14" s="465"/>
      <c r="AR14" s="465"/>
      <c r="AS14" s="465"/>
      <c r="AT14" s="465"/>
      <c r="AU14" s="465"/>
      <c r="AV14" s="446"/>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row>
    <row r="15" spans="1:109" ht="16.5" customHeight="1">
      <c r="A15" s="707"/>
      <c r="B15" s="706"/>
      <c r="C15" s="678" t="s">
        <v>17</v>
      </c>
      <c r="D15" s="679"/>
      <c r="E15" s="679"/>
      <c r="F15" s="679"/>
      <c r="G15" s="679"/>
      <c r="H15" s="679"/>
      <c r="I15" s="679"/>
      <c r="J15" s="94"/>
      <c r="K15" s="95" t="s">
        <v>76</v>
      </c>
      <c r="L15" s="687"/>
      <c r="M15" s="688"/>
      <c r="N15" s="688"/>
      <c r="O15" s="688"/>
      <c r="P15" s="688"/>
      <c r="Q15" s="688"/>
      <c r="R15" s="688"/>
      <c r="S15" s="688"/>
      <c r="T15" s="689"/>
      <c r="U15" s="688"/>
      <c r="V15" s="688"/>
      <c r="W15" s="688"/>
      <c r="X15" s="688"/>
      <c r="Y15" s="688"/>
      <c r="Z15" s="688"/>
      <c r="AA15" s="690"/>
      <c r="AB15" s="682">
        <f t="shared" si="0"/>
        <v>0</v>
      </c>
      <c r="AC15" s="683"/>
      <c r="AD15" s="683"/>
      <c r="AE15" s="683"/>
      <c r="AF15" s="683"/>
      <c r="AG15" s="683"/>
      <c r="AH15" s="683"/>
      <c r="AI15" s="684"/>
      <c r="AJ15" s="465"/>
      <c r="AK15" s="465"/>
      <c r="AL15" s="465"/>
      <c r="AM15" s="465"/>
      <c r="AN15" s="465"/>
      <c r="AO15" s="465"/>
      <c r="AP15" s="465"/>
      <c r="AQ15" s="465"/>
      <c r="AR15" s="465"/>
      <c r="AS15" s="465"/>
      <c r="AT15" s="465"/>
      <c r="AU15" s="465"/>
      <c r="AV15" s="446"/>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row>
    <row r="16" spans="1:109" ht="16.5" customHeight="1">
      <c r="A16" s="707"/>
      <c r="B16" s="706"/>
      <c r="C16" s="678" t="s">
        <v>18</v>
      </c>
      <c r="D16" s="679"/>
      <c r="E16" s="679"/>
      <c r="F16" s="679"/>
      <c r="G16" s="679"/>
      <c r="H16" s="679"/>
      <c r="I16" s="679"/>
      <c r="J16" s="94"/>
      <c r="K16" s="95" t="s">
        <v>77</v>
      </c>
      <c r="L16" s="687"/>
      <c r="M16" s="688"/>
      <c r="N16" s="688"/>
      <c r="O16" s="688"/>
      <c r="P16" s="688"/>
      <c r="Q16" s="688"/>
      <c r="R16" s="688"/>
      <c r="S16" s="688"/>
      <c r="T16" s="689"/>
      <c r="U16" s="688"/>
      <c r="V16" s="688"/>
      <c r="W16" s="688"/>
      <c r="X16" s="688"/>
      <c r="Y16" s="688"/>
      <c r="Z16" s="688"/>
      <c r="AA16" s="690"/>
      <c r="AB16" s="682">
        <f t="shared" si="0"/>
        <v>0</v>
      </c>
      <c r="AC16" s="683"/>
      <c r="AD16" s="683"/>
      <c r="AE16" s="683"/>
      <c r="AF16" s="683"/>
      <c r="AG16" s="683"/>
      <c r="AH16" s="683"/>
      <c r="AI16" s="684"/>
      <c r="AJ16" s="465"/>
      <c r="AK16" s="465"/>
      <c r="AL16" s="465"/>
      <c r="AM16" s="465"/>
      <c r="AN16" s="465"/>
      <c r="AO16" s="465"/>
      <c r="AP16" s="465"/>
      <c r="AQ16" s="465"/>
      <c r="AR16" s="465"/>
      <c r="AS16" s="465"/>
      <c r="AT16" s="465"/>
      <c r="AU16" s="465"/>
      <c r="AV16" s="446"/>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row>
    <row r="17" spans="1:109" ht="16.5" customHeight="1">
      <c r="A17" s="707"/>
      <c r="B17" s="706"/>
      <c r="C17" s="678" t="s">
        <v>19</v>
      </c>
      <c r="D17" s="679"/>
      <c r="E17" s="679"/>
      <c r="F17" s="679"/>
      <c r="G17" s="679"/>
      <c r="H17" s="679"/>
      <c r="I17" s="679"/>
      <c r="J17" s="94"/>
      <c r="K17" s="98" t="s">
        <v>73</v>
      </c>
      <c r="L17" s="687"/>
      <c r="M17" s="688"/>
      <c r="N17" s="688"/>
      <c r="O17" s="688"/>
      <c r="P17" s="688"/>
      <c r="Q17" s="688"/>
      <c r="R17" s="688"/>
      <c r="S17" s="688"/>
      <c r="T17" s="689"/>
      <c r="U17" s="688"/>
      <c r="V17" s="688"/>
      <c r="W17" s="688"/>
      <c r="X17" s="688"/>
      <c r="Y17" s="688"/>
      <c r="Z17" s="688"/>
      <c r="AA17" s="690"/>
      <c r="AB17" s="682">
        <f t="shared" si="0"/>
        <v>0</v>
      </c>
      <c r="AC17" s="683"/>
      <c r="AD17" s="683"/>
      <c r="AE17" s="683"/>
      <c r="AF17" s="683"/>
      <c r="AG17" s="683"/>
      <c r="AH17" s="683"/>
      <c r="AI17" s="684"/>
      <c r="AJ17" s="465"/>
      <c r="AK17" s="465"/>
      <c r="AL17" s="465"/>
      <c r="AM17" s="465"/>
      <c r="AN17" s="465"/>
      <c r="AO17" s="465"/>
      <c r="AP17" s="465"/>
      <c r="AQ17" s="465"/>
      <c r="AR17" s="465"/>
      <c r="AS17" s="465"/>
      <c r="AT17" s="465"/>
      <c r="AU17" s="465"/>
      <c r="AV17" s="446"/>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row>
    <row r="18" spans="1:109" ht="16.5" customHeight="1">
      <c r="A18" s="99"/>
      <c r="B18" s="100"/>
      <c r="C18" s="568" t="s">
        <v>20</v>
      </c>
      <c r="D18" s="569"/>
      <c r="E18" s="569"/>
      <c r="F18" s="569"/>
      <c r="G18" s="569"/>
      <c r="H18" s="569"/>
      <c r="I18" s="569"/>
      <c r="J18" s="569"/>
      <c r="K18" s="570"/>
      <c r="L18" s="691">
        <f>L11+L12+L15+L16+L17</f>
        <v>0</v>
      </c>
      <c r="M18" s="692"/>
      <c r="N18" s="692"/>
      <c r="O18" s="692"/>
      <c r="P18" s="692"/>
      <c r="Q18" s="692"/>
      <c r="R18" s="692"/>
      <c r="S18" s="692"/>
      <c r="T18" s="693">
        <f>T11+T12+T15+T16+T17</f>
        <v>0</v>
      </c>
      <c r="U18" s="692"/>
      <c r="V18" s="692"/>
      <c r="W18" s="692"/>
      <c r="X18" s="692"/>
      <c r="Y18" s="692"/>
      <c r="Z18" s="692"/>
      <c r="AA18" s="694"/>
      <c r="AB18" s="682">
        <f t="shared" si="0"/>
        <v>0</v>
      </c>
      <c r="AC18" s="683"/>
      <c r="AD18" s="683"/>
      <c r="AE18" s="683"/>
      <c r="AF18" s="683"/>
      <c r="AG18" s="683"/>
      <c r="AH18" s="683"/>
      <c r="AI18" s="684"/>
      <c r="AJ18" s="755"/>
      <c r="AK18" s="755"/>
      <c r="AL18" s="755"/>
      <c r="AM18" s="755"/>
      <c r="AN18" s="755"/>
      <c r="AO18" s="755"/>
      <c r="AP18" s="755"/>
      <c r="AQ18" s="755"/>
      <c r="AR18" s="755"/>
      <c r="AS18" s="755"/>
      <c r="AT18" s="755"/>
      <c r="AU18" s="755"/>
      <c r="AV18" s="756"/>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row>
    <row r="19" spans="1:109" ht="16.5" customHeight="1">
      <c r="A19" s="88"/>
      <c r="B19" s="89"/>
      <c r="C19" s="101"/>
      <c r="D19" s="92"/>
      <c r="E19" s="92"/>
      <c r="F19" s="92"/>
      <c r="G19" s="92"/>
      <c r="H19" s="92"/>
      <c r="I19" s="92"/>
      <c r="J19" s="92"/>
      <c r="K19" s="102"/>
      <c r="L19" s="695"/>
      <c r="M19" s="696"/>
      <c r="N19" s="696"/>
      <c r="O19" s="696"/>
      <c r="P19" s="696"/>
      <c r="Q19" s="696"/>
      <c r="R19" s="696"/>
      <c r="S19" s="696"/>
      <c r="T19" s="697"/>
      <c r="U19" s="696"/>
      <c r="V19" s="696"/>
      <c r="W19" s="696"/>
      <c r="X19" s="696"/>
      <c r="Y19" s="696"/>
      <c r="Z19" s="696"/>
      <c r="AA19" s="698"/>
      <c r="AB19" s="682">
        <f t="shared" si="0"/>
        <v>0</v>
      </c>
      <c r="AC19" s="683"/>
      <c r="AD19" s="683"/>
      <c r="AE19" s="683"/>
      <c r="AF19" s="683"/>
      <c r="AG19" s="683"/>
      <c r="AH19" s="683"/>
      <c r="AI19" s="684"/>
      <c r="AJ19" s="735" t="s">
        <v>386</v>
      </c>
      <c r="AK19" s="735"/>
      <c r="AL19" s="735"/>
      <c r="AM19" s="748">
        <f>W8</f>
        <v>5</v>
      </c>
      <c r="AN19" s="748"/>
      <c r="AO19" s="731" t="s">
        <v>88</v>
      </c>
      <c r="AP19" s="731"/>
      <c r="AQ19" s="731"/>
      <c r="AR19" s="731"/>
      <c r="AS19" s="731"/>
      <c r="AT19" s="731"/>
      <c r="AU19" s="731"/>
      <c r="AV19" s="732"/>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row>
    <row r="20" spans="1:109" ht="16.5" customHeight="1">
      <c r="A20" s="88"/>
      <c r="B20" s="89"/>
      <c r="C20" s="678" t="s">
        <v>10</v>
      </c>
      <c r="D20" s="679"/>
      <c r="E20" s="679"/>
      <c r="F20" s="679"/>
      <c r="G20" s="679"/>
      <c r="H20" s="679"/>
      <c r="I20" s="679"/>
      <c r="J20" s="94"/>
      <c r="K20" s="95" t="s">
        <v>78</v>
      </c>
      <c r="L20" s="699">
        <f>IF('様式1－２'!$P$25="委託","("&amp;(L21+L25+L26)&amp;")",L21+L25+L26)</f>
        <v>0</v>
      </c>
      <c r="M20" s="700"/>
      <c r="N20" s="700"/>
      <c r="O20" s="700"/>
      <c r="P20" s="700"/>
      <c r="Q20" s="700"/>
      <c r="R20" s="700"/>
      <c r="S20" s="701"/>
      <c r="T20" s="702">
        <f>IF('様式1－２'!$P$25="委託","("&amp;(T21+T25+T26)&amp;")",T21+T25+T26)</f>
        <v>0</v>
      </c>
      <c r="U20" s="700"/>
      <c r="V20" s="700"/>
      <c r="W20" s="700"/>
      <c r="X20" s="700"/>
      <c r="Y20" s="700"/>
      <c r="Z20" s="700"/>
      <c r="AA20" s="700"/>
      <c r="AB20" s="682">
        <f t="shared" si="0"/>
        <v>0</v>
      </c>
      <c r="AC20" s="683"/>
      <c r="AD20" s="683"/>
      <c r="AE20" s="683"/>
      <c r="AF20" s="683"/>
      <c r="AG20" s="683"/>
      <c r="AH20" s="683"/>
      <c r="AI20" s="684"/>
      <c r="AJ20" s="733" t="s">
        <v>201</v>
      </c>
      <c r="AK20" s="733"/>
      <c r="AL20" s="733"/>
      <c r="AM20" s="733"/>
      <c r="AN20" s="733"/>
      <c r="AO20" s="733"/>
      <c r="AP20" s="733"/>
      <c r="AQ20" s="733"/>
      <c r="AR20" s="733"/>
      <c r="AS20" s="733"/>
      <c r="AT20" s="733"/>
      <c r="AU20" s="733"/>
      <c r="AV20" s="734"/>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row>
    <row r="21" spans="1:109" ht="16.5" customHeight="1">
      <c r="A21" s="745" t="s">
        <v>59</v>
      </c>
      <c r="B21" s="746"/>
      <c r="C21" s="97"/>
      <c r="D21" s="289" t="s">
        <v>21</v>
      </c>
      <c r="E21" s="289"/>
      <c r="F21" s="289"/>
      <c r="G21" s="289"/>
      <c r="H21" s="289"/>
      <c r="I21" s="289"/>
      <c r="J21" s="289"/>
      <c r="K21" s="95" t="s">
        <v>79</v>
      </c>
      <c r="L21" s="691">
        <f>SUM(L22:S24)</f>
        <v>0</v>
      </c>
      <c r="M21" s="692"/>
      <c r="N21" s="692"/>
      <c r="O21" s="692"/>
      <c r="P21" s="692"/>
      <c r="Q21" s="692"/>
      <c r="R21" s="692"/>
      <c r="S21" s="692"/>
      <c r="T21" s="693">
        <f>SUM(T22:AA24)</f>
        <v>0</v>
      </c>
      <c r="U21" s="692"/>
      <c r="V21" s="692"/>
      <c r="W21" s="692"/>
      <c r="X21" s="692"/>
      <c r="Y21" s="692"/>
      <c r="Z21" s="692"/>
      <c r="AA21" s="694"/>
      <c r="AB21" s="682">
        <f t="shared" si="0"/>
        <v>0</v>
      </c>
      <c r="AC21" s="683"/>
      <c r="AD21" s="683"/>
      <c r="AE21" s="683"/>
      <c r="AF21" s="683"/>
      <c r="AG21" s="683"/>
      <c r="AH21" s="683"/>
      <c r="AI21" s="684"/>
      <c r="AJ21" s="103"/>
      <c r="AK21" s="710" t="s">
        <v>48</v>
      </c>
      <c r="AL21" s="711"/>
      <c r="AM21" s="711"/>
      <c r="AN21" s="711"/>
      <c r="AO21" s="711"/>
      <c r="AP21" s="711"/>
      <c r="AQ21" s="711"/>
      <c r="AR21" s="736">
        <f>'様式1－４'!G23</f>
        <v>0</v>
      </c>
      <c r="AS21" s="713"/>
      <c r="AT21" s="343" t="s">
        <v>47</v>
      </c>
      <c r="AU21" s="343"/>
      <c r="AV21" s="105"/>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row>
    <row r="22" spans="1:109" ht="16.5" customHeight="1">
      <c r="A22" s="747"/>
      <c r="B22" s="746"/>
      <c r="C22" s="97"/>
      <c r="D22" s="94"/>
      <c r="E22" s="677" t="s">
        <v>22</v>
      </c>
      <c r="F22" s="677"/>
      <c r="G22" s="677"/>
      <c r="H22" s="677"/>
      <c r="I22" s="677"/>
      <c r="J22" s="94"/>
      <c r="K22" s="95"/>
      <c r="L22" s="687"/>
      <c r="M22" s="688"/>
      <c r="N22" s="688"/>
      <c r="O22" s="688"/>
      <c r="P22" s="688"/>
      <c r="Q22" s="688"/>
      <c r="R22" s="688"/>
      <c r="S22" s="688"/>
      <c r="T22" s="689"/>
      <c r="U22" s="688"/>
      <c r="V22" s="688"/>
      <c r="W22" s="688"/>
      <c r="X22" s="688"/>
      <c r="Y22" s="688"/>
      <c r="Z22" s="688"/>
      <c r="AA22" s="690"/>
      <c r="AB22" s="682">
        <f t="shared" si="0"/>
        <v>0</v>
      </c>
      <c r="AC22" s="683"/>
      <c r="AD22" s="683"/>
      <c r="AE22" s="683"/>
      <c r="AF22" s="683"/>
      <c r="AG22" s="683"/>
      <c r="AH22" s="683"/>
      <c r="AI22" s="684"/>
      <c r="AJ22" s="103"/>
      <c r="AK22" s="712" t="s">
        <v>46</v>
      </c>
      <c r="AL22" s="713"/>
      <c r="AM22" s="713"/>
      <c r="AN22" s="713"/>
      <c r="AO22" s="713"/>
      <c r="AP22" s="713"/>
      <c r="AQ22" s="713"/>
      <c r="AR22" s="730"/>
      <c r="AS22" s="730"/>
      <c r="AT22" s="343" t="s">
        <v>47</v>
      </c>
      <c r="AU22" s="343"/>
      <c r="AV22" s="105"/>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row>
    <row r="23" spans="1:109" ht="16.5" customHeight="1">
      <c r="A23" s="747"/>
      <c r="B23" s="746"/>
      <c r="C23" s="97"/>
      <c r="D23" s="94"/>
      <c r="E23" s="677" t="s">
        <v>23</v>
      </c>
      <c r="F23" s="677"/>
      <c r="G23" s="677"/>
      <c r="H23" s="677"/>
      <c r="I23" s="677"/>
      <c r="J23" s="108"/>
      <c r="K23" s="95"/>
      <c r="L23" s="687"/>
      <c r="M23" s="688"/>
      <c r="N23" s="688"/>
      <c r="O23" s="688"/>
      <c r="P23" s="688"/>
      <c r="Q23" s="688"/>
      <c r="R23" s="688"/>
      <c r="S23" s="688"/>
      <c r="T23" s="689"/>
      <c r="U23" s="688"/>
      <c r="V23" s="688"/>
      <c r="W23" s="688"/>
      <c r="X23" s="688"/>
      <c r="Y23" s="688"/>
      <c r="Z23" s="688"/>
      <c r="AA23" s="690"/>
      <c r="AB23" s="682">
        <f t="shared" si="0"/>
        <v>0</v>
      </c>
      <c r="AC23" s="683"/>
      <c r="AD23" s="683"/>
      <c r="AE23" s="683"/>
      <c r="AF23" s="683"/>
      <c r="AG23" s="683"/>
      <c r="AH23" s="683"/>
      <c r="AI23" s="684"/>
      <c r="AJ23" s="103"/>
      <c r="AK23" s="710" t="s">
        <v>49</v>
      </c>
      <c r="AL23" s="711"/>
      <c r="AM23" s="711"/>
      <c r="AN23" s="711"/>
      <c r="AO23" s="711"/>
      <c r="AP23" s="711"/>
      <c r="AQ23" s="711"/>
      <c r="AR23" s="729">
        <f>'様式1－４'!H23</f>
        <v>0</v>
      </c>
      <c r="AS23" s="729"/>
      <c r="AT23" s="343" t="s">
        <v>47</v>
      </c>
      <c r="AU23" s="343"/>
      <c r="AV23" s="105"/>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row>
    <row r="24" spans="1:109" ht="16.5" customHeight="1" thickBot="1">
      <c r="A24" s="747"/>
      <c r="B24" s="746"/>
      <c r="C24" s="97"/>
      <c r="D24" s="94"/>
      <c r="E24" s="677" t="s">
        <v>24</v>
      </c>
      <c r="F24" s="677"/>
      <c r="G24" s="677"/>
      <c r="H24" s="677"/>
      <c r="I24" s="677"/>
      <c r="J24" s="94"/>
      <c r="K24" s="95"/>
      <c r="L24" s="687"/>
      <c r="M24" s="688"/>
      <c r="N24" s="688"/>
      <c r="O24" s="688"/>
      <c r="P24" s="688"/>
      <c r="Q24" s="688"/>
      <c r="R24" s="688"/>
      <c r="S24" s="688"/>
      <c r="T24" s="689"/>
      <c r="U24" s="688"/>
      <c r="V24" s="688"/>
      <c r="W24" s="688"/>
      <c r="X24" s="688"/>
      <c r="Y24" s="688"/>
      <c r="Z24" s="688"/>
      <c r="AA24" s="690"/>
      <c r="AB24" s="682">
        <f t="shared" si="0"/>
        <v>0</v>
      </c>
      <c r="AC24" s="683"/>
      <c r="AD24" s="683"/>
      <c r="AE24" s="683"/>
      <c r="AF24" s="683"/>
      <c r="AG24" s="683"/>
      <c r="AH24" s="683"/>
      <c r="AI24" s="684"/>
      <c r="AJ24" s="103"/>
      <c r="AK24" s="712" t="s">
        <v>69</v>
      </c>
      <c r="AL24" s="713"/>
      <c r="AM24" s="713"/>
      <c r="AN24" s="713"/>
      <c r="AO24" s="713"/>
      <c r="AP24" s="713"/>
      <c r="AQ24" s="713"/>
      <c r="AR24" s="536">
        <f>AR21+AR23</f>
        <v>0</v>
      </c>
      <c r="AS24" s="536"/>
      <c r="AT24" s="343" t="s">
        <v>47</v>
      </c>
      <c r="AU24" s="343"/>
      <c r="AV24" s="105"/>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row>
    <row r="25" spans="1:109" ht="16.5" customHeight="1">
      <c r="A25" s="747"/>
      <c r="B25" s="746"/>
      <c r="C25" s="97"/>
      <c r="D25" s="289" t="s">
        <v>25</v>
      </c>
      <c r="E25" s="289"/>
      <c r="F25" s="289"/>
      <c r="G25" s="289"/>
      <c r="H25" s="289"/>
      <c r="I25" s="289"/>
      <c r="J25" s="289"/>
      <c r="K25" s="95" t="s">
        <v>80</v>
      </c>
      <c r="L25" s="687"/>
      <c r="M25" s="688"/>
      <c r="N25" s="688"/>
      <c r="O25" s="688"/>
      <c r="P25" s="688"/>
      <c r="Q25" s="688"/>
      <c r="R25" s="688"/>
      <c r="S25" s="688"/>
      <c r="T25" s="689"/>
      <c r="U25" s="688"/>
      <c r="V25" s="688"/>
      <c r="W25" s="688"/>
      <c r="X25" s="688"/>
      <c r="Y25" s="688"/>
      <c r="Z25" s="688"/>
      <c r="AA25" s="690"/>
      <c r="AB25" s="682">
        <f t="shared" si="0"/>
        <v>0</v>
      </c>
      <c r="AC25" s="683"/>
      <c r="AD25" s="683"/>
      <c r="AE25" s="683"/>
      <c r="AF25" s="683"/>
      <c r="AG25" s="683"/>
      <c r="AH25" s="683"/>
      <c r="AI25" s="684"/>
      <c r="AJ25" s="103"/>
      <c r="AK25" s="109"/>
      <c r="AL25" s="109"/>
      <c r="AM25" s="109"/>
      <c r="AN25" s="109"/>
      <c r="AO25" s="109"/>
      <c r="AP25" s="109"/>
      <c r="AQ25" s="109"/>
      <c r="AR25" s="109"/>
      <c r="AS25" s="109"/>
      <c r="AT25" s="109"/>
      <c r="AU25" s="109"/>
      <c r="AV25" s="105"/>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row>
    <row r="26" spans="1:109" ht="16.5" customHeight="1">
      <c r="A26" s="747"/>
      <c r="B26" s="746"/>
      <c r="C26" s="97"/>
      <c r="D26" s="289" t="s">
        <v>26</v>
      </c>
      <c r="E26" s="289"/>
      <c r="F26" s="289"/>
      <c r="G26" s="289"/>
      <c r="H26" s="289"/>
      <c r="I26" s="289"/>
      <c r="J26" s="289"/>
      <c r="K26" s="95"/>
      <c r="L26" s="687"/>
      <c r="M26" s="688"/>
      <c r="N26" s="688"/>
      <c r="O26" s="688"/>
      <c r="P26" s="688"/>
      <c r="Q26" s="688"/>
      <c r="R26" s="688"/>
      <c r="S26" s="688"/>
      <c r="T26" s="689"/>
      <c r="U26" s="688"/>
      <c r="V26" s="688"/>
      <c r="W26" s="688"/>
      <c r="X26" s="688"/>
      <c r="Y26" s="688"/>
      <c r="Z26" s="688"/>
      <c r="AA26" s="690"/>
      <c r="AB26" s="682">
        <f t="shared" si="0"/>
        <v>0</v>
      </c>
      <c r="AC26" s="683"/>
      <c r="AD26" s="683"/>
      <c r="AE26" s="683"/>
      <c r="AF26" s="683"/>
      <c r="AG26" s="683"/>
      <c r="AH26" s="683"/>
      <c r="AI26" s="684"/>
      <c r="AJ26" s="103"/>
      <c r="AK26" s="726" t="s">
        <v>50</v>
      </c>
      <c r="AL26" s="726"/>
      <c r="AM26" s="726"/>
      <c r="AN26" s="726"/>
      <c r="AO26" s="726"/>
      <c r="AP26" s="726"/>
      <c r="AQ26" s="726"/>
      <c r="AR26" s="726"/>
      <c r="AS26" s="726"/>
      <c r="AT26" s="107"/>
      <c r="AU26" s="107"/>
      <c r="AV26" s="105"/>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row>
    <row r="27" spans="1:109" ht="16.5" customHeight="1">
      <c r="A27" s="747"/>
      <c r="B27" s="746"/>
      <c r="C27" s="678" t="s">
        <v>27</v>
      </c>
      <c r="D27" s="679"/>
      <c r="E27" s="679"/>
      <c r="F27" s="679"/>
      <c r="G27" s="679"/>
      <c r="H27" s="679"/>
      <c r="I27" s="679"/>
      <c r="J27" s="94"/>
      <c r="K27" s="95" t="s">
        <v>81</v>
      </c>
      <c r="L27" s="691">
        <f>SUM(L28:S30)</f>
        <v>0</v>
      </c>
      <c r="M27" s="692"/>
      <c r="N27" s="692"/>
      <c r="O27" s="692"/>
      <c r="P27" s="692"/>
      <c r="Q27" s="692"/>
      <c r="R27" s="692"/>
      <c r="S27" s="692"/>
      <c r="T27" s="693">
        <f>SUM(T28:AA30)</f>
        <v>0</v>
      </c>
      <c r="U27" s="692"/>
      <c r="V27" s="692"/>
      <c r="W27" s="692"/>
      <c r="X27" s="692"/>
      <c r="Y27" s="692"/>
      <c r="Z27" s="692"/>
      <c r="AA27" s="694"/>
      <c r="AB27" s="682">
        <f t="shared" si="0"/>
        <v>0</v>
      </c>
      <c r="AC27" s="683"/>
      <c r="AD27" s="683"/>
      <c r="AE27" s="683"/>
      <c r="AF27" s="683"/>
      <c r="AG27" s="683"/>
      <c r="AH27" s="683"/>
      <c r="AI27" s="684"/>
      <c r="AJ27" s="103"/>
      <c r="AK27" s="110"/>
      <c r="AL27" s="726" t="s">
        <v>70</v>
      </c>
      <c r="AM27" s="726"/>
      <c r="AN27" s="726"/>
      <c r="AO27" s="726"/>
      <c r="AP27" s="726"/>
      <c r="AQ27" s="726"/>
      <c r="AR27" s="726"/>
      <c r="AS27" s="107"/>
      <c r="AT27" s="107"/>
      <c r="AU27" s="107"/>
      <c r="AV27" s="105"/>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row>
    <row r="28" spans="1:109" ht="16.5" customHeight="1" thickBot="1">
      <c r="A28" s="747"/>
      <c r="B28" s="746"/>
      <c r="C28" s="97"/>
      <c r="D28" s="222" t="s">
        <v>28</v>
      </c>
      <c r="E28" s="222"/>
      <c r="F28" s="222"/>
      <c r="G28" s="222"/>
      <c r="H28" s="222"/>
      <c r="I28" s="222"/>
      <c r="J28" s="111"/>
      <c r="K28" s="95"/>
      <c r="L28" s="687"/>
      <c r="M28" s="688"/>
      <c r="N28" s="688"/>
      <c r="O28" s="688"/>
      <c r="P28" s="688"/>
      <c r="Q28" s="688"/>
      <c r="R28" s="688"/>
      <c r="S28" s="688"/>
      <c r="T28" s="689"/>
      <c r="U28" s="688"/>
      <c r="V28" s="688"/>
      <c r="W28" s="688"/>
      <c r="X28" s="688"/>
      <c r="Y28" s="688"/>
      <c r="Z28" s="688"/>
      <c r="AA28" s="690"/>
      <c r="AB28" s="682">
        <f t="shared" si="0"/>
        <v>0</v>
      </c>
      <c r="AC28" s="683"/>
      <c r="AD28" s="683"/>
      <c r="AE28" s="683"/>
      <c r="AF28" s="683"/>
      <c r="AG28" s="683"/>
      <c r="AH28" s="683"/>
      <c r="AI28" s="684"/>
      <c r="AJ28" s="103"/>
      <c r="AK28" s="103"/>
      <c r="AL28" s="103"/>
      <c r="AM28" s="725">
        <f>T21</f>
        <v>0</v>
      </c>
      <c r="AN28" s="725"/>
      <c r="AO28" s="725"/>
      <c r="AP28" s="725"/>
      <c r="AQ28" s="725"/>
      <c r="AR28" s="725"/>
      <c r="AS28" s="725"/>
      <c r="AT28" s="103"/>
      <c r="AU28" s="103"/>
      <c r="AV28" s="105"/>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row>
    <row r="29" spans="1:109" ht="16.5" customHeight="1">
      <c r="A29" s="747"/>
      <c r="B29" s="746"/>
      <c r="C29" s="97"/>
      <c r="D29" s="222" t="s">
        <v>29</v>
      </c>
      <c r="E29" s="222"/>
      <c r="F29" s="222"/>
      <c r="G29" s="222"/>
      <c r="H29" s="222"/>
      <c r="I29" s="222"/>
      <c r="J29" s="111"/>
      <c r="K29" s="95"/>
      <c r="L29" s="687"/>
      <c r="M29" s="688"/>
      <c r="N29" s="688"/>
      <c r="O29" s="688"/>
      <c r="P29" s="688"/>
      <c r="Q29" s="688"/>
      <c r="R29" s="688"/>
      <c r="S29" s="688"/>
      <c r="T29" s="689"/>
      <c r="U29" s="688"/>
      <c r="V29" s="688"/>
      <c r="W29" s="688"/>
      <c r="X29" s="688"/>
      <c r="Y29" s="688"/>
      <c r="Z29" s="688"/>
      <c r="AA29" s="690"/>
      <c r="AB29" s="682">
        <f t="shared" si="0"/>
        <v>0</v>
      </c>
      <c r="AC29" s="683"/>
      <c r="AD29" s="683"/>
      <c r="AE29" s="683"/>
      <c r="AF29" s="683"/>
      <c r="AG29" s="683"/>
      <c r="AH29" s="683"/>
      <c r="AI29" s="684"/>
      <c r="AJ29" s="103"/>
      <c r="AK29" s="104"/>
      <c r="AL29" s="727" t="s">
        <v>82</v>
      </c>
      <c r="AM29" s="727"/>
      <c r="AN29" s="727"/>
      <c r="AO29" s="727"/>
      <c r="AP29" s="727"/>
      <c r="AQ29" s="727"/>
      <c r="AR29" s="727"/>
      <c r="AS29" s="727"/>
      <c r="AT29" s="103"/>
      <c r="AU29" s="103"/>
      <c r="AV29" s="105"/>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row>
    <row r="30" spans="1:109" ht="16.5" customHeight="1" thickBot="1">
      <c r="A30" s="747"/>
      <c r="B30" s="746"/>
      <c r="C30" s="97"/>
      <c r="D30" s="222" t="s">
        <v>30</v>
      </c>
      <c r="E30" s="222"/>
      <c r="F30" s="222"/>
      <c r="G30" s="222"/>
      <c r="H30" s="222"/>
      <c r="I30" s="222"/>
      <c r="J30" s="111"/>
      <c r="K30" s="95"/>
      <c r="L30" s="687"/>
      <c r="M30" s="688"/>
      <c r="N30" s="688"/>
      <c r="O30" s="688"/>
      <c r="P30" s="688"/>
      <c r="Q30" s="688"/>
      <c r="R30" s="688"/>
      <c r="S30" s="688"/>
      <c r="T30" s="689"/>
      <c r="U30" s="688"/>
      <c r="V30" s="688"/>
      <c r="W30" s="688"/>
      <c r="X30" s="688"/>
      <c r="Y30" s="688"/>
      <c r="Z30" s="688"/>
      <c r="AA30" s="690"/>
      <c r="AB30" s="682">
        <f t="shared" si="0"/>
        <v>0</v>
      </c>
      <c r="AC30" s="683"/>
      <c r="AD30" s="683"/>
      <c r="AE30" s="683"/>
      <c r="AF30" s="683"/>
      <c r="AG30" s="683"/>
      <c r="AH30" s="683"/>
      <c r="AI30" s="684"/>
      <c r="AJ30" s="103"/>
      <c r="AK30" s="103"/>
      <c r="AL30" s="103"/>
      <c r="AM30" s="725" t="e">
        <f>ROUNDDOWN(AM28/AR21,0)</f>
        <v>#DIV/0!</v>
      </c>
      <c r="AN30" s="725"/>
      <c r="AO30" s="725"/>
      <c r="AP30" s="725"/>
      <c r="AQ30" s="725"/>
      <c r="AR30" s="725"/>
      <c r="AS30" s="725"/>
      <c r="AT30" s="103"/>
      <c r="AU30" s="103"/>
      <c r="AV30" s="105"/>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row>
    <row r="31" spans="1:109" ht="16.5" customHeight="1">
      <c r="A31" s="747"/>
      <c r="B31" s="746"/>
      <c r="C31" s="678" t="s">
        <v>31</v>
      </c>
      <c r="D31" s="679"/>
      <c r="E31" s="679"/>
      <c r="F31" s="679"/>
      <c r="G31" s="679"/>
      <c r="H31" s="679"/>
      <c r="I31" s="679"/>
      <c r="J31" s="94"/>
      <c r="K31" s="95" t="s">
        <v>83</v>
      </c>
      <c r="L31" s="691">
        <f>SUM(L32:S42)</f>
        <v>0</v>
      </c>
      <c r="M31" s="692"/>
      <c r="N31" s="692"/>
      <c r="O31" s="692"/>
      <c r="P31" s="692"/>
      <c r="Q31" s="692"/>
      <c r="R31" s="692"/>
      <c r="S31" s="692"/>
      <c r="T31" s="693">
        <f>SUM(T32:AA42)</f>
        <v>0</v>
      </c>
      <c r="U31" s="692"/>
      <c r="V31" s="692"/>
      <c r="W31" s="692"/>
      <c r="X31" s="692"/>
      <c r="Y31" s="692"/>
      <c r="Z31" s="692"/>
      <c r="AA31" s="694"/>
      <c r="AB31" s="682">
        <f t="shared" si="0"/>
        <v>0</v>
      </c>
      <c r="AC31" s="683"/>
      <c r="AD31" s="683"/>
      <c r="AE31" s="683"/>
      <c r="AF31" s="683"/>
      <c r="AG31" s="683"/>
      <c r="AH31" s="683"/>
      <c r="AI31" s="684"/>
      <c r="AJ31" s="103"/>
      <c r="AK31" s="103"/>
      <c r="AL31" s="107"/>
      <c r="AM31" s="107"/>
      <c r="AN31" s="107"/>
      <c r="AO31" s="107"/>
      <c r="AP31" s="107"/>
      <c r="AQ31" s="107"/>
      <c r="AR31" s="107"/>
      <c r="AS31" s="103"/>
      <c r="AT31" s="103"/>
      <c r="AU31" s="103"/>
      <c r="AV31" s="105"/>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row>
    <row r="32" spans="1:109" ht="16.5" customHeight="1">
      <c r="A32" s="747"/>
      <c r="B32" s="746"/>
      <c r="C32" s="97"/>
      <c r="D32" s="222" t="s">
        <v>32</v>
      </c>
      <c r="E32" s="222"/>
      <c r="F32" s="222"/>
      <c r="G32" s="222"/>
      <c r="H32" s="222"/>
      <c r="I32" s="222"/>
      <c r="J32" s="111"/>
      <c r="K32" s="95"/>
      <c r="L32" s="687"/>
      <c r="M32" s="688"/>
      <c r="N32" s="688"/>
      <c r="O32" s="688"/>
      <c r="P32" s="688"/>
      <c r="Q32" s="688"/>
      <c r="R32" s="688"/>
      <c r="S32" s="688"/>
      <c r="T32" s="689"/>
      <c r="U32" s="688"/>
      <c r="V32" s="688"/>
      <c r="W32" s="688"/>
      <c r="X32" s="688"/>
      <c r="Y32" s="688"/>
      <c r="Z32" s="688"/>
      <c r="AA32" s="690"/>
      <c r="AB32" s="682">
        <f t="shared" si="0"/>
        <v>0</v>
      </c>
      <c r="AC32" s="683"/>
      <c r="AD32" s="683"/>
      <c r="AE32" s="683"/>
      <c r="AF32" s="683"/>
      <c r="AG32" s="683"/>
      <c r="AH32" s="683"/>
      <c r="AI32" s="684"/>
      <c r="AJ32" s="103"/>
      <c r="AK32" s="710" t="s">
        <v>51</v>
      </c>
      <c r="AL32" s="710"/>
      <c r="AM32" s="710"/>
      <c r="AN32" s="710"/>
      <c r="AO32" s="710"/>
      <c r="AP32" s="710"/>
      <c r="AQ32" s="710"/>
      <c r="AR32" s="710"/>
      <c r="AS32" s="710"/>
      <c r="AT32" s="103"/>
      <c r="AU32" s="103"/>
      <c r="AV32" s="105"/>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row>
    <row r="33" spans="1:109" ht="16.5" customHeight="1">
      <c r="A33" s="747"/>
      <c r="B33" s="746"/>
      <c r="C33" s="97"/>
      <c r="D33" s="222" t="s">
        <v>33</v>
      </c>
      <c r="E33" s="222"/>
      <c r="F33" s="222"/>
      <c r="G33" s="222"/>
      <c r="H33" s="222"/>
      <c r="I33" s="222"/>
      <c r="J33" s="111"/>
      <c r="K33" s="95"/>
      <c r="L33" s="687"/>
      <c r="M33" s="688"/>
      <c r="N33" s="688"/>
      <c r="O33" s="688"/>
      <c r="P33" s="688"/>
      <c r="Q33" s="688"/>
      <c r="R33" s="688"/>
      <c r="S33" s="688"/>
      <c r="T33" s="689"/>
      <c r="U33" s="688"/>
      <c r="V33" s="688"/>
      <c r="W33" s="688"/>
      <c r="X33" s="688"/>
      <c r="Y33" s="688"/>
      <c r="Z33" s="688"/>
      <c r="AA33" s="690"/>
      <c r="AB33" s="682">
        <f t="shared" si="0"/>
        <v>0</v>
      </c>
      <c r="AC33" s="683"/>
      <c r="AD33" s="683"/>
      <c r="AE33" s="683"/>
      <c r="AF33" s="683"/>
      <c r="AG33" s="683"/>
      <c r="AH33" s="683"/>
      <c r="AI33" s="684"/>
      <c r="AJ33" s="103"/>
      <c r="AK33" s="110"/>
      <c r="AL33" s="726" t="s">
        <v>72</v>
      </c>
      <c r="AM33" s="726"/>
      <c r="AN33" s="726"/>
      <c r="AO33" s="726"/>
      <c r="AP33" s="726"/>
      <c r="AQ33" s="726"/>
      <c r="AR33" s="726"/>
      <c r="AS33" s="107"/>
      <c r="AT33" s="103"/>
      <c r="AU33" s="103"/>
      <c r="AV33" s="105"/>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row>
    <row r="34" spans="1:109" ht="16.5" customHeight="1" thickBot="1">
      <c r="A34" s="747"/>
      <c r="B34" s="746"/>
      <c r="C34" s="97"/>
      <c r="D34" s="222" t="s">
        <v>34</v>
      </c>
      <c r="E34" s="222"/>
      <c r="F34" s="222"/>
      <c r="G34" s="222"/>
      <c r="H34" s="222"/>
      <c r="I34" s="222"/>
      <c r="J34" s="111"/>
      <c r="K34" s="95"/>
      <c r="L34" s="687"/>
      <c r="M34" s="688"/>
      <c r="N34" s="688"/>
      <c r="O34" s="688"/>
      <c r="P34" s="688"/>
      <c r="Q34" s="688"/>
      <c r="R34" s="688"/>
      <c r="S34" s="688"/>
      <c r="T34" s="689"/>
      <c r="U34" s="688"/>
      <c r="V34" s="688"/>
      <c r="W34" s="688"/>
      <c r="X34" s="688"/>
      <c r="Y34" s="688"/>
      <c r="Z34" s="688"/>
      <c r="AA34" s="690"/>
      <c r="AB34" s="682">
        <f t="shared" si="0"/>
        <v>0</v>
      </c>
      <c r="AC34" s="683"/>
      <c r="AD34" s="683"/>
      <c r="AE34" s="683"/>
      <c r="AF34" s="683"/>
      <c r="AG34" s="683"/>
      <c r="AH34" s="683"/>
      <c r="AI34" s="684"/>
      <c r="AJ34" s="103"/>
      <c r="AK34" s="103"/>
      <c r="AL34" s="103"/>
      <c r="AM34" s="725">
        <f>T25</f>
        <v>0</v>
      </c>
      <c r="AN34" s="725"/>
      <c r="AO34" s="725"/>
      <c r="AP34" s="725"/>
      <c r="AQ34" s="725"/>
      <c r="AR34" s="725"/>
      <c r="AS34" s="725"/>
      <c r="AT34" s="103"/>
      <c r="AU34" s="103"/>
      <c r="AV34" s="105"/>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row>
    <row r="35" spans="1:109" ht="16.5" customHeight="1">
      <c r="A35" s="747"/>
      <c r="B35" s="746"/>
      <c r="C35" s="97"/>
      <c r="D35" s="222" t="s">
        <v>35</v>
      </c>
      <c r="E35" s="222"/>
      <c r="F35" s="222"/>
      <c r="G35" s="222"/>
      <c r="H35" s="222"/>
      <c r="I35" s="222"/>
      <c r="J35" s="111"/>
      <c r="K35" s="95"/>
      <c r="L35" s="687"/>
      <c r="M35" s="688"/>
      <c r="N35" s="688"/>
      <c r="O35" s="688"/>
      <c r="P35" s="688"/>
      <c r="Q35" s="688"/>
      <c r="R35" s="688"/>
      <c r="S35" s="688"/>
      <c r="T35" s="689"/>
      <c r="U35" s="688"/>
      <c r="V35" s="688"/>
      <c r="W35" s="688"/>
      <c r="X35" s="688"/>
      <c r="Y35" s="688"/>
      <c r="Z35" s="688"/>
      <c r="AA35" s="690"/>
      <c r="AB35" s="682">
        <f t="shared" si="0"/>
        <v>0</v>
      </c>
      <c r="AC35" s="683"/>
      <c r="AD35" s="683"/>
      <c r="AE35" s="683"/>
      <c r="AF35" s="683"/>
      <c r="AG35" s="683"/>
      <c r="AH35" s="683"/>
      <c r="AI35" s="684"/>
      <c r="AJ35" s="103"/>
      <c r="AK35" s="104"/>
      <c r="AL35" s="727" t="s">
        <v>84</v>
      </c>
      <c r="AM35" s="727"/>
      <c r="AN35" s="727"/>
      <c r="AO35" s="727"/>
      <c r="AP35" s="727"/>
      <c r="AQ35" s="727"/>
      <c r="AR35" s="727"/>
      <c r="AS35" s="727"/>
      <c r="AT35" s="103"/>
      <c r="AU35" s="103"/>
      <c r="AV35" s="105"/>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row>
    <row r="36" spans="1:109" ht="16.5" customHeight="1" thickBot="1">
      <c r="A36" s="747"/>
      <c r="B36" s="746"/>
      <c r="C36" s="97"/>
      <c r="D36" s="222" t="s">
        <v>36</v>
      </c>
      <c r="E36" s="222"/>
      <c r="F36" s="222"/>
      <c r="G36" s="222"/>
      <c r="H36" s="222"/>
      <c r="I36" s="222"/>
      <c r="J36" s="111"/>
      <c r="K36" s="95"/>
      <c r="L36" s="687"/>
      <c r="M36" s="688"/>
      <c r="N36" s="688"/>
      <c r="O36" s="688"/>
      <c r="P36" s="688"/>
      <c r="Q36" s="688"/>
      <c r="R36" s="688"/>
      <c r="S36" s="688"/>
      <c r="T36" s="689"/>
      <c r="U36" s="688"/>
      <c r="V36" s="688"/>
      <c r="W36" s="688"/>
      <c r="X36" s="688"/>
      <c r="Y36" s="688"/>
      <c r="Z36" s="688"/>
      <c r="AA36" s="690"/>
      <c r="AB36" s="682">
        <f t="shared" si="0"/>
        <v>0</v>
      </c>
      <c r="AC36" s="683"/>
      <c r="AD36" s="683"/>
      <c r="AE36" s="683"/>
      <c r="AF36" s="683"/>
      <c r="AG36" s="683"/>
      <c r="AH36" s="683"/>
      <c r="AI36" s="684"/>
      <c r="AJ36" s="103"/>
      <c r="AK36" s="103"/>
      <c r="AL36" s="103"/>
      <c r="AM36" s="725" t="e">
        <f>ROUNDDOWN(AM34/AR23,0)</f>
        <v>#DIV/0!</v>
      </c>
      <c r="AN36" s="725"/>
      <c r="AO36" s="725"/>
      <c r="AP36" s="725"/>
      <c r="AQ36" s="725"/>
      <c r="AR36" s="725"/>
      <c r="AS36" s="725"/>
      <c r="AT36" s="103"/>
      <c r="AU36" s="103"/>
      <c r="AV36" s="105"/>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row>
    <row r="37" spans="1:109" ht="16.5" customHeight="1">
      <c r="A37" s="747"/>
      <c r="B37" s="746"/>
      <c r="C37" s="97"/>
      <c r="D37" s="222" t="s">
        <v>37</v>
      </c>
      <c r="E37" s="222"/>
      <c r="F37" s="222"/>
      <c r="G37" s="222"/>
      <c r="H37" s="222"/>
      <c r="I37" s="222"/>
      <c r="J37" s="111"/>
      <c r="K37" s="95"/>
      <c r="L37" s="687"/>
      <c r="M37" s="688"/>
      <c r="N37" s="688"/>
      <c r="O37" s="688"/>
      <c r="P37" s="688"/>
      <c r="Q37" s="688"/>
      <c r="R37" s="688"/>
      <c r="S37" s="688"/>
      <c r="T37" s="689"/>
      <c r="U37" s="688"/>
      <c r="V37" s="688"/>
      <c r="W37" s="688"/>
      <c r="X37" s="688"/>
      <c r="Y37" s="688"/>
      <c r="Z37" s="688"/>
      <c r="AA37" s="690"/>
      <c r="AB37" s="682">
        <f t="shared" si="0"/>
        <v>0</v>
      </c>
      <c r="AC37" s="683"/>
      <c r="AD37" s="683"/>
      <c r="AE37" s="683"/>
      <c r="AF37" s="683"/>
      <c r="AG37" s="683"/>
      <c r="AH37" s="683"/>
      <c r="AI37" s="684"/>
      <c r="AJ37" s="103"/>
      <c r="AK37" s="103"/>
      <c r="AL37" s="103"/>
      <c r="AM37" s="103"/>
      <c r="AN37" s="103"/>
      <c r="AO37" s="103"/>
      <c r="AP37" s="103"/>
      <c r="AQ37" s="103"/>
      <c r="AR37" s="103"/>
      <c r="AS37" s="103"/>
      <c r="AT37" s="103"/>
      <c r="AU37" s="103"/>
      <c r="AV37" s="105"/>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row>
    <row r="38" spans="1:109" ht="16.5" customHeight="1">
      <c r="A38" s="747"/>
      <c r="B38" s="746"/>
      <c r="C38" s="97"/>
      <c r="D38" s="222" t="s">
        <v>38</v>
      </c>
      <c r="E38" s="222"/>
      <c r="F38" s="222"/>
      <c r="G38" s="222"/>
      <c r="H38" s="222"/>
      <c r="I38" s="222"/>
      <c r="J38" s="111"/>
      <c r="K38" s="95"/>
      <c r="L38" s="687"/>
      <c r="M38" s="688"/>
      <c r="N38" s="688"/>
      <c r="O38" s="688"/>
      <c r="P38" s="688"/>
      <c r="Q38" s="688"/>
      <c r="R38" s="688"/>
      <c r="S38" s="688"/>
      <c r="T38" s="689"/>
      <c r="U38" s="688"/>
      <c r="V38" s="688"/>
      <c r="W38" s="688"/>
      <c r="X38" s="688"/>
      <c r="Y38" s="688"/>
      <c r="Z38" s="688"/>
      <c r="AA38" s="690"/>
      <c r="AB38" s="682">
        <f t="shared" si="0"/>
        <v>0</v>
      </c>
      <c r="AC38" s="683"/>
      <c r="AD38" s="683"/>
      <c r="AE38" s="683"/>
      <c r="AF38" s="683"/>
      <c r="AG38" s="683"/>
      <c r="AH38" s="683"/>
      <c r="AI38" s="684"/>
      <c r="AJ38" s="103"/>
      <c r="AK38" s="737" t="s">
        <v>391</v>
      </c>
      <c r="AL38" s="737"/>
      <c r="AM38" s="737"/>
      <c r="AN38" s="737"/>
      <c r="AO38" s="737"/>
      <c r="AP38" s="737"/>
      <c r="AQ38" s="737"/>
      <c r="AR38" s="737"/>
      <c r="AS38" s="737"/>
      <c r="AT38" s="737"/>
      <c r="AU38" s="737"/>
      <c r="AV38" s="105"/>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row>
    <row r="39" spans="1:109" ht="16.5" customHeight="1">
      <c r="A39" s="747"/>
      <c r="B39" s="746"/>
      <c r="C39" s="97"/>
      <c r="D39" s="222" t="s">
        <v>39</v>
      </c>
      <c r="E39" s="222"/>
      <c r="F39" s="222"/>
      <c r="G39" s="222"/>
      <c r="H39" s="222"/>
      <c r="I39" s="222"/>
      <c r="J39" s="111"/>
      <c r="K39" s="95"/>
      <c r="L39" s="687"/>
      <c r="M39" s="688"/>
      <c r="N39" s="688"/>
      <c r="O39" s="688"/>
      <c r="P39" s="688"/>
      <c r="Q39" s="688"/>
      <c r="R39" s="688"/>
      <c r="S39" s="688"/>
      <c r="T39" s="689"/>
      <c r="U39" s="688"/>
      <c r="V39" s="688"/>
      <c r="W39" s="688"/>
      <c r="X39" s="688"/>
      <c r="Y39" s="688"/>
      <c r="Z39" s="688"/>
      <c r="AA39" s="690"/>
      <c r="AB39" s="682">
        <f t="shared" si="0"/>
        <v>0</v>
      </c>
      <c r="AC39" s="683"/>
      <c r="AD39" s="683"/>
      <c r="AE39" s="683"/>
      <c r="AF39" s="683"/>
      <c r="AG39" s="683"/>
      <c r="AH39" s="683"/>
      <c r="AI39" s="684"/>
      <c r="AJ39" s="103"/>
      <c r="AK39" s="737"/>
      <c r="AL39" s="737"/>
      <c r="AM39" s="737"/>
      <c r="AN39" s="737"/>
      <c r="AO39" s="737"/>
      <c r="AP39" s="737"/>
      <c r="AQ39" s="737"/>
      <c r="AR39" s="737"/>
      <c r="AS39" s="737"/>
      <c r="AT39" s="737"/>
      <c r="AU39" s="737"/>
      <c r="AV39" s="105"/>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row>
    <row r="40" spans="1:109" ht="16.5" customHeight="1">
      <c r="A40" s="747"/>
      <c r="B40" s="746"/>
      <c r="C40" s="97"/>
      <c r="D40" s="222" t="s">
        <v>40</v>
      </c>
      <c r="E40" s="222"/>
      <c r="F40" s="222"/>
      <c r="G40" s="222"/>
      <c r="H40" s="222"/>
      <c r="I40" s="222"/>
      <c r="J40" s="111"/>
      <c r="K40" s="95"/>
      <c r="L40" s="687"/>
      <c r="M40" s="688"/>
      <c r="N40" s="688"/>
      <c r="O40" s="688"/>
      <c r="P40" s="688"/>
      <c r="Q40" s="688"/>
      <c r="R40" s="688"/>
      <c r="S40" s="688"/>
      <c r="T40" s="689"/>
      <c r="U40" s="688"/>
      <c r="V40" s="688"/>
      <c r="W40" s="688"/>
      <c r="X40" s="688"/>
      <c r="Y40" s="688"/>
      <c r="Z40" s="688"/>
      <c r="AA40" s="690"/>
      <c r="AB40" s="682">
        <f t="shared" si="0"/>
        <v>0</v>
      </c>
      <c r="AC40" s="683"/>
      <c r="AD40" s="683"/>
      <c r="AE40" s="683"/>
      <c r="AF40" s="683"/>
      <c r="AG40" s="683"/>
      <c r="AH40" s="683"/>
      <c r="AI40" s="684"/>
      <c r="AJ40" s="103"/>
      <c r="AK40" s="103"/>
      <c r="AL40" s="103"/>
      <c r="AM40" s="103"/>
      <c r="AN40" s="103"/>
      <c r="AO40" s="103"/>
      <c r="AP40" s="103"/>
      <c r="AQ40" s="103"/>
      <c r="AR40" s="103"/>
      <c r="AS40" s="103"/>
      <c r="AT40" s="103"/>
      <c r="AU40" s="103"/>
      <c r="AV40" s="105"/>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row>
    <row r="41" spans="1:109" ht="16.5" customHeight="1">
      <c r="A41" s="747"/>
      <c r="B41" s="746"/>
      <c r="C41" s="97"/>
      <c r="D41" s="222" t="s">
        <v>52</v>
      </c>
      <c r="E41" s="222"/>
      <c r="F41" s="222"/>
      <c r="G41" s="222"/>
      <c r="H41" s="222"/>
      <c r="I41" s="222"/>
      <c r="J41" s="111"/>
      <c r="K41" s="95"/>
      <c r="L41" s="687"/>
      <c r="M41" s="688"/>
      <c r="N41" s="688"/>
      <c r="O41" s="688"/>
      <c r="P41" s="688"/>
      <c r="Q41" s="688"/>
      <c r="R41" s="688"/>
      <c r="S41" s="688"/>
      <c r="T41" s="689"/>
      <c r="U41" s="688"/>
      <c r="V41" s="688"/>
      <c r="W41" s="688"/>
      <c r="X41" s="688"/>
      <c r="Y41" s="688"/>
      <c r="Z41" s="688"/>
      <c r="AA41" s="690"/>
      <c r="AB41" s="682">
        <f t="shared" si="0"/>
        <v>0</v>
      </c>
      <c r="AC41" s="683"/>
      <c r="AD41" s="683"/>
      <c r="AE41" s="683"/>
      <c r="AF41" s="683"/>
      <c r="AG41" s="683"/>
      <c r="AH41" s="683"/>
      <c r="AI41" s="684"/>
      <c r="AJ41" s="103"/>
      <c r="AK41" s="740" t="s">
        <v>234</v>
      </c>
      <c r="AL41" s="740"/>
      <c r="AM41" s="740"/>
      <c r="AN41" s="740"/>
      <c r="AO41" s="740"/>
      <c r="AP41" s="740"/>
      <c r="AQ41" s="740"/>
      <c r="AR41" s="740"/>
      <c r="AS41" s="740"/>
      <c r="AT41" s="740"/>
      <c r="AU41" s="740"/>
      <c r="AV41" s="105"/>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row>
    <row r="42" spans="1:109" ht="16.5" customHeight="1">
      <c r="A42" s="747"/>
      <c r="B42" s="746"/>
      <c r="C42" s="97"/>
      <c r="D42" s="222" t="s">
        <v>8</v>
      </c>
      <c r="E42" s="222"/>
      <c r="F42" s="222"/>
      <c r="G42" s="222"/>
      <c r="H42" s="222"/>
      <c r="I42" s="222"/>
      <c r="J42" s="111"/>
      <c r="K42" s="95"/>
      <c r="L42" s="687"/>
      <c r="M42" s="688"/>
      <c r="N42" s="688"/>
      <c r="O42" s="688"/>
      <c r="P42" s="688"/>
      <c r="Q42" s="688"/>
      <c r="R42" s="688"/>
      <c r="S42" s="688"/>
      <c r="T42" s="689"/>
      <c r="U42" s="688"/>
      <c r="V42" s="688"/>
      <c r="W42" s="688"/>
      <c r="X42" s="688"/>
      <c r="Y42" s="688"/>
      <c r="Z42" s="688"/>
      <c r="AA42" s="690"/>
      <c r="AB42" s="682">
        <f t="shared" si="0"/>
        <v>0</v>
      </c>
      <c r="AC42" s="683"/>
      <c r="AD42" s="683"/>
      <c r="AE42" s="683"/>
      <c r="AF42" s="683"/>
      <c r="AG42" s="683"/>
      <c r="AH42" s="683"/>
      <c r="AI42" s="684"/>
      <c r="AJ42" s="103"/>
      <c r="AK42" s="737" t="s">
        <v>235</v>
      </c>
      <c r="AL42" s="738"/>
      <c r="AM42" s="738"/>
      <c r="AN42" s="738"/>
      <c r="AO42" s="738"/>
      <c r="AP42" s="738"/>
      <c r="AQ42" s="738"/>
      <c r="AR42" s="738"/>
      <c r="AS42" s="738"/>
      <c r="AT42" s="738"/>
      <c r="AU42" s="738"/>
      <c r="AV42" s="105"/>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row>
    <row r="43" spans="1:109" ht="16.5" customHeight="1">
      <c r="A43" s="747"/>
      <c r="B43" s="746"/>
      <c r="C43" s="678" t="s">
        <v>41</v>
      </c>
      <c r="D43" s="679"/>
      <c r="E43" s="679"/>
      <c r="F43" s="679"/>
      <c r="G43" s="679"/>
      <c r="H43" s="679"/>
      <c r="I43" s="679"/>
      <c r="J43" s="94"/>
      <c r="K43" s="95" t="s">
        <v>85</v>
      </c>
      <c r="L43" s="687"/>
      <c r="M43" s="688"/>
      <c r="N43" s="688"/>
      <c r="O43" s="688"/>
      <c r="P43" s="688"/>
      <c r="Q43" s="688"/>
      <c r="R43" s="688"/>
      <c r="S43" s="688"/>
      <c r="T43" s="689"/>
      <c r="U43" s="688"/>
      <c r="V43" s="688"/>
      <c r="W43" s="688"/>
      <c r="X43" s="688"/>
      <c r="Y43" s="688"/>
      <c r="Z43" s="688"/>
      <c r="AA43" s="690"/>
      <c r="AB43" s="682">
        <f t="shared" si="0"/>
        <v>0</v>
      </c>
      <c r="AC43" s="683"/>
      <c r="AD43" s="683"/>
      <c r="AE43" s="683"/>
      <c r="AF43" s="683"/>
      <c r="AG43" s="683"/>
      <c r="AH43" s="683"/>
      <c r="AI43" s="684"/>
      <c r="AJ43" s="103"/>
      <c r="AK43" s="738"/>
      <c r="AL43" s="738"/>
      <c r="AM43" s="738"/>
      <c r="AN43" s="738"/>
      <c r="AO43" s="738"/>
      <c r="AP43" s="738"/>
      <c r="AQ43" s="738"/>
      <c r="AR43" s="738"/>
      <c r="AS43" s="738"/>
      <c r="AT43" s="738"/>
      <c r="AU43" s="738"/>
      <c r="AV43" s="105"/>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row>
    <row r="44" spans="1:109" ht="16.5" customHeight="1" thickBot="1">
      <c r="A44" s="747"/>
      <c r="B44" s="746"/>
      <c r="C44" s="680" t="s">
        <v>53</v>
      </c>
      <c r="D44" s="681"/>
      <c r="E44" s="681"/>
      <c r="F44" s="681"/>
      <c r="G44" s="681"/>
      <c r="H44" s="681"/>
      <c r="I44" s="681"/>
      <c r="J44" s="681"/>
      <c r="K44" s="95" t="s">
        <v>86</v>
      </c>
      <c r="L44" s="687"/>
      <c r="M44" s="688"/>
      <c r="N44" s="688"/>
      <c r="O44" s="688"/>
      <c r="P44" s="688"/>
      <c r="Q44" s="688"/>
      <c r="R44" s="688"/>
      <c r="S44" s="688"/>
      <c r="T44" s="689"/>
      <c r="U44" s="688"/>
      <c r="V44" s="688"/>
      <c r="W44" s="688"/>
      <c r="X44" s="688"/>
      <c r="Y44" s="688"/>
      <c r="Z44" s="688"/>
      <c r="AA44" s="690"/>
      <c r="AB44" s="682">
        <f t="shared" si="0"/>
        <v>0</v>
      </c>
      <c r="AC44" s="683"/>
      <c r="AD44" s="683"/>
      <c r="AE44" s="683"/>
      <c r="AF44" s="683"/>
      <c r="AG44" s="683"/>
      <c r="AH44" s="683"/>
      <c r="AI44" s="684"/>
      <c r="AJ44" s="103"/>
      <c r="AK44" s="741" t="s">
        <v>54</v>
      </c>
      <c r="AL44" s="741"/>
      <c r="AM44" s="741"/>
      <c r="AN44" s="741"/>
      <c r="AO44" s="741"/>
      <c r="AP44" s="741"/>
      <c r="AQ44" s="741"/>
      <c r="AR44" s="675"/>
      <c r="AS44" s="675"/>
      <c r="AT44" s="112" t="s">
        <v>58</v>
      </c>
      <c r="AU44" s="103"/>
      <c r="AV44" s="105"/>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row>
    <row r="45" spans="1:109" ht="16.5" customHeight="1" thickBot="1">
      <c r="A45" s="747"/>
      <c r="B45" s="746"/>
      <c r="C45" s="678" t="s">
        <v>60</v>
      </c>
      <c r="D45" s="679"/>
      <c r="E45" s="679"/>
      <c r="F45" s="679"/>
      <c r="G45" s="679"/>
      <c r="H45" s="679"/>
      <c r="I45" s="679"/>
      <c r="J45" s="94"/>
      <c r="K45" s="95"/>
      <c r="L45" s="691">
        <f>L27+L31+L43+L44</f>
        <v>0</v>
      </c>
      <c r="M45" s="692"/>
      <c r="N45" s="692"/>
      <c r="O45" s="692"/>
      <c r="P45" s="692"/>
      <c r="Q45" s="692"/>
      <c r="R45" s="692"/>
      <c r="S45" s="692"/>
      <c r="T45" s="693">
        <f>T27+T31+T43+T44</f>
        <v>0</v>
      </c>
      <c r="U45" s="692"/>
      <c r="V45" s="692"/>
      <c r="W45" s="692"/>
      <c r="X45" s="692"/>
      <c r="Y45" s="692"/>
      <c r="Z45" s="692"/>
      <c r="AA45" s="694"/>
      <c r="AB45" s="682">
        <f t="shared" si="0"/>
        <v>0</v>
      </c>
      <c r="AC45" s="683"/>
      <c r="AD45" s="683"/>
      <c r="AE45" s="683"/>
      <c r="AF45" s="683"/>
      <c r="AG45" s="683"/>
      <c r="AH45" s="683"/>
      <c r="AI45" s="684"/>
      <c r="AJ45" s="103"/>
      <c r="AK45" s="744" t="s">
        <v>55</v>
      </c>
      <c r="AL45" s="744"/>
      <c r="AM45" s="744"/>
      <c r="AN45" s="744"/>
      <c r="AO45" s="744"/>
      <c r="AP45" s="744"/>
      <c r="AQ45" s="744"/>
      <c r="AR45" s="676"/>
      <c r="AS45" s="676"/>
      <c r="AT45" s="113" t="s">
        <v>58</v>
      </c>
      <c r="AU45" s="103"/>
      <c r="AV45" s="105"/>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row>
    <row r="46" spans="1:109" ht="16.5" customHeight="1" thickBot="1">
      <c r="A46" s="747"/>
      <c r="B46" s="746"/>
      <c r="C46" s="680" t="s">
        <v>42</v>
      </c>
      <c r="D46" s="681"/>
      <c r="E46" s="681"/>
      <c r="F46" s="681"/>
      <c r="G46" s="681"/>
      <c r="H46" s="681"/>
      <c r="I46" s="681"/>
      <c r="J46" s="111"/>
      <c r="K46" s="95" t="s">
        <v>87</v>
      </c>
      <c r="L46" s="687"/>
      <c r="M46" s="688"/>
      <c r="N46" s="688"/>
      <c r="O46" s="688"/>
      <c r="P46" s="688"/>
      <c r="Q46" s="688"/>
      <c r="R46" s="688"/>
      <c r="S46" s="688"/>
      <c r="T46" s="689"/>
      <c r="U46" s="688"/>
      <c r="V46" s="688"/>
      <c r="W46" s="688"/>
      <c r="X46" s="688"/>
      <c r="Y46" s="688"/>
      <c r="Z46" s="688"/>
      <c r="AA46" s="690"/>
      <c r="AB46" s="682">
        <f t="shared" si="0"/>
        <v>0</v>
      </c>
      <c r="AC46" s="683"/>
      <c r="AD46" s="683"/>
      <c r="AE46" s="683"/>
      <c r="AF46" s="683"/>
      <c r="AG46" s="683"/>
      <c r="AH46" s="683"/>
      <c r="AI46" s="684"/>
      <c r="AJ46" s="103"/>
      <c r="AK46" s="741" t="s">
        <v>56</v>
      </c>
      <c r="AL46" s="741"/>
      <c r="AM46" s="741"/>
      <c r="AN46" s="741"/>
      <c r="AO46" s="741"/>
      <c r="AP46" s="741"/>
      <c r="AQ46" s="741"/>
      <c r="AR46" s="676"/>
      <c r="AS46" s="676"/>
      <c r="AT46" s="113" t="s">
        <v>58</v>
      </c>
      <c r="AU46" s="103"/>
      <c r="AV46" s="105"/>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row>
    <row r="47" spans="1:109" ht="33.75" customHeight="1">
      <c r="A47" s="101"/>
      <c r="B47" s="92"/>
      <c r="C47" s="568" t="s">
        <v>44</v>
      </c>
      <c r="D47" s="569"/>
      <c r="E47" s="569"/>
      <c r="F47" s="569"/>
      <c r="G47" s="569"/>
      <c r="H47" s="569"/>
      <c r="I47" s="569"/>
      <c r="J47" s="569"/>
      <c r="K47" s="570"/>
      <c r="L47" s="685">
        <f>IF('様式1－２'!$P$25="直営＆委託",L20+L45+L46,(IF('様式1－２'!$P$25="委託",L45+L46,L20+L45)))</f>
        <v>0</v>
      </c>
      <c r="M47" s="686"/>
      <c r="N47" s="686"/>
      <c r="O47" s="686"/>
      <c r="P47" s="686"/>
      <c r="Q47" s="686"/>
      <c r="R47" s="686"/>
      <c r="S47" s="686"/>
      <c r="T47" s="685">
        <f>IF('様式1－２'!$P$25="直営＆委託",T20+T45+T46,(IF('様式1－２'!$P$25="委託",T45+T46,T20+T45)))</f>
        <v>0</v>
      </c>
      <c r="U47" s="686"/>
      <c r="V47" s="686"/>
      <c r="W47" s="686"/>
      <c r="X47" s="686"/>
      <c r="Y47" s="686"/>
      <c r="Z47" s="686"/>
      <c r="AA47" s="686"/>
      <c r="AB47" s="682">
        <f t="shared" si="0"/>
        <v>0</v>
      </c>
      <c r="AC47" s="683"/>
      <c r="AD47" s="683"/>
      <c r="AE47" s="683"/>
      <c r="AF47" s="683"/>
      <c r="AG47" s="683"/>
      <c r="AH47" s="683"/>
      <c r="AI47" s="684"/>
      <c r="AJ47" s="114"/>
      <c r="AK47" s="742" t="s">
        <v>57</v>
      </c>
      <c r="AL47" s="742"/>
      <c r="AM47" s="742"/>
      <c r="AN47" s="742"/>
      <c r="AO47" s="742"/>
      <c r="AP47" s="742"/>
      <c r="AQ47" s="742"/>
      <c r="AR47" s="742"/>
      <c r="AS47" s="742"/>
      <c r="AT47" s="742"/>
      <c r="AU47" s="742"/>
      <c r="AV47" s="743"/>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row>
    <row r="48" spans="1:109" ht="12.7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row>
    <row r="49" spans="1:109" ht="12.75">
      <c r="A49" s="115"/>
      <c r="B49" s="728" t="s">
        <v>377</v>
      </c>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39"/>
      <c r="AN49" s="739"/>
      <c r="AO49" s="739"/>
      <c r="AP49" s="739"/>
      <c r="AQ49" s="739"/>
      <c r="AR49" s="739"/>
      <c r="AS49" s="739"/>
      <c r="AT49" s="739"/>
      <c r="AU49" s="739"/>
      <c r="AV49" s="739"/>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48"/>
      <c r="CJ49" s="48"/>
      <c r="CK49" s="48"/>
      <c r="CL49" s="48"/>
      <c r="CM49" s="48"/>
      <c r="CN49" s="48"/>
      <c r="CO49" s="48"/>
      <c r="CP49" s="48"/>
      <c r="CQ49" s="48"/>
      <c r="CR49" s="48"/>
      <c r="CS49" s="48"/>
      <c r="CT49" s="48"/>
      <c r="CU49" s="48"/>
      <c r="CV49" s="48"/>
      <c r="CW49" s="48"/>
      <c r="CX49" s="48"/>
      <c r="CY49" s="48"/>
      <c r="CZ49" s="48"/>
      <c r="DA49" s="48"/>
      <c r="DB49" s="48"/>
      <c r="DC49" s="48"/>
      <c r="DD49" s="48"/>
      <c r="DE49" s="48"/>
    </row>
    <row r="50" spans="1:109" ht="12.75">
      <c r="A50" s="115"/>
      <c r="B50" s="728" t="s">
        <v>358</v>
      </c>
      <c r="C50" s="728"/>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87"/>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row>
    <row r="51" spans="1:109" ht="12.75">
      <c r="A51" s="115"/>
      <c r="B51" s="728" t="s">
        <v>378</v>
      </c>
      <c r="C51" s="728"/>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87"/>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row>
    <row r="52" spans="1:109" ht="12.75">
      <c r="A52" s="115"/>
      <c r="B52" s="728" t="s">
        <v>359</v>
      </c>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728"/>
      <c r="AP52" s="728"/>
      <c r="AQ52" s="728"/>
      <c r="AR52" s="728"/>
      <c r="AS52" s="728"/>
      <c r="AT52" s="728"/>
      <c r="AU52" s="728"/>
      <c r="AV52" s="728"/>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87"/>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row>
    <row r="53" spans="1:109" ht="12.75">
      <c r="A53" s="115"/>
      <c r="B53" s="728" t="s">
        <v>351</v>
      </c>
      <c r="C53" s="728"/>
      <c r="D53" s="728"/>
      <c r="E53" s="728"/>
      <c r="F53" s="728"/>
      <c r="G53" s="728"/>
      <c r="H53" s="728"/>
      <c r="I53" s="728"/>
      <c r="J53" s="728"/>
      <c r="K53" s="728"/>
      <c r="L53" s="728"/>
      <c r="M53" s="728"/>
      <c r="N53" s="728"/>
      <c r="O53" s="728"/>
      <c r="P53" s="728"/>
      <c r="Q53" s="728"/>
      <c r="R53" s="728"/>
      <c r="S53" s="728"/>
      <c r="T53" s="728"/>
      <c r="U53" s="728"/>
      <c r="V53" s="728"/>
      <c r="W53" s="728"/>
      <c r="X53" s="728"/>
      <c r="Y53" s="728"/>
      <c r="Z53" s="728"/>
      <c r="AA53" s="728"/>
      <c r="AB53" s="728"/>
      <c r="AC53" s="728"/>
      <c r="AD53" s="728"/>
      <c r="AE53" s="728"/>
      <c r="AF53" s="728"/>
      <c r="AG53" s="728"/>
      <c r="AH53" s="728"/>
      <c r="AI53" s="728"/>
      <c r="AJ53" s="728"/>
      <c r="AK53" s="728"/>
      <c r="AL53" s="728"/>
      <c r="AM53" s="728"/>
      <c r="AN53" s="728"/>
      <c r="AO53" s="728"/>
      <c r="AP53" s="728"/>
      <c r="AQ53" s="728"/>
      <c r="AR53" s="728"/>
      <c r="AS53" s="728"/>
      <c r="AT53" s="728"/>
      <c r="AU53" s="728"/>
      <c r="AV53" s="728"/>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row>
    <row r="54" spans="1:109" ht="12.75">
      <c r="A54" s="115"/>
      <c r="B54" s="728" t="s">
        <v>360</v>
      </c>
      <c r="C54" s="728"/>
      <c r="D54" s="728"/>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c r="AC54" s="728"/>
      <c r="AD54" s="728"/>
      <c r="AE54" s="728"/>
      <c r="AF54" s="728"/>
      <c r="AG54" s="728"/>
      <c r="AH54" s="728"/>
      <c r="AI54" s="728"/>
      <c r="AJ54" s="728"/>
      <c r="AK54" s="728"/>
      <c r="AL54" s="728"/>
      <c r="AM54" s="728"/>
      <c r="AN54" s="728"/>
      <c r="AO54" s="728"/>
      <c r="AP54" s="728"/>
      <c r="AQ54" s="728"/>
      <c r="AR54" s="728"/>
      <c r="AS54" s="728"/>
      <c r="AT54" s="728"/>
      <c r="AU54" s="728"/>
      <c r="AV54" s="728"/>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row>
    <row r="55" spans="1:109" ht="12.75">
      <c r="A55" s="115"/>
      <c r="B55" s="728" t="s">
        <v>400</v>
      </c>
      <c r="C55" s="728"/>
      <c r="D55" s="728"/>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8"/>
      <c r="AJ55" s="728"/>
      <c r="AK55" s="728"/>
      <c r="AL55" s="728"/>
      <c r="AM55" s="728"/>
      <c r="AN55" s="728"/>
      <c r="AO55" s="728"/>
      <c r="AP55" s="728"/>
      <c r="AQ55" s="728"/>
      <c r="AR55" s="728"/>
      <c r="AS55" s="728"/>
      <c r="AT55" s="728"/>
      <c r="AU55" s="728"/>
      <c r="AV55" s="728"/>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row>
    <row r="56" spans="1:109" ht="12.75">
      <c r="A56" s="115"/>
      <c r="B56" s="728" t="s">
        <v>376</v>
      </c>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row>
    <row r="57" spans="1:109" ht="12.75">
      <c r="A57" s="115"/>
      <c r="B57" s="728" t="s">
        <v>361</v>
      </c>
      <c r="C57" s="728"/>
      <c r="D57" s="728"/>
      <c r="E57" s="728"/>
      <c r="F57" s="728"/>
      <c r="G57" s="728"/>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row>
    <row r="58" spans="1:109" ht="12.75">
      <c r="A58" s="115"/>
      <c r="B58" s="728" t="s">
        <v>362</v>
      </c>
      <c r="C58" s="728"/>
      <c r="D58" s="728"/>
      <c r="E58" s="728"/>
      <c r="F58" s="728"/>
      <c r="G58" s="728"/>
      <c r="H58" s="728"/>
      <c r="I58" s="728"/>
      <c r="J58" s="728"/>
      <c r="K58" s="728"/>
      <c r="L58" s="728"/>
      <c r="M58" s="728"/>
      <c r="N58" s="728"/>
      <c r="O58" s="728"/>
      <c r="P58" s="728"/>
      <c r="Q58" s="728"/>
      <c r="R58" s="728"/>
      <c r="S58" s="728"/>
      <c r="T58" s="728"/>
      <c r="U58" s="728"/>
      <c r="V58" s="728"/>
      <c r="W58" s="728"/>
      <c r="X58" s="728"/>
      <c r="Y58" s="728"/>
      <c r="Z58" s="728"/>
      <c r="AA58" s="728"/>
      <c r="AB58" s="728"/>
      <c r="AC58" s="728"/>
      <c r="AD58" s="728"/>
      <c r="AE58" s="728"/>
      <c r="AF58" s="728"/>
      <c r="AG58" s="728"/>
      <c r="AH58" s="728"/>
      <c r="AI58" s="728"/>
      <c r="AJ58" s="728"/>
      <c r="AK58" s="728"/>
      <c r="AL58" s="728"/>
      <c r="AM58" s="728"/>
      <c r="AN58" s="728"/>
      <c r="AO58" s="728"/>
      <c r="AP58" s="728"/>
      <c r="AQ58" s="728"/>
      <c r="AR58" s="728"/>
      <c r="AS58" s="728"/>
      <c r="AT58" s="728"/>
      <c r="AU58" s="728"/>
      <c r="AV58" s="728"/>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row>
    <row r="59" spans="1:109" ht="12.75">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row>
    <row r="60" spans="1:109" ht="12.75">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row>
    <row r="61" spans="1:109" ht="12.75">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row>
    <row r="62" spans="1:109" ht="12.75">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row>
    <row r="63" spans="1:109" ht="12.75">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row>
    <row r="64" spans="1:109" ht="12.75">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row>
    <row r="65" spans="1:109" ht="12.7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row>
    <row r="66" spans="1:109" ht="12.75">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row>
    <row r="67" spans="1:109" ht="12.7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row>
    <row r="68" spans="1:109" ht="12.75">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row>
    <row r="69" spans="1:109" ht="12.7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row>
    <row r="70" spans="1:109" ht="12.7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row>
    <row r="71" spans="1:109" ht="12.75">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row>
    <row r="72" spans="1:109" ht="12.7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row>
    <row r="73" spans="1:109" ht="12.75">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row>
    <row r="74" spans="1:109" ht="12.75">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row>
    <row r="75" spans="1:109" ht="12.75">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row>
    <row r="76" spans="1:109" ht="12.75">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row>
    <row r="77" spans="1:109" ht="12.75">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row>
    <row r="78" spans="1:109" ht="12.7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row>
    <row r="79" spans="1:109" ht="12.75">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row>
    <row r="80" spans="1:109" ht="12.7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row>
    <row r="81" spans="1:109" ht="12.7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row>
    <row r="82" spans="1:109" ht="12.75">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row>
    <row r="83" spans="1:109" ht="12.75">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row>
    <row r="84" spans="1:109" ht="12.75">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row>
    <row r="85" spans="1:109" ht="12.7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row>
    <row r="86" spans="1:109" ht="12.75">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row>
    <row r="87" spans="1:109" ht="12.75">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row>
    <row r="88" spans="1:109" ht="12.75">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row>
    <row r="89" spans="1:109" ht="12.75">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row>
    <row r="90" spans="1:109" ht="12.75">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row>
    <row r="91" spans="1:109" ht="12.75">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row>
    <row r="92" spans="1:109" ht="12.75">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row>
    <row r="93" spans="1:109" ht="12.75">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row>
    <row r="94" spans="1:109" ht="12.75">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row>
    <row r="95" spans="1:109" ht="12.7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row>
    <row r="96" spans="1:109" ht="12.7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row>
    <row r="97" spans="1:109" ht="12.75">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row>
    <row r="98" spans="1:109" ht="12.75">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row>
    <row r="99" spans="1:109" ht="12.75">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row>
    <row r="100" spans="1:109" ht="12.75">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row>
    <row r="101" spans="1:109" ht="12.75">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row>
    <row r="102" spans="1:109" ht="12.75">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row>
    <row r="103" spans="1:109" ht="12.75">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row>
    <row r="104" spans="1:109" ht="12.75">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row>
    <row r="105" spans="1:109" ht="12.7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row>
    <row r="106" spans="1:109" ht="12.75">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row>
    <row r="107" spans="1:109" ht="12.75">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row>
    <row r="108" spans="1:109" ht="12.75">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row>
    <row r="109" spans="1:109" ht="12.75">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row>
    <row r="110" spans="1:109" ht="12.75">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row>
    <row r="111" spans="1:109" ht="12.75">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row>
    <row r="112" spans="1:109" ht="12.75">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row>
    <row r="113" spans="1:109" ht="12.75">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row>
    <row r="114" spans="1:109" ht="12.75">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row>
    <row r="115" spans="1:109" ht="12.7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row>
    <row r="116" spans="1:109" ht="12.7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row>
    <row r="117" spans="1:109" ht="12.7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row>
    <row r="118" spans="1:109" ht="12.7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row>
    <row r="119" spans="1:109" ht="12.7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row>
    <row r="120" spans="1:109" ht="12.7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row>
    <row r="121" spans="1:109" ht="12.7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row>
    <row r="122" spans="1:109" ht="12.7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row>
    <row r="123" spans="1:109" ht="12.7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row>
    <row r="124" spans="1:109" ht="12.7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row>
    <row r="125" spans="1:109" ht="12.7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row>
    <row r="126" spans="1:109" ht="12.7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row>
    <row r="127" spans="1:109" ht="12.7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row>
    <row r="128" spans="1:109" ht="12.7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row>
    <row r="129" spans="1:109" ht="12.75">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row>
    <row r="130" spans="1:109" ht="12.75">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row>
    <row r="131" spans="1:109" ht="12.7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row>
    <row r="132" spans="1:109" ht="12.75">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row>
    <row r="133" spans="1:109" ht="12.75">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row>
    <row r="134" spans="1:109" ht="12.75">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row>
    <row r="135" spans="1:109" ht="12.7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row>
    <row r="136" spans="1:109" ht="12.75">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row>
    <row r="137" spans="1:109" ht="12.75">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row>
    <row r="138" spans="1:109" ht="12.75">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row>
    <row r="139" spans="1:109" ht="12.75">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row>
    <row r="140" spans="1:109" ht="12.75">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row>
    <row r="141" spans="1:109" ht="12.75">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row>
    <row r="142" spans="1:109" ht="12.75">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row>
    <row r="143" spans="1:109" ht="12.75">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row>
    <row r="144" spans="1:109" ht="12.75">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row>
    <row r="145" spans="1:109" ht="12.7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row>
    <row r="146" spans="1:109" ht="12.75">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row>
    <row r="147" spans="1:109" ht="12.75">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row>
    <row r="148" spans="1:109" ht="12.75">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row>
    <row r="149" spans="1:109" ht="12.75">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row>
    <row r="150" spans="1:109" ht="12.75">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row>
    <row r="151" spans="1:109" ht="12.75">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row>
    <row r="152" spans="1:109" ht="12.75">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row>
    <row r="153" spans="1:109" ht="12.75">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row>
    <row r="154" spans="1:109" ht="12.75">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row>
    <row r="155" spans="1:109" ht="12.7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row>
    <row r="156" spans="1:109" ht="12.75">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row>
    <row r="157" spans="1:109" ht="12.75">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row>
    <row r="158" spans="1:109" ht="12.75">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row>
    <row r="159" spans="1:109" ht="12.75">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row>
    <row r="160" spans="1:109" ht="12.75">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row>
    <row r="161" spans="1:109" ht="12.75">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row>
    <row r="162" spans="1:109" ht="12.75">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row>
    <row r="163" spans="1:109" ht="12.75">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row>
    <row r="164" spans="1:109" ht="12.75">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row>
    <row r="165" spans="1:109" ht="12.7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row>
    <row r="166" spans="1:109" ht="12.75">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row>
    <row r="167" spans="1:109" ht="12.75">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row>
    <row r="168" spans="1:109" ht="12.75">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row>
    <row r="169" spans="1:109" ht="12.75">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row>
    <row r="170" spans="1:109" ht="12.75">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row>
    <row r="171" spans="1:109" ht="12.75">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row>
    <row r="172" spans="1:109" ht="12.75">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row>
    <row r="173" spans="1:109" ht="12.75">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row>
    <row r="174" spans="1:109" ht="12.75">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row>
    <row r="175" spans="1:109" ht="12.7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row>
    <row r="176" spans="1:109" ht="12.75">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row>
    <row r="177" spans="1:109" ht="12.75">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row>
    <row r="178" spans="1:109" ht="12.75">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row>
    <row r="179" spans="1:109" ht="12.75">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row>
    <row r="180" spans="1:109" ht="12.75">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row>
    <row r="181" spans="1:109" ht="12.75">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row>
    <row r="182" spans="1:109" ht="12.75">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row>
    <row r="183" spans="1:109" ht="12.75">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row>
    <row r="184" spans="1:109" ht="12.75">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row>
    <row r="185" spans="1:109" ht="12.75">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row>
    <row r="186" spans="1:109" ht="12.75">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row>
    <row r="187" spans="1:109" ht="12.75">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row>
    <row r="188" spans="1:109" ht="12.75">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row>
    <row r="189" spans="1:109" ht="12.75">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row>
    <row r="190" spans="1:109" ht="12.75">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row>
    <row r="191" spans="1:109" ht="12.75">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row>
    <row r="192" spans="1:109" ht="12.75">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row>
    <row r="193" spans="1:109" ht="12.75">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row>
    <row r="194" spans="1:109" ht="12.75">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row>
    <row r="195" spans="1:109" ht="12.7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row>
    <row r="196" spans="1:109" ht="12.75">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row>
    <row r="197" spans="1:109" ht="12.75">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row>
    <row r="198" spans="1:109" ht="12.75">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row>
    <row r="199" spans="1:109" ht="12.75">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row>
    <row r="200" spans="1:109" ht="12.75">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row>
    <row r="201" spans="1:109" ht="12.75">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row>
    <row r="202" spans="1:109" ht="12.75">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row>
    <row r="203" spans="1:109" ht="12.75">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row>
    <row r="204" spans="1:109" ht="12.75">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row>
    <row r="205" spans="1:109" ht="12.75">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row>
    <row r="206" spans="1:109" ht="12.75">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row>
    <row r="207" spans="1:109" ht="12.75">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row>
    <row r="208" spans="1:109" ht="12.75">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row>
    <row r="209" spans="1:109" ht="12.75">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row>
    <row r="210" spans="1:109" ht="12.75">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row>
    <row r="211" spans="1:109" ht="12.75">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row>
    <row r="212" spans="1:109" ht="12.75">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row>
    <row r="213" spans="1:109" ht="12.75">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row>
    <row r="214" spans="1:109" ht="12.75">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row>
    <row r="215" spans="1:109" ht="12.75">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row>
    <row r="216" spans="1:109" ht="12.75">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row>
    <row r="217" spans="1:109" ht="12.75">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row>
    <row r="218" spans="1:109" ht="12.75">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row>
    <row r="219" spans="1:109" ht="12.75">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row>
    <row r="220" spans="1:109" ht="12.75">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row>
    <row r="221" spans="1:109" ht="12.75">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row>
    <row r="222" spans="1:109" ht="12.75">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row>
    <row r="223" spans="1:109" ht="12.75">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row>
    <row r="224" spans="1:109" ht="12.75">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row>
    <row r="225" spans="1:109" ht="12.75">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row>
    <row r="226" spans="1:109" ht="12.75">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row>
    <row r="227" spans="1:109" ht="12.75">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row>
    <row r="228" spans="1:109" ht="12.75">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row>
    <row r="229" spans="1:109" ht="12.75">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row>
    <row r="230" spans="1:109" ht="12.75">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row>
    <row r="231" spans="1:109" ht="12.75">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row>
    <row r="232" spans="1:109" ht="12.75">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row>
    <row r="233" spans="1:109" ht="12.75">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row>
    <row r="234" spans="1:109" ht="12.75">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row>
    <row r="235" spans="1:109" ht="12.75">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row>
    <row r="236" spans="1:109" ht="12.75">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row>
    <row r="237" spans="1:109" ht="12.75">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row>
    <row r="238" spans="1:109" ht="12.75">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row>
    <row r="239" spans="1:109" ht="12.75">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row>
    <row r="240" spans="1:109" ht="12.75">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row>
    <row r="241" spans="1:109" ht="12.75">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row>
    <row r="242" spans="1:109" ht="12.75">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row>
    <row r="243" spans="1:109" ht="12.75">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row>
    <row r="244" spans="1:109" ht="12.75">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row>
    <row r="245" spans="1:109" ht="12.75">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row>
    <row r="246" spans="1:109" ht="12.75">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row>
    <row r="247" spans="1:109" ht="12.75">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row>
    <row r="248" spans="1:109" ht="12.75">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row>
    <row r="249" spans="1:109" ht="12.75">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row>
    <row r="250" spans="1:109" ht="12.75">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row>
    <row r="251" spans="1:109" ht="12.75">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row>
    <row r="252" spans="1:109" ht="12.75">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row>
    <row r="253" spans="1:109" ht="12.75">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row>
    <row r="254" spans="1:109" ht="12.75">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row>
    <row r="255" spans="1:109" ht="12.75">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row>
    <row r="256" spans="1:109" ht="12.75">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row>
    <row r="257" spans="1:109" ht="12.75">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row>
    <row r="258" spans="1:109" ht="12.75">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row>
    <row r="259" spans="1:109" ht="12.75">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row>
    <row r="260" spans="1:109" ht="12.75">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row>
    <row r="261" spans="1:109" ht="12.75">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row>
    <row r="262" spans="1:109" ht="12.75">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row>
    <row r="263" spans="1:109" ht="12.75">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row>
    <row r="264" spans="1:109" ht="12.75">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row>
    <row r="265" spans="1:109" ht="12.75">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row>
    <row r="266" spans="1:109" ht="12.75">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row>
    <row r="267" spans="1:109" ht="12.75">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row>
    <row r="268" spans="1:109" ht="12.75">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row>
    <row r="269" spans="1:109" ht="12.75">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row>
    <row r="270" spans="1:109" ht="12.75">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row>
    <row r="271" spans="1:109" ht="12.75">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row>
    <row r="272" spans="1:109" ht="12.75">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row>
    <row r="273" spans="1:109" ht="12.75">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row>
    <row r="274" spans="1:109" ht="12.75">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row>
    <row r="275" spans="1:109" ht="12.75">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row>
    <row r="276" spans="1:109" ht="12.75">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row>
    <row r="277" spans="1:109" ht="12.75">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row>
    <row r="278" spans="1:109" ht="12.75">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row>
    <row r="279" spans="1:109" ht="12.75">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row>
    <row r="280" spans="1:109" ht="12.75">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row>
    <row r="281" spans="1:109" ht="12.75">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row>
    <row r="282" spans="1:109" ht="12.75">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row>
    <row r="283" spans="1:109" ht="12.75">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row>
    <row r="284" spans="1:109" ht="12.75">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row>
    <row r="285" spans="1:109" ht="12.75">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row>
    <row r="286" spans="1:109" ht="12.75">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row>
    <row r="287" spans="1:109" ht="12.75">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7"/>
      <c r="BQ287" s="87"/>
      <c r="BR287" s="87"/>
      <c r="BS287" s="87"/>
      <c r="BT287" s="87"/>
      <c r="BU287" s="87"/>
      <c r="BV287" s="87"/>
      <c r="BW287" s="87"/>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row>
    <row r="288" spans="1:109" ht="12.75">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7"/>
      <c r="BQ288" s="87"/>
      <c r="BR288" s="87"/>
      <c r="BS288" s="87"/>
      <c r="BT288" s="87"/>
      <c r="BU288" s="87"/>
      <c r="BV288" s="87"/>
      <c r="BW288" s="87"/>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row>
    <row r="289" spans="1:109" ht="12.75">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7"/>
      <c r="BQ289" s="87"/>
      <c r="BR289" s="87"/>
      <c r="BS289" s="87"/>
      <c r="BT289" s="87"/>
      <c r="BU289" s="87"/>
      <c r="BV289" s="87"/>
      <c r="BW289" s="87"/>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row>
    <row r="290" spans="1:109" ht="12.75">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7"/>
      <c r="BQ290" s="87"/>
      <c r="BR290" s="87"/>
      <c r="BS290" s="87"/>
      <c r="BT290" s="87"/>
      <c r="BU290" s="87"/>
      <c r="BV290" s="87"/>
      <c r="BW290" s="87"/>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row>
    <row r="291" spans="1:109" ht="12.75">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row>
    <row r="292" spans="1:109" ht="12.75">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S292" s="87"/>
      <c r="BT292" s="87"/>
      <c r="BU292" s="87"/>
      <c r="BV292" s="87"/>
      <c r="BW292" s="87"/>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row>
    <row r="293" spans="1:109" ht="12.75">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S293" s="87"/>
      <c r="BT293" s="87"/>
      <c r="BU293" s="87"/>
      <c r="BV293" s="87"/>
      <c r="BW293" s="87"/>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row>
    <row r="294" spans="1:109" ht="12.75">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S294" s="87"/>
      <c r="BT294" s="87"/>
      <c r="BU294" s="87"/>
      <c r="BV294" s="87"/>
      <c r="BW294" s="87"/>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row>
    <row r="295" spans="1:109" ht="12.75">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7"/>
      <c r="BQ295" s="87"/>
      <c r="BR295" s="87"/>
      <c r="BS295" s="87"/>
      <c r="BT295" s="87"/>
      <c r="BU295" s="87"/>
      <c r="BV295" s="87"/>
      <c r="BW295" s="87"/>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row>
    <row r="296" spans="1:109" ht="12.75">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7"/>
      <c r="BQ296" s="87"/>
      <c r="BR296" s="87"/>
      <c r="BS296" s="87"/>
      <c r="BT296" s="87"/>
      <c r="BU296" s="87"/>
      <c r="BV296" s="87"/>
      <c r="BW296" s="87"/>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row>
    <row r="297" spans="1:109" ht="12.75">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7"/>
      <c r="AC297" s="87"/>
      <c r="AD297" s="87"/>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c r="BG297" s="87"/>
      <c r="BH297" s="87"/>
      <c r="BI297" s="87"/>
      <c r="BJ297" s="87"/>
      <c r="BK297" s="87"/>
      <c r="BL297" s="87"/>
      <c r="BM297" s="87"/>
      <c r="BN297" s="87"/>
      <c r="BO297" s="87"/>
      <c r="BP297" s="87"/>
      <c r="BQ297" s="87"/>
      <c r="BR297" s="87"/>
      <c r="BS297" s="87"/>
      <c r="BT297" s="87"/>
      <c r="BU297" s="87"/>
      <c r="BV297" s="87"/>
      <c r="BW297" s="87"/>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row>
    <row r="298" spans="1:109" ht="12.75">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c r="BG298" s="87"/>
      <c r="BH298" s="87"/>
      <c r="BI298" s="87"/>
      <c r="BJ298" s="87"/>
      <c r="BK298" s="87"/>
      <c r="BL298" s="87"/>
      <c r="BM298" s="87"/>
      <c r="BN298" s="87"/>
      <c r="BO298" s="87"/>
      <c r="BP298" s="87"/>
      <c r="BQ298" s="87"/>
      <c r="BR298" s="87"/>
      <c r="BS298" s="87"/>
      <c r="BT298" s="87"/>
      <c r="BU298" s="87"/>
      <c r="BV298" s="87"/>
      <c r="BW298" s="87"/>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row>
    <row r="299" spans="1:109" ht="12.75">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c r="BK299" s="87"/>
      <c r="BL299" s="87"/>
      <c r="BM299" s="87"/>
      <c r="BN299" s="87"/>
      <c r="BO299" s="87"/>
      <c r="BP299" s="87"/>
      <c r="BQ299" s="87"/>
      <c r="BR299" s="87"/>
      <c r="BS299" s="87"/>
      <c r="BT299" s="87"/>
      <c r="BU299" s="87"/>
      <c r="BV299" s="87"/>
      <c r="BW299" s="87"/>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row>
    <row r="300" spans="1:109" ht="12.75">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87"/>
      <c r="BP300" s="87"/>
      <c r="BQ300" s="87"/>
      <c r="BR300" s="87"/>
      <c r="BS300" s="87"/>
      <c r="BT300" s="87"/>
      <c r="BU300" s="87"/>
      <c r="BV300" s="87"/>
      <c r="BW300" s="87"/>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row>
    <row r="301" spans="1:109" ht="12.75">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c r="BG301" s="87"/>
      <c r="BH301" s="87"/>
      <c r="BI301" s="87"/>
      <c r="BJ301" s="87"/>
      <c r="BK301" s="87"/>
      <c r="BL301" s="87"/>
      <c r="BM301" s="87"/>
      <c r="BN301" s="87"/>
      <c r="BO301" s="87"/>
      <c r="BP301" s="87"/>
      <c r="BQ301" s="87"/>
      <c r="BR301" s="87"/>
      <c r="BS301" s="87"/>
      <c r="BT301" s="87"/>
      <c r="BU301" s="87"/>
      <c r="BV301" s="87"/>
      <c r="BW301" s="87"/>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row>
    <row r="302" spans="1:109" ht="12.75">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87"/>
      <c r="BG302" s="87"/>
      <c r="BH302" s="87"/>
      <c r="BI302" s="87"/>
      <c r="BJ302" s="87"/>
      <c r="BK302" s="87"/>
      <c r="BL302" s="87"/>
      <c r="BM302" s="87"/>
      <c r="BN302" s="87"/>
      <c r="BO302" s="87"/>
      <c r="BP302" s="87"/>
      <c r="BQ302" s="87"/>
      <c r="BR302" s="87"/>
      <c r="BS302" s="87"/>
      <c r="BT302" s="87"/>
      <c r="BU302" s="87"/>
      <c r="BV302" s="87"/>
      <c r="BW302" s="87"/>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row>
    <row r="303" spans="1:109" ht="12.75">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87"/>
      <c r="BM303" s="87"/>
      <c r="BN303" s="87"/>
      <c r="BO303" s="87"/>
      <c r="BP303" s="87"/>
      <c r="BQ303" s="87"/>
      <c r="BR303" s="87"/>
      <c r="BS303" s="87"/>
      <c r="BT303" s="87"/>
      <c r="BU303" s="87"/>
      <c r="BV303" s="87"/>
      <c r="BW303" s="87"/>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row>
    <row r="304" spans="1:109" ht="12.75">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87"/>
      <c r="BQ304" s="87"/>
      <c r="BR304" s="87"/>
      <c r="BS304" s="87"/>
      <c r="BT304" s="87"/>
      <c r="BU304" s="87"/>
      <c r="BV304" s="87"/>
      <c r="BW304" s="87"/>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row>
    <row r="305" spans="1:109" ht="12.75">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c r="BG305" s="87"/>
      <c r="BH305" s="87"/>
      <c r="BI305" s="87"/>
      <c r="BJ305" s="87"/>
      <c r="BK305" s="87"/>
      <c r="BL305" s="87"/>
      <c r="BM305" s="87"/>
      <c r="BN305" s="87"/>
      <c r="BO305" s="87"/>
      <c r="BP305" s="87"/>
      <c r="BQ305" s="87"/>
      <c r="BR305" s="87"/>
      <c r="BS305" s="87"/>
      <c r="BT305" s="87"/>
      <c r="BU305" s="87"/>
      <c r="BV305" s="87"/>
      <c r="BW305" s="87"/>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row>
    <row r="306" spans="1:109" ht="12.75">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c r="BG306" s="87"/>
      <c r="BH306" s="87"/>
      <c r="BI306" s="87"/>
      <c r="BJ306" s="87"/>
      <c r="BK306" s="87"/>
      <c r="BL306" s="87"/>
      <c r="BM306" s="87"/>
      <c r="BN306" s="87"/>
      <c r="BO306" s="87"/>
      <c r="BP306" s="87"/>
      <c r="BQ306" s="87"/>
      <c r="BR306" s="87"/>
      <c r="BS306" s="87"/>
      <c r="BT306" s="87"/>
      <c r="BU306" s="87"/>
      <c r="BV306" s="87"/>
      <c r="BW306" s="87"/>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row>
    <row r="307" spans="1:109" ht="12.75">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87"/>
      <c r="BM307" s="87"/>
      <c r="BN307" s="87"/>
      <c r="BO307" s="87"/>
      <c r="BP307" s="87"/>
      <c r="BQ307" s="87"/>
      <c r="BR307" s="87"/>
      <c r="BS307" s="87"/>
      <c r="BT307" s="87"/>
      <c r="BU307" s="87"/>
      <c r="BV307" s="87"/>
      <c r="BW307" s="87"/>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row>
    <row r="308" spans="1:109" ht="12.75">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c r="BG308" s="87"/>
      <c r="BH308" s="87"/>
      <c r="BI308" s="87"/>
      <c r="BJ308" s="87"/>
      <c r="BK308" s="87"/>
      <c r="BL308" s="87"/>
      <c r="BM308" s="87"/>
      <c r="BN308" s="87"/>
      <c r="BO308" s="87"/>
      <c r="BP308" s="87"/>
      <c r="BQ308" s="87"/>
      <c r="BR308" s="87"/>
      <c r="BS308" s="87"/>
      <c r="BT308" s="87"/>
      <c r="BU308" s="87"/>
      <c r="BV308" s="87"/>
      <c r="BW308" s="87"/>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row>
    <row r="309" spans="1:109" ht="12.75">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7"/>
      <c r="BD309" s="87"/>
      <c r="BE309" s="87"/>
      <c r="BF309" s="87"/>
      <c r="BG309" s="87"/>
      <c r="BH309" s="87"/>
      <c r="BI309" s="87"/>
      <c r="BJ309" s="87"/>
      <c r="BK309" s="87"/>
      <c r="BL309" s="87"/>
      <c r="BM309" s="87"/>
      <c r="BN309" s="87"/>
      <c r="BO309" s="87"/>
      <c r="BP309" s="87"/>
      <c r="BQ309" s="87"/>
      <c r="BR309" s="87"/>
      <c r="BS309" s="87"/>
      <c r="BT309" s="87"/>
      <c r="BU309" s="87"/>
      <c r="BV309" s="87"/>
      <c r="BW309" s="87"/>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row>
    <row r="310" spans="1:109" ht="12.75">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7"/>
      <c r="AN310" s="87"/>
      <c r="AO310" s="87"/>
      <c r="AP310" s="87"/>
      <c r="AQ310" s="87"/>
      <c r="AR310" s="87"/>
      <c r="AS310" s="87"/>
      <c r="AT310" s="87"/>
      <c r="AU310" s="87"/>
      <c r="AV310" s="87"/>
      <c r="AW310" s="87"/>
      <c r="AX310" s="87"/>
      <c r="AY310" s="87"/>
      <c r="AZ310" s="87"/>
      <c r="BA310" s="87"/>
      <c r="BB310" s="87"/>
      <c r="BC310" s="87"/>
      <c r="BD310" s="87"/>
      <c r="BE310" s="87"/>
      <c r="BF310" s="87"/>
      <c r="BG310" s="87"/>
      <c r="BH310" s="87"/>
      <c r="BI310" s="87"/>
      <c r="BJ310" s="87"/>
      <c r="BK310" s="87"/>
      <c r="BL310" s="87"/>
      <c r="BM310" s="87"/>
      <c r="BN310" s="87"/>
      <c r="BO310" s="87"/>
      <c r="BP310" s="87"/>
      <c r="BQ310" s="87"/>
      <c r="BR310" s="87"/>
      <c r="BS310" s="87"/>
      <c r="BT310" s="87"/>
      <c r="BU310" s="87"/>
      <c r="BV310" s="87"/>
      <c r="BW310" s="87"/>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row>
    <row r="311" spans="1:109" ht="12.75">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c r="BK311" s="87"/>
      <c r="BL311" s="87"/>
      <c r="BM311" s="87"/>
      <c r="BN311" s="87"/>
      <c r="BO311" s="87"/>
      <c r="BP311" s="87"/>
      <c r="BQ311" s="87"/>
      <c r="BR311" s="87"/>
      <c r="BS311" s="87"/>
      <c r="BT311" s="87"/>
      <c r="BU311" s="87"/>
      <c r="BV311" s="87"/>
      <c r="BW311" s="87"/>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row>
    <row r="312" spans="1:109" ht="12.75">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c r="BG312" s="87"/>
      <c r="BH312" s="87"/>
      <c r="BI312" s="87"/>
      <c r="BJ312" s="87"/>
      <c r="BK312" s="87"/>
      <c r="BL312" s="87"/>
      <c r="BM312" s="87"/>
      <c r="BN312" s="87"/>
      <c r="BO312" s="87"/>
      <c r="BP312" s="87"/>
      <c r="BQ312" s="87"/>
      <c r="BR312" s="87"/>
      <c r="BS312" s="87"/>
      <c r="BT312" s="87"/>
      <c r="BU312" s="87"/>
      <c r="BV312" s="87"/>
      <c r="BW312" s="87"/>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row>
    <row r="313" spans="1:109" ht="12.75">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c r="AK313" s="87"/>
      <c r="AL313" s="87"/>
      <c r="AM313" s="87"/>
      <c r="AN313" s="87"/>
      <c r="AO313" s="87"/>
      <c r="AP313" s="87"/>
      <c r="AQ313" s="87"/>
      <c r="AR313" s="87"/>
      <c r="AS313" s="87"/>
      <c r="AT313" s="87"/>
      <c r="AU313" s="87"/>
      <c r="AV313" s="87"/>
      <c r="AW313" s="87"/>
      <c r="AX313" s="87"/>
      <c r="AY313" s="87"/>
      <c r="AZ313" s="87"/>
      <c r="BA313" s="87"/>
      <c r="BB313" s="87"/>
      <c r="BC313" s="87"/>
      <c r="BD313" s="87"/>
      <c r="BE313" s="87"/>
      <c r="BF313" s="87"/>
      <c r="BG313" s="87"/>
      <c r="BH313" s="87"/>
      <c r="BI313" s="87"/>
      <c r="BJ313" s="87"/>
      <c r="BK313" s="87"/>
      <c r="BL313" s="87"/>
      <c r="BM313" s="87"/>
      <c r="BN313" s="87"/>
      <c r="BO313" s="87"/>
      <c r="BP313" s="87"/>
      <c r="BQ313" s="87"/>
      <c r="BR313" s="87"/>
      <c r="BS313" s="87"/>
      <c r="BT313" s="87"/>
      <c r="BU313" s="87"/>
      <c r="BV313" s="87"/>
      <c r="BW313" s="87"/>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row>
    <row r="314" spans="1:109" ht="12.75">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c r="BG314" s="87"/>
      <c r="BH314" s="87"/>
      <c r="BI314" s="87"/>
      <c r="BJ314" s="87"/>
      <c r="BK314" s="87"/>
      <c r="BL314" s="87"/>
      <c r="BM314" s="87"/>
      <c r="BN314" s="87"/>
      <c r="BO314" s="87"/>
      <c r="BP314" s="87"/>
      <c r="BQ314" s="87"/>
      <c r="BR314" s="87"/>
      <c r="BS314" s="87"/>
      <c r="BT314" s="87"/>
      <c r="BU314" s="87"/>
      <c r="BV314" s="87"/>
      <c r="BW314" s="87"/>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row>
    <row r="315" spans="1:109" ht="12.75">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c r="BG315" s="87"/>
      <c r="BH315" s="87"/>
      <c r="BI315" s="87"/>
      <c r="BJ315" s="87"/>
      <c r="BK315" s="87"/>
      <c r="BL315" s="87"/>
      <c r="BM315" s="87"/>
      <c r="BN315" s="87"/>
      <c r="BO315" s="87"/>
      <c r="BP315" s="87"/>
      <c r="BQ315" s="87"/>
      <c r="BR315" s="87"/>
      <c r="BS315" s="87"/>
      <c r="BT315" s="87"/>
      <c r="BU315" s="87"/>
      <c r="BV315" s="87"/>
      <c r="BW315" s="87"/>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row>
    <row r="316" spans="1:109" ht="12.75">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87"/>
      <c r="AN316" s="87"/>
      <c r="AO316" s="87"/>
      <c r="AP316" s="87"/>
      <c r="AQ316" s="87"/>
      <c r="AR316" s="87"/>
      <c r="AS316" s="87"/>
      <c r="AT316" s="87"/>
      <c r="AU316" s="87"/>
      <c r="AV316" s="87"/>
      <c r="AW316" s="87"/>
      <c r="AX316" s="87"/>
      <c r="AY316" s="87"/>
      <c r="AZ316" s="87"/>
      <c r="BA316" s="87"/>
      <c r="BB316" s="87"/>
      <c r="BC316" s="87"/>
      <c r="BD316" s="87"/>
      <c r="BE316" s="87"/>
      <c r="BF316" s="87"/>
      <c r="BG316" s="87"/>
      <c r="BH316" s="87"/>
      <c r="BI316" s="87"/>
      <c r="BJ316" s="87"/>
      <c r="BK316" s="87"/>
      <c r="BL316" s="87"/>
      <c r="BM316" s="87"/>
      <c r="BN316" s="87"/>
      <c r="BO316" s="87"/>
      <c r="BP316" s="87"/>
      <c r="BQ316" s="87"/>
      <c r="BR316" s="87"/>
      <c r="BS316" s="87"/>
      <c r="BT316" s="87"/>
      <c r="BU316" s="87"/>
      <c r="BV316" s="87"/>
      <c r="BW316" s="87"/>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row>
    <row r="317" spans="1:109" ht="12.75">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87"/>
      <c r="BA317" s="87"/>
      <c r="BB317" s="87"/>
      <c r="BC317" s="87"/>
      <c r="BD317" s="87"/>
      <c r="BE317" s="87"/>
      <c r="BF317" s="87"/>
      <c r="BG317" s="87"/>
      <c r="BH317" s="87"/>
      <c r="BI317" s="87"/>
      <c r="BJ317" s="87"/>
      <c r="BK317" s="87"/>
      <c r="BL317" s="87"/>
      <c r="BM317" s="87"/>
      <c r="BN317" s="87"/>
      <c r="BO317" s="87"/>
      <c r="BP317" s="87"/>
      <c r="BQ317" s="87"/>
      <c r="BR317" s="87"/>
      <c r="BS317" s="87"/>
      <c r="BT317" s="87"/>
      <c r="BU317" s="87"/>
      <c r="BV317" s="87"/>
      <c r="BW317" s="87"/>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row>
    <row r="318" spans="1:109" ht="12.75">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87"/>
      <c r="AN318" s="87"/>
      <c r="AO318" s="87"/>
      <c r="AP318" s="87"/>
      <c r="AQ318" s="87"/>
      <c r="AR318" s="87"/>
      <c r="AS318" s="87"/>
      <c r="AT318" s="87"/>
      <c r="AU318" s="87"/>
      <c r="AV318" s="87"/>
      <c r="AW318" s="87"/>
      <c r="AX318" s="87"/>
      <c r="AY318" s="87"/>
      <c r="AZ318" s="87"/>
      <c r="BA318" s="87"/>
      <c r="BB318" s="87"/>
      <c r="BC318" s="87"/>
      <c r="BD318" s="87"/>
      <c r="BE318" s="87"/>
      <c r="BF318" s="87"/>
      <c r="BG318" s="87"/>
      <c r="BH318" s="87"/>
      <c r="BI318" s="87"/>
      <c r="BJ318" s="87"/>
      <c r="BK318" s="87"/>
      <c r="BL318" s="87"/>
      <c r="BM318" s="87"/>
      <c r="BN318" s="87"/>
      <c r="BO318" s="87"/>
      <c r="BP318" s="87"/>
      <c r="BQ318" s="87"/>
      <c r="BR318" s="87"/>
      <c r="BS318" s="87"/>
      <c r="BT318" s="87"/>
      <c r="BU318" s="87"/>
      <c r="BV318" s="87"/>
      <c r="BW318" s="87"/>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row>
    <row r="319" spans="1:109" ht="12.75">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c r="BH319" s="87"/>
      <c r="BI319" s="87"/>
      <c r="BJ319" s="87"/>
      <c r="BK319" s="87"/>
      <c r="BL319" s="87"/>
      <c r="BM319" s="87"/>
      <c r="BN319" s="87"/>
      <c r="BO319" s="87"/>
      <c r="BP319" s="87"/>
      <c r="BQ319" s="87"/>
      <c r="BR319" s="87"/>
      <c r="BS319" s="87"/>
      <c r="BT319" s="87"/>
      <c r="BU319" s="87"/>
      <c r="BV319" s="87"/>
      <c r="BW319" s="87"/>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row>
    <row r="320" spans="1:109" ht="12.75">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87"/>
      <c r="AN320" s="87"/>
      <c r="AO320" s="87"/>
      <c r="AP320" s="87"/>
      <c r="AQ320" s="87"/>
      <c r="AR320" s="87"/>
      <c r="AS320" s="87"/>
      <c r="AT320" s="87"/>
      <c r="AU320" s="87"/>
      <c r="AV320" s="87"/>
      <c r="AW320" s="87"/>
      <c r="AX320" s="87"/>
      <c r="AY320" s="87"/>
      <c r="AZ320" s="87"/>
      <c r="BA320" s="87"/>
      <c r="BB320" s="87"/>
      <c r="BC320" s="87"/>
      <c r="BD320" s="87"/>
      <c r="BE320" s="87"/>
      <c r="BF320" s="87"/>
      <c r="BG320" s="87"/>
      <c r="BH320" s="87"/>
      <c r="BI320" s="87"/>
      <c r="BJ320" s="87"/>
      <c r="BK320" s="87"/>
      <c r="BL320" s="87"/>
      <c r="BM320" s="87"/>
      <c r="BN320" s="87"/>
      <c r="BO320" s="87"/>
      <c r="BP320" s="87"/>
      <c r="BQ320" s="87"/>
      <c r="BR320" s="87"/>
      <c r="BS320" s="87"/>
      <c r="BT320" s="87"/>
      <c r="BU320" s="87"/>
      <c r="BV320" s="87"/>
      <c r="BW320" s="87"/>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row>
    <row r="321" spans="1:109" ht="12.75">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7"/>
      <c r="AN321" s="87"/>
      <c r="AO321" s="87"/>
      <c r="AP321" s="87"/>
      <c r="AQ321" s="87"/>
      <c r="AR321" s="87"/>
      <c r="AS321" s="87"/>
      <c r="AT321" s="87"/>
      <c r="AU321" s="87"/>
      <c r="AV321" s="87"/>
      <c r="AW321" s="87"/>
      <c r="AX321" s="87"/>
      <c r="AY321" s="87"/>
      <c r="AZ321" s="87"/>
      <c r="BA321" s="87"/>
      <c r="BB321" s="87"/>
      <c r="BC321" s="87"/>
      <c r="BD321" s="87"/>
      <c r="BE321" s="87"/>
      <c r="BF321" s="87"/>
      <c r="BG321" s="87"/>
      <c r="BH321" s="87"/>
      <c r="BI321" s="87"/>
      <c r="BJ321" s="87"/>
      <c r="BK321" s="87"/>
      <c r="BL321" s="87"/>
      <c r="BM321" s="87"/>
      <c r="BN321" s="87"/>
      <c r="BO321" s="87"/>
      <c r="BP321" s="87"/>
      <c r="BQ321" s="87"/>
      <c r="BR321" s="87"/>
      <c r="BS321" s="87"/>
      <c r="BT321" s="87"/>
      <c r="BU321" s="87"/>
      <c r="BV321" s="87"/>
      <c r="BW321" s="87"/>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row>
    <row r="322" spans="1:109" ht="12.75">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87"/>
      <c r="AN322" s="87"/>
      <c r="AO322" s="87"/>
      <c r="AP322" s="87"/>
      <c r="AQ322" s="87"/>
      <c r="AR322" s="87"/>
      <c r="AS322" s="87"/>
      <c r="AT322" s="87"/>
      <c r="AU322" s="87"/>
      <c r="AV322" s="87"/>
      <c r="AW322" s="87"/>
      <c r="AX322" s="87"/>
      <c r="AY322" s="87"/>
      <c r="AZ322" s="87"/>
      <c r="BA322" s="87"/>
      <c r="BB322" s="87"/>
      <c r="BC322" s="87"/>
      <c r="BD322" s="87"/>
      <c r="BE322" s="87"/>
      <c r="BF322" s="87"/>
      <c r="BG322" s="87"/>
      <c r="BH322" s="87"/>
      <c r="BI322" s="87"/>
      <c r="BJ322" s="87"/>
      <c r="BK322" s="87"/>
      <c r="BL322" s="87"/>
      <c r="BM322" s="87"/>
      <c r="BN322" s="87"/>
      <c r="BO322" s="87"/>
      <c r="BP322" s="87"/>
      <c r="BQ322" s="87"/>
      <c r="BR322" s="87"/>
      <c r="BS322" s="87"/>
      <c r="BT322" s="87"/>
      <c r="BU322" s="87"/>
      <c r="BV322" s="87"/>
      <c r="BW322" s="87"/>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row>
    <row r="323" spans="1:109" ht="12.75">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c r="BK323" s="87"/>
      <c r="BL323" s="87"/>
      <c r="BM323" s="87"/>
      <c r="BN323" s="87"/>
      <c r="BO323" s="87"/>
      <c r="BP323" s="87"/>
      <c r="BQ323" s="87"/>
      <c r="BR323" s="87"/>
      <c r="BS323" s="87"/>
      <c r="BT323" s="87"/>
      <c r="BU323" s="87"/>
      <c r="BV323" s="87"/>
      <c r="BW323" s="87"/>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row>
    <row r="324" spans="1:109" ht="12.75">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87"/>
      <c r="AN324" s="87"/>
      <c r="AO324" s="87"/>
      <c r="AP324" s="87"/>
      <c r="AQ324" s="87"/>
      <c r="AR324" s="87"/>
      <c r="AS324" s="87"/>
      <c r="AT324" s="87"/>
      <c r="AU324" s="87"/>
      <c r="AV324" s="87"/>
      <c r="AW324" s="87"/>
      <c r="AX324" s="87"/>
      <c r="AY324" s="87"/>
      <c r="AZ324" s="87"/>
      <c r="BA324" s="87"/>
      <c r="BB324" s="87"/>
      <c r="BC324" s="87"/>
      <c r="BD324" s="87"/>
      <c r="BE324" s="87"/>
      <c r="BF324" s="87"/>
      <c r="BG324" s="87"/>
      <c r="BH324" s="87"/>
      <c r="BI324" s="87"/>
      <c r="BJ324" s="87"/>
      <c r="BK324" s="87"/>
      <c r="BL324" s="87"/>
      <c r="BM324" s="87"/>
      <c r="BN324" s="87"/>
      <c r="BO324" s="87"/>
      <c r="BP324" s="87"/>
      <c r="BQ324" s="87"/>
      <c r="BR324" s="87"/>
      <c r="BS324" s="87"/>
      <c r="BT324" s="87"/>
      <c r="BU324" s="87"/>
      <c r="BV324" s="87"/>
      <c r="BW324" s="87"/>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row>
    <row r="325" spans="1:109" ht="12.75">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87"/>
      <c r="AN325" s="87"/>
      <c r="AO325" s="87"/>
      <c r="AP325" s="87"/>
      <c r="AQ325" s="87"/>
      <c r="AR325" s="87"/>
      <c r="AS325" s="87"/>
      <c r="AT325" s="87"/>
      <c r="AU325" s="87"/>
      <c r="AV325" s="87"/>
      <c r="AW325" s="87"/>
      <c r="AX325" s="87"/>
      <c r="AY325" s="87"/>
      <c r="AZ325" s="87"/>
      <c r="BA325" s="87"/>
      <c r="BB325" s="87"/>
      <c r="BC325" s="87"/>
      <c r="BD325" s="87"/>
      <c r="BE325" s="87"/>
      <c r="BF325" s="87"/>
      <c r="BG325" s="87"/>
      <c r="BH325" s="87"/>
      <c r="BI325" s="87"/>
      <c r="BJ325" s="87"/>
      <c r="BK325" s="87"/>
      <c r="BL325" s="87"/>
      <c r="BM325" s="87"/>
      <c r="BN325" s="87"/>
      <c r="BO325" s="87"/>
      <c r="BP325" s="87"/>
      <c r="BQ325" s="87"/>
      <c r="BR325" s="87"/>
      <c r="BS325" s="87"/>
      <c r="BT325" s="87"/>
      <c r="BU325" s="87"/>
      <c r="BV325" s="87"/>
      <c r="BW325" s="87"/>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row>
    <row r="326" spans="1:109" ht="12.75">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87"/>
      <c r="AN326" s="87"/>
      <c r="AO326" s="87"/>
      <c r="AP326" s="87"/>
      <c r="AQ326" s="87"/>
      <c r="AR326" s="87"/>
      <c r="AS326" s="87"/>
      <c r="AT326" s="87"/>
      <c r="AU326" s="87"/>
      <c r="AV326" s="87"/>
      <c r="AW326" s="87"/>
      <c r="AX326" s="87"/>
      <c r="AY326" s="87"/>
      <c r="AZ326" s="87"/>
      <c r="BA326" s="87"/>
      <c r="BB326" s="87"/>
      <c r="BC326" s="87"/>
      <c r="BD326" s="87"/>
      <c r="BE326" s="87"/>
      <c r="BF326" s="87"/>
      <c r="BG326" s="87"/>
      <c r="BH326" s="87"/>
      <c r="BI326" s="87"/>
      <c r="BJ326" s="87"/>
      <c r="BK326" s="87"/>
      <c r="BL326" s="87"/>
      <c r="BM326" s="87"/>
      <c r="BN326" s="87"/>
      <c r="BO326" s="87"/>
      <c r="BP326" s="87"/>
      <c r="BQ326" s="87"/>
      <c r="BR326" s="87"/>
      <c r="BS326" s="87"/>
      <c r="BT326" s="87"/>
      <c r="BU326" s="87"/>
      <c r="BV326" s="87"/>
      <c r="BW326" s="87"/>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row>
    <row r="327" spans="1:109" ht="12.75">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c r="BG327" s="87"/>
      <c r="BH327" s="87"/>
      <c r="BI327" s="87"/>
      <c r="BJ327" s="87"/>
      <c r="BK327" s="87"/>
      <c r="BL327" s="87"/>
      <c r="BM327" s="87"/>
      <c r="BN327" s="87"/>
      <c r="BO327" s="87"/>
      <c r="BP327" s="87"/>
      <c r="BQ327" s="87"/>
      <c r="BR327" s="87"/>
      <c r="BS327" s="87"/>
      <c r="BT327" s="87"/>
      <c r="BU327" s="87"/>
      <c r="BV327" s="87"/>
      <c r="BW327" s="87"/>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row>
    <row r="328" spans="1:109" ht="12.75">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87"/>
      <c r="AN328" s="87"/>
      <c r="AO328" s="87"/>
      <c r="AP328" s="87"/>
      <c r="AQ328" s="87"/>
      <c r="AR328" s="87"/>
      <c r="AS328" s="87"/>
      <c r="AT328" s="87"/>
      <c r="AU328" s="87"/>
      <c r="AV328" s="87"/>
      <c r="AW328" s="87"/>
      <c r="AX328" s="87"/>
      <c r="AY328" s="87"/>
      <c r="AZ328" s="87"/>
      <c r="BA328" s="87"/>
      <c r="BB328" s="87"/>
      <c r="BC328" s="87"/>
      <c r="BD328" s="87"/>
      <c r="BE328" s="87"/>
      <c r="BF328" s="87"/>
      <c r="BG328" s="87"/>
      <c r="BH328" s="87"/>
      <c r="BI328" s="87"/>
      <c r="BJ328" s="87"/>
      <c r="BK328" s="87"/>
      <c r="BL328" s="87"/>
      <c r="BM328" s="87"/>
      <c r="BN328" s="87"/>
      <c r="BO328" s="87"/>
      <c r="BP328" s="87"/>
      <c r="BQ328" s="87"/>
      <c r="BR328" s="87"/>
      <c r="BS328" s="87"/>
      <c r="BT328" s="87"/>
      <c r="BU328" s="87"/>
      <c r="BV328" s="87"/>
      <c r="BW328" s="87"/>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row>
    <row r="329" spans="1:109" ht="12.75">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87"/>
      <c r="AN329" s="87"/>
      <c r="AO329" s="87"/>
      <c r="AP329" s="87"/>
      <c r="AQ329" s="87"/>
      <c r="AR329" s="87"/>
      <c r="AS329" s="87"/>
      <c r="AT329" s="87"/>
      <c r="AU329" s="87"/>
      <c r="AV329" s="87"/>
      <c r="AW329" s="87"/>
      <c r="AX329" s="87"/>
      <c r="AY329" s="87"/>
      <c r="AZ329" s="87"/>
      <c r="BA329" s="87"/>
      <c r="BB329" s="87"/>
      <c r="BC329" s="87"/>
      <c r="BD329" s="87"/>
      <c r="BE329" s="87"/>
      <c r="BF329" s="87"/>
      <c r="BG329" s="87"/>
      <c r="BH329" s="87"/>
      <c r="BI329" s="87"/>
      <c r="BJ329" s="87"/>
      <c r="BK329" s="87"/>
      <c r="BL329" s="87"/>
      <c r="BM329" s="87"/>
      <c r="BN329" s="87"/>
      <c r="BO329" s="87"/>
      <c r="BP329" s="87"/>
      <c r="BQ329" s="87"/>
      <c r="BR329" s="87"/>
      <c r="BS329" s="87"/>
      <c r="BT329" s="87"/>
      <c r="BU329" s="87"/>
      <c r="BV329" s="87"/>
      <c r="BW329" s="87"/>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row>
    <row r="330" spans="1:109" ht="12.75">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c r="BG330" s="87"/>
      <c r="BH330" s="87"/>
      <c r="BI330" s="87"/>
      <c r="BJ330" s="87"/>
      <c r="BK330" s="87"/>
      <c r="BL330" s="87"/>
      <c r="BM330" s="87"/>
      <c r="BN330" s="87"/>
      <c r="BO330" s="87"/>
      <c r="BP330" s="87"/>
      <c r="BQ330" s="87"/>
      <c r="BR330" s="87"/>
      <c r="BS330" s="87"/>
      <c r="BT330" s="87"/>
      <c r="BU330" s="87"/>
      <c r="BV330" s="87"/>
      <c r="BW330" s="87"/>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row>
    <row r="331" spans="1:109" ht="12.75">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c r="BG331" s="87"/>
      <c r="BH331" s="87"/>
      <c r="BI331" s="87"/>
      <c r="BJ331" s="87"/>
      <c r="BK331" s="87"/>
      <c r="BL331" s="87"/>
      <c r="BM331" s="87"/>
      <c r="BN331" s="87"/>
      <c r="BO331" s="87"/>
      <c r="BP331" s="87"/>
      <c r="BQ331" s="87"/>
      <c r="BR331" s="87"/>
      <c r="BS331" s="87"/>
      <c r="BT331" s="87"/>
      <c r="BU331" s="87"/>
      <c r="BV331" s="87"/>
      <c r="BW331" s="87"/>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row>
    <row r="332" spans="1:109" ht="12.75">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c r="AT332" s="87"/>
      <c r="AU332" s="87"/>
      <c r="AV332" s="87"/>
      <c r="AW332" s="87"/>
      <c r="AX332" s="87"/>
      <c r="AY332" s="87"/>
      <c r="AZ332" s="87"/>
      <c r="BA332" s="87"/>
      <c r="BB332" s="87"/>
      <c r="BC332" s="87"/>
      <c r="BD332" s="87"/>
      <c r="BE332" s="87"/>
      <c r="BF332" s="87"/>
      <c r="BG332" s="87"/>
      <c r="BH332" s="87"/>
      <c r="BI332" s="87"/>
      <c r="BJ332" s="87"/>
      <c r="BK332" s="87"/>
      <c r="BL332" s="87"/>
      <c r="BM332" s="87"/>
      <c r="BN332" s="87"/>
      <c r="BO332" s="87"/>
      <c r="BP332" s="87"/>
      <c r="BQ332" s="87"/>
      <c r="BR332" s="87"/>
      <c r="BS332" s="87"/>
      <c r="BT332" s="87"/>
      <c r="BU332" s="87"/>
      <c r="BV332" s="87"/>
      <c r="BW332" s="87"/>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row>
    <row r="333" spans="1:109" ht="12.75">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c r="AK333" s="87"/>
      <c r="AL333" s="87"/>
      <c r="AM333" s="87"/>
      <c r="AN333" s="87"/>
      <c r="AO333" s="87"/>
      <c r="AP333" s="87"/>
      <c r="AQ333" s="87"/>
      <c r="AR333" s="87"/>
      <c r="AS333" s="87"/>
      <c r="AT333" s="87"/>
      <c r="AU333" s="87"/>
      <c r="AV333" s="87"/>
      <c r="AW333" s="87"/>
      <c r="AX333" s="87"/>
      <c r="AY333" s="87"/>
      <c r="AZ333" s="87"/>
      <c r="BA333" s="87"/>
      <c r="BB333" s="87"/>
      <c r="BC333" s="87"/>
      <c r="BD333" s="87"/>
      <c r="BE333" s="87"/>
      <c r="BF333" s="87"/>
      <c r="BG333" s="87"/>
      <c r="BH333" s="87"/>
      <c r="BI333" s="87"/>
      <c r="BJ333" s="87"/>
      <c r="BK333" s="87"/>
      <c r="BL333" s="87"/>
      <c r="BM333" s="87"/>
      <c r="BN333" s="87"/>
      <c r="BO333" s="87"/>
      <c r="BP333" s="87"/>
      <c r="BQ333" s="87"/>
      <c r="BR333" s="87"/>
      <c r="BS333" s="87"/>
      <c r="BT333" s="87"/>
      <c r="BU333" s="87"/>
      <c r="BV333" s="87"/>
      <c r="BW333" s="87"/>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row>
    <row r="334" spans="1:109" ht="12.75">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87"/>
      <c r="AN334" s="87"/>
      <c r="AO334" s="87"/>
      <c r="AP334" s="87"/>
      <c r="AQ334" s="87"/>
      <c r="AR334" s="87"/>
      <c r="AS334" s="87"/>
      <c r="AT334" s="87"/>
      <c r="AU334" s="87"/>
      <c r="AV334" s="87"/>
      <c r="AW334" s="87"/>
      <c r="AX334" s="87"/>
      <c r="AY334" s="87"/>
      <c r="AZ334" s="87"/>
      <c r="BA334" s="87"/>
      <c r="BB334" s="87"/>
      <c r="BC334" s="87"/>
      <c r="BD334" s="87"/>
      <c r="BE334" s="87"/>
      <c r="BF334" s="87"/>
      <c r="BG334" s="87"/>
      <c r="BH334" s="87"/>
      <c r="BI334" s="87"/>
      <c r="BJ334" s="87"/>
      <c r="BK334" s="87"/>
      <c r="BL334" s="87"/>
      <c r="BM334" s="87"/>
      <c r="BN334" s="87"/>
      <c r="BO334" s="87"/>
      <c r="BP334" s="87"/>
      <c r="BQ334" s="87"/>
      <c r="BR334" s="87"/>
      <c r="BS334" s="87"/>
      <c r="BT334" s="87"/>
      <c r="BU334" s="87"/>
      <c r="BV334" s="87"/>
      <c r="BW334" s="87"/>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row>
    <row r="335" spans="1:109" ht="12.75">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c r="AG335" s="87"/>
      <c r="AH335" s="87"/>
      <c r="AI335" s="87"/>
      <c r="AJ335" s="87"/>
      <c r="AK335" s="87"/>
      <c r="AL335" s="87"/>
      <c r="AM335" s="87"/>
      <c r="AN335" s="87"/>
      <c r="AO335" s="87"/>
      <c r="AP335" s="87"/>
      <c r="AQ335" s="87"/>
      <c r="AR335" s="87"/>
      <c r="AS335" s="87"/>
      <c r="AT335" s="87"/>
      <c r="AU335" s="87"/>
      <c r="AV335" s="87"/>
      <c r="AW335" s="87"/>
      <c r="AX335" s="87"/>
      <c r="AY335" s="87"/>
      <c r="AZ335" s="87"/>
      <c r="BA335" s="87"/>
      <c r="BB335" s="87"/>
      <c r="BC335" s="87"/>
      <c r="BD335" s="87"/>
      <c r="BE335" s="87"/>
      <c r="BF335" s="87"/>
      <c r="BG335" s="87"/>
      <c r="BH335" s="87"/>
      <c r="BI335" s="87"/>
      <c r="BJ335" s="87"/>
      <c r="BK335" s="87"/>
      <c r="BL335" s="87"/>
      <c r="BM335" s="87"/>
      <c r="BN335" s="87"/>
      <c r="BO335" s="87"/>
      <c r="BP335" s="87"/>
      <c r="BQ335" s="87"/>
      <c r="BR335" s="87"/>
      <c r="BS335" s="87"/>
      <c r="BT335" s="87"/>
      <c r="BU335" s="87"/>
      <c r="BV335" s="87"/>
      <c r="BW335" s="87"/>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row>
    <row r="336" spans="1:109" ht="12.75">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87"/>
      <c r="AN336" s="87"/>
      <c r="AO336" s="87"/>
      <c r="AP336" s="87"/>
      <c r="AQ336" s="87"/>
      <c r="AR336" s="87"/>
      <c r="AS336" s="87"/>
      <c r="AT336" s="87"/>
      <c r="AU336" s="87"/>
      <c r="AV336" s="87"/>
      <c r="AW336" s="87"/>
      <c r="AX336" s="87"/>
      <c r="AY336" s="87"/>
      <c r="AZ336" s="87"/>
      <c r="BA336" s="87"/>
      <c r="BB336" s="87"/>
      <c r="BC336" s="87"/>
      <c r="BD336" s="87"/>
      <c r="BE336" s="87"/>
      <c r="BF336" s="87"/>
      <c r="BG336" s="87"/>
      <c r="BH336" s="87"/>
      <c r="BI336" s="87"/>
      <c r="BJ336" s="87"/>
      <c r="BK336" s="87"/>
      <c r="BL336" s="87"/>
      <c r="BM336" s="87"/>
      <c r="BN336" s="87"/>
      <c r="BO336" s="87"/>
      <c r="BP336" s="87"/>
      <c r="BQ336" s="87"/>
      <c r="BR336" s="87"/>
      <c r="BS336" s="87"/>
      <c r="BT336" s="87"/>
      <c r="BU336" s="87"/>
      <c r="BV336" s="87"/>
      <c r="BW336" s="87"/>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row>
    <row r="337" spans="1:109" ht="12.75">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87"/>
      <c r="AN337" s="87"/>
      <c r="AO337" s="87"/>
      <c r="AP337" s="87"/>
      <c r="AQ337" s="87"/>
      <c r="AR337" s="87"/>
      <c r="AS337" s="87"/>
      <c r="AT337" s="87"/>
      <c r="AU337" s="87"/>
      <c r="AV337" s="87"/>
      <c r="AW337" s="87"/>
      <c r="AX337" s="87"/>
      <c r="AY337" s="87"/>
      <c r="AZ337" s="87"/>
      <c r="BA337" s="87"/>
      <c r="BB337" s="87"/>
      <c r="BC337" s="87"/>
      <c r="BD337" s="87"/>
      <c r="BE337" s="87"/>
      <c r="BF337" s="87"/>
      <c r="BG337" s="87"/>
      <c r="BH337" s="87"/>
      <c r="BI337" s="87"/>
      <c r="BJ337" s="87"/>
      <c r="BK337" s="87"/>
      <c r="BL337" s="87"/>
      <c r="BM337" s="87"/>
      <c r="BN337" s="87"/>
      <c r="BO337" s="87"/>
      <c r="BP337" s="87"/>
      <c r="BQ337" s="87"/>
      <c r="BR337" s="87"/>
      <c r="BS337" s="87"/>
      <c r="BT337" s="87"/>
      <c r="BU337" s="87"/>
      <c r="BV337" s="87"/>
      <c r="BW337" s="87"/>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row>
    <row r="338" spans="1:109" ht="12.75">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87"/>
      <c r="AN338" s="87"/>
      <c r="AO338" s="87"/>
      <c r="AP338" s="87"/>
      <c r="AQ338" s="87"/>
      <c r="AR338" s="87"/>
      <c r="AS338" s="87"/>
      <c r="AT338" s="87"/>
      <c r="AU338" s="87"/>
      <c r="AV338" s="87"/>
      <c r="AW338" s="87"/>
      <c r="AX338" s="87"/>
      <c r="AY338" s="87"/>
      <c r="AZ338" s="87"/>
      <c r="BA338" s="87"/>
      <c r="BB338" s="87"/>
      <c r="BC338" s="87"/>
      <c r="BD338" s="87"/>
      <c r="BE338" s="87"/>
      <c r="BF338" s="87"/>
      <c r="BG338" s="87"/>
      <c r="BH338" s="87"/>
      <c r="BI338" s="87"/>
      <c r="BJ338" s="87"/>
      <c r="BK338" s="87"/>
      <c r="BL338" s="87"/>
      <c r="BM338" s="87"/>
      <c r="BN338" s="87"/>
      <c r="BO338" s="87"/>
      <c r="BP338" s="87"/>
      <c r="BQ338" s="87"/>
      <c r="BR338" s="87"/>
      <c r="BS338" s="87"/>
      <c r="BT338" s="87"/>
      <c r="BU338" s="87"/>
      <c r="BV338" s="87"/>
      <c r="BW338" s="87"/>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row>
    <row r="339" spans="1:109" ht="12.75">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7"/>
      <c r="BB339" s="87"/>
      <c r="BC339" s="87"/>
      <c r="BD339" s="87"/>
      <c r="BE339" s="87"/>
      <c r="BF339" s="87"/>
      <c r="BG339" s="87"/>
      <c r="BH339" s="87"/>
      <c r="BI339" s="87"/>
      <c r="BJ339" s="87"/>
      <c r="BK339" s="87"/>
      <c r="BL339" s="87"/>
      <c r="BM339" s="87"/>
      <c r="BN339" s="87"/>
      <c r="BO339" s="87"/>
      <c r="BP339" s="87"/>
      <c r="BQ339" s="87"/>
      <c r="BR339" s="87"/>
      <c r="BS339" s="87"/>
      <c r="BT339" s="87"/>
      <c r="BU339" s="87"/>
      <c r="BV339" s="87"/>
      <c r="BW339" s="87"/>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row>
    <row r="340" spans="1:109" ht="12.75">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87"/>
      <c r="AN340" s="87"/>
      <c r="AO340" s="87"/>
      <c r="AP340" s="87"/>
      <c r="AQ340" s="87"/>
      <c r="AR340" s="87"/>
      <c r="AS340" s="87"/>
      <c r="AT340" s="87"/>
      <c r="AU340" s="87"/>
      <c r="AV340" s="87"/>
      <c r="AW340" s="87"/>
      <c r="AX340" s="87"/>
      <c r="AY340" s="87"/>
      <c r="AZ340" s="87"/>
      <c r="BA340" s="87"/>
      <c r="BB340" s="87"/>
      <c r="BC340" s="87"/>
      <c r="BD340" s="87"/>
      <c r="BE340" s="87"/>
      <c r="BF340" s="87"/>
      <c r="BG340" s="87"/>
      <c r="BH340" s="87"/>
      <c r="BI340" s="87"/>
      <c r="BJ340" s="87"/>
      <c r="BK340" s="87"/>
      <c r="BL340" s="87"/>
      <c r="BM340" s="87"/>
      <c r="BN340" s="87"/>
      <c r="BO340" s="87"/>
      <c r="BP340" s="87"/>
      <c r="BQ340" s="87"/>
      <c r="BR340" s="87"/>
      <c r="BS340" s="87"/>
      <c r="BT340" s="87"/>
      <c r="BU340" s="87"/>
      <c r="BV340" s="87"/>
      <c r="BW340" s="87"/>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row>
    <row r="341" spans="1:109" ht="12.75">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87"/>
      <c r="AN341" s="87"/>
      <c r="AO341" s="87"/>
      <c r="AP341" s="87"/>
      <c r="AQ341" s="87"/>
      <c r="AR341" s="87"/>
      <c r="AS341" s="87"/>
      <c r="AT341" s="87"/>
      <c r="AU341" s="87"/>
      <c r="AV341" s="87"/>
      <c r="AW341" s="87"/>
      <c r="AX341" s="87"/>
      <c r="AY341" s="87"/>
      <c r="AZ341" s="87"/>
      <c r="BA341" s="87"/>
      <c r="BB341" s="87"/>
      <c r="BC341" s="87"/>
      <c r="BD341" s="87"/>
      <c r="BE341" s="87"/>
      <c r="BF341" s="87"/>
      <c r="BG341" s="87"/>
      <c r="BH341" s="87"/>
      <c r="BI341" s="87"/>
      <c r="BJ341" s="87"/>
      <c r="BK341" s="87"/>
      <c r="BL341" s="87"/>
      <c r="BM341" s="87"/>
      <c r="BN341" s="87"/>
      <c r="BO341" s="87"/>
      <c r="BP341" s="87"/>
      <c r="BQ341" s="87"/>
      <c r="BR341" s="87"/>
      <c r="BS341" s="87"/>
      <c r="BT341" s="87"/>
      <c r="BU341" s="87"/>
      <c r="BV341" s="87"/>
      <c r="BW341" s="87"/>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row>
    <row r="342" spans="1:109" ht="12.75">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87"/>
      <c r="AN342" s="87"/>
      <c r="AO342" s="87"/>
      <c r="AP342" s="87"/>
      <c r="AQ342" s="87"/>
      <c r="AR342" s="87"/>
      <c r="AS342" s="87"/>
      <c r="AT342" s="87"/>
      <c r="AU342" s="87"/>
      <c r="AV342" s="87"/>
      <c r="AW342" s="87"/>
      <c r="AX342" s="87"/>
      <c r="AY342" s="87"/>
      <c r="AZ342" s="87"/>
      <c r="BA342" s="87"/>
      <c r="BB342" s="87"/>
      <c r="BC342" s="87"/>
      <c r="BD342" s="87"/>
      <c r="BE342" s="87"/>
      <c r="BF342" s="87"/>
      <c r="BG342" s="87"/>
      <c r="BH342" s="87"/>
      <c r="BI342" s="87"/>
      <c r="BJ342" s="87"/>
      <c r="BK342" s="87"/>
      <c r="BL342" s="87"/>
      <c r="BM342" s="87"/>
      <c r="BN342" s="87"/>
      <c r="BO342" s="87"/>
      <c r="BP342" s="87"/>
      <c r="BQ342" s="87"/>
      <c r="BR342" s="87"/>
      <c r="BS342" s="87"/>
      <c r="BT342" s="87"/>
      <c r="BU342" s="87"/>
      <c r="BV342" s="87"/>
      <c r="BW342" s="87"/>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row>
    <row r="343" spans="1:109" ht="12.75">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87"/>
      <c r="AN343" s="87"/>
      <c r="AO343" s="87"/>
      <c r="AP343" s="87"/>
      <c r="AQ343" s="87"/>
      <c r="AR343" s="87"/>
      <c r="AS343" s="87"/>
      <c r="AT343" s="87"/>
      <c r="AU343" s="87"/>
      <c r="AV343" s="87"/>
      <c r="AW343" s="87"/>
      <c r="AX343" s="87"/>
      <c r="AY343" s="87"/>
      <c r="AZ343" s="87"/>
      <c r="BA343" s="87"/>
      <c r="BB343" s="87"/>
      <c r="BC343" s="87"/>
      <c r="BD343" s="87"/>
      <c r="BE343" s="87"/>
      <c r="BF343" s="87"/>
      <c r="BG343" s="87"/>
      <c r="BH343" s="87"/>
      <c r="BI343" s="87"/>
      <c r="BJ343" s="87"/>
      <c r="BK343" s="87"/>
      <c r="BL343" s="87"/>
      <c r="BM343" s="87"/>
      <c r="BN343" s="87"/>
      <c r="BO343" s="87"/>
      <c r="BP343" s="87"/>
      <c r="BQ343" s="87"/>
      <c r="BR343" s="87"/>
      <c r="BS343" s="87"/>
      <c r="BT343" s="87"/>
      <c r="BU343" s="87"/>
      <c r="BV343" s="87"/>
      <c r="BW343" s="87"/>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row>
    <row r="344" spans="1:109" ht="12.75">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87"/>
      <c r="AN344" s="87"/>
      <c r="AO344" s="87"/>
      <c r="AP344" s="87"/>
      <c r="AQ344" s="87"/>
      <c r="AR344" s="87"/>
      <c r="AS344" s="87"/>
      <c r="AT344" s="87"/>
      <c r="AU344" s="87"/>
      <c r="AV344" s="87"/>
      <c r="AW344" s="87"/>
      <c r="AX344" s="87"/>
      <c r="AY344" s="87"/>
      <c r="AZ344" s="87"/>
      <c r="BA344" s="87"/>
      <c r="BB344" s="87"/>
      <c r="BC344" s="87"/>
      <c r="BD344" s="87"/>
      <c r="BE344" s="87"/>
      <c r="BF344" s="87"/>
      <c r="BG344" s="87"/>
      <c r="BH344" s="87"/>
      <c r="BI344" s="87"/>
      <c r="BJ344" s="87"/>
      <c r="BK344" s="87"/>
      <c r="BL344" s="87"/>
      <c r="BM344" s="87"/>
      <c r="BN344" s="87"/>
      <c r="BO344" s="87"/>
      <c r="BP344" s="87"/>
      <c r="BQ344" s="87"/>
      <c r="BR344" s="87"/>
      <c r="BS344" s="87"/>
      <c r="BT344" s="87"/>
      <c r="BU344" s="87"/>
      <c r="BV344" s="87"/>
      <c r="BW344" s="87"/>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row>
    <row r="345" spans="1:109" ht="12.75">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87"/>
      <c r="AN345" s="87"/>
      <c r="AO345" s="87"/>
      <c r="AP345" s="87"/>
      <c r="AQ345" s="87"/>
      <c r="AR345" s="87"/>
      <c r="AS345" s="87"/>
      <c r="AT345" s="87"/>
      <c r="AU345" s="87"/>
      <c r="AV345" s="87"/>
      <c r="AW345" s="87"/>
      <c r="AX345" s="87"/>
      <c r="AY345" s="87"/>
      <c r="AZ345" s="87"/>
      <c r="BA345" s="87"/>
      <c r="BB345" s="87"/>
      <c r="BC345" s="87"/>
      <c r="BD345" s="87"/>
      <c r="BE345" s="87"/>
      <c r="BF345" s="87"/>
      <c r="BG345" s="87"/>
      <c r="BH345" s="87"/>
      <c r="BI345" s="87"/>
      <c r="BJ345" s="87"/>
      <c r="BK345" s="87"/>
      <c r="BL345" s="87"/>
      <c r="BM345" s="87"/>
      <c r="BN345" s="87"/>
      <c r="BO345" s="87"/>
      <c r="BP345" s="87"/>
      <c r="BQ345" s="87"/>
      <c r="BR345" s="87"/>
      <c r="BS345" s="87"/>
      <c r="BT345" s="87"/>
      <c r="BU345" s="87"/>
      <c r="BV345" s="87"/>
      <c r="BW345" s="87"/>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row>
    <row r="346" spans="1:109" ht="12.75">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87"/>
      <c r="AN346" s="87"/>
      <c r="AO346" s="87"/>
      <c r="AP346" s="87"/>
      <c r="AQ346" s="87"/>
      <c r="AR346" s="87"/>
      <c r="AS346" s="87"/>
      <c r="AT346" s="87"/>
      <c r="AU346" s="87"/>
      <c r="AV346" s="87"/>
      <c r="AW346" s="87"/>
      <c r="AX346" s="87"/>
      <c r="AY346" s="87"/>
      <c r="AZ346" s="87"/>
      <c r="BA346" s="87"/>
      <c r="BB346" s="87"/>
      <c r="BC346" s="87"/>
      <c r="BD346" s="87"/>
      <c r="BE346" s="87"/>
      <c r="BF346" s="87"/>
      <c r="BG346" s="87"/>
      <c r="BH346" s="87"/>
      <c r="BI346" s="87"/>
      <c r="BJ346" s="87"/>
      <c r="BK346" s="87"/>
      <c r="BL346" s="87"/>
      <c r="BM346" s="87"/>
      <c r="BN346" s="87"/>
      <c r="BO346" s="87"/>
      <c r="BP346" s="87"/>
      <c r="BQ346" s="87"/>
      <c r="BR346" s="87"/>
      <c r="BS346" s="87"/>
      <c r="BT346" s="87"/>
      <c r="BU346" s="87"/>
      <c r="BV346" s="87"/>
      <c r="BW346" s="87"/>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row>
    <row r="347" spans="1:109" ht="12.75">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87"/>
      <c r="AN347" s="87"/>
      <c r="AO347" s="87"/>
      <c r="AP347" s="87"/>
      <c r="AQ347" s="87"/>
      <c r="AR347" s="87"/>
      <c r="AS347" s="87"/>
      <c r="AT347" s="87"/>
      <c r="AU347" s="87"/>
      <c r="AV347" s="87"/>
      <c r="AW347" s="87"/>
      <c r="AX347" s="87"/>
      <c r="AY347" s="87"/>
      <c r="AZ347" s="87"/>
      <c r="BA347" s="87"/>
      <c r="BB347" s="87"/>
      <c r="BC347" s="87"/>
      <c r="BD347" s="87"/>
      <c r="BE347" s="87"/>
      <c r="BF347" s="87"/>
      <c r="BG347" s="87"/>
      <c r="BH347" s="87"/>
      <c r="BI347" s="87"/>
      <c r="BJ347" s="87"/>
      <c r="BK347" s="87"/>
      <c r="BL347" s="87"/>
      <c r="BM347" s="87"/>
      <c r="BN347" s="87"/>
      <c r="BO347" s="87"/>
      <c r="BP347" s="87"/>
      <c r="BQ347" s="87"/>
      <c r="BR347" s="87"/>
      <c r="BS347" s="87"/>
      <c r="BT347" s="87"/>
      <c r="BU347" s="87"/>
      <c r="BV347" s="87"/>
      <c r="BW347" s="87"/>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row>
    <row r="348" spans="1:109" ht="12.75">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7"/>
      <c r="AY348" s="87"/>
      <c r="AZ348" s="87"/>
      <c r="BA348" s="87"/>
      <c r="BB348" s="87"/>
      <c r="BC348" s="87"/>
      <c r="BD348" s="87"/>
      <c r="BE348" s="87"/>
      <c r="BF348" s="87"/>
      <c r="BG348" s="87"/>
      <c r="BH348" s="87"/>
      <c r="BI348" s="87"/>
      <c r="BJ348" s="87"/>
      <c r="BK348" s="87"/>
      <c r="BL348" s="87"/>
      <c r="BM348" s="87"/>
      <c r="BN348" s="87"/>
      <c r="BO348" s="87"/>
      <c r="BP348" s="87"/>
      <c r="BQ348" s="87"/>
      <c r="BR348" s="87"/>
      <c r="BS348" s="87"/>
      <c r="BT348" s="87"/>
      <c r="BU348" s="87"/>
      <c r="BV348" s="87"/>
      <c r="BW348" s="87"/>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row>
    <row r="349" spans="1:109" ht="12.75">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7"/>
      <c r="AY349" s="87"/>
      <c r="AZ349" s="87"/>
      <c r="BA349" s="87"/>
      <c r="BB349" s="87"/>
      <c r="BC349" s="87"/>
      <c r="BD349" s="87"/>
      <c r="BE349" s="87"/>
      <c r="BF349" s="87"/>
      <c r="BG349" s="87"/>
      <c r="BH349" s="87"/>
      <c r="BI349" s="87"/>
      <c r="BJ349" s="87"/>
      <c r="BK349" s="87"/>
      <c r="BL349" s="87"/>
      <c r="BM349" s="87"/>
      <c r="BN349" s="87"/>
      <c r="BO349" s="87"/>
      <c r="BP349" s="87"/>
      <c r="BQ349" s="87"/>
      <c r="BR349" s="87"/>
      <c r="BS349" s="87"/>
      <c r="BT349" s="87"/>
      <c r="BU349" s="87"/>
      <c r="BV349" s="87"/>
      <c r="BW349" s="87"/>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row>
    <row r="350" spans="1:109" ht="12.75">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87"/>
      <c r="AN350" s="87"/>
      <c r="AO350" s="87"/>
      <c r="AP350" s="87"/>
      <c r="AQ350" s="87"/>
      <c r="AR350" s="87"/>
      <c r="AS350" s="87"/>
      <c r="AT350" s="87"/>
      <c r="AU350" s="87"/>
      <c r="AV350" s="87"/>
      <c r="AW350" s="87"/>
      <c r="AX350" s="87"/>
      <c r="AY350" s="87"/>
      <c r="AZ350" s="87"/>
      <c r="BA350" s="87"/>
      <c r="BB350" s="87"/>
      <c r="BC350" s="87"/>
      <c r="BD350" s="87"/>
      <c r="BE350" s="87"/>
      <c r="BF350" s="87"/>
      <c r="BG350" s="87"/>
      <c r="BH350" s="87"/>
      <c r="BI350" s="87"/>
      <c r="BJ350" s="87"/>
      <c r="BK350" s="87"/>
      <c r="BL350" s="87"/>
      <c r="BM350" s="87"/>
      <c r="BN350" s="87"/>
      <c r="BO350" s="87"/>
      <c r="BP350" s="87"/>
      <c r="BQ350" s="87"/>
      <c r="BR350" s="87"/>
      <c r="BS350" s="87"/>
      <c r="BT350" s="87"/>
      <c r="BU350" s="87"/>
      <c r="BV350" s="87"/>
      <c r="BW350" s="87"/>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row>
    <row r="351" spans="1:109" ht="12.75">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87"/>
      <c r="AN351" s="87"/>
      <c r="AO351" s="87"/>
      <c r="AP351" s="87"/>
      <c r="AQ351" s="87"/>
      <c r="AR351" s="87"/>
      <c r="AS351" s="87"/>
      <c r="AT351" s="87"/>
      <c r="AU351" s="87"/>
      <c r="AV351" s="87"/>
      <c r="AW351" s="87"/>
      <c r="AX351" s="87"/>
      <c r="AY351" s="87"/>
      <c r="AZ351" s="87"/>
      <c r="BA351" s="87"/>
      <c r="BB351" s="87"/>
      <c r="BC351" s="87"/>
      <c r="BD351" s="87"/>
      <c r="BE351" s="87"/>
      <c r="BF351" s="87"/>
      <c r="BG351" s="87"/>
      <c r="BH351" s="87"/>
      <c r="BI351" s="87"/>
      <c r="BJ351" s="87"/>
      <c r="BK351" s="87"/>
      <c r="BL351" s="87"/>
      <c r="BM351" s="87"/>
      <c r="BN351" s="87"/>
      <c r="BO351" s="87"/>
      <c r="BP351" s="87"/>
      <c r="BQ351" s="87"/>
      <c r="BR351" s="87"/>
      <c r="BS351" s="87"/>
      <c r="BT351" s="87"/>
      <c r="BU351" s="87"/>
      <c r="BV351" s="87"/>
      <c r="BW351" s="87"/>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row>
    <row r="352" spans="1:109" ht="12.75">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87"/>
      <c r="AN352" s="87"/>
      <c r="AO352" s="87"/>
      <c r="AP352" s="87"/>
      <c r="AQ352" s="87"/>
      <c r="AR352" s="87"/>
      <c r="AS352" s="87"/>
      <c r="AT352" s="87"/>
      <c r="AU352" s="87"/>
      <c r="AV352" s="87"/>
      <c r="AW352" s="87"/>
      <c r="AX352" s="87"/>
      <c r="AY352" s="87"/>
      <c r="AZ352" s="87"/>
      <c r="BA352" s="87"/>
      <c r="BB352" s="87"/>
      <c r="BC352" s="87"/>
      <c r="BD352" s="87"/>
      <c r="BE352" s="87"/>
      <c r="BF352" s="87"/>
      <c r="BG352" s="87"/>
      <c r="BH352" s="87"/>
      <c r="BI352" s="87"/>
      <c r="BJ352" s="87"/>
      <c r="BK352" s="87"/>
      <c r="BL352" s="87"/>
      <c r="BM352" s="87"/>
      <c r="BN352" s="87"/>
      <c r="BO352" s="87"/>
      <c r="BP352" s="87"/>
      <c r="BQ352" s="87"/>
      <c r="BR352" s="87"/>
      <c r="BS352" s="87"/>
      <c r="BT352" s="87"/>
      <c r="BU352" s="87"/>
      <c r="BV352" s="87"/>
      <c r="BW352" s="87"/>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row>
    <row r="353" spans="1:75" ht="12.75">
      <c r="A353" s="118"/>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18"/>
      <c r="BE353" s="118"/>
      <c r="BF353" s="118"/>
      <c r="BG353" s="118"/>
      <c r="BH353" s="118"/>
      <c r="BI353" s="118"/>
      <c r="BJ353" s="118"/>
      <c r="BK353" s="118"/>
      <c r="BL353" s="118"/>
      <c r="BM353" s="118"/>
      <c r="BN353" s="118"/>
      <c r="BO353" s="118"/>
      <c r="BP353" s="118"/>
      <c r="BQ353" s="118"/>
      <c r="BR353" s="118"/>
      <c r="BS353" s="118"/>
      <c r="BT353" s="118"/>
      <c r="BU353" s="118"/>
      <c r="BV353" s="118"/>
      <c r="BW353" s="118"/>
    </row>
    <row r="354" spans="1:75" ht="12.75">
      <c r="A354" s="118"/>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18"/>
      <c r="BE354" s="118"/>
      <c r="BF354" s="118"/>
      <c r="BG354" s="118"/>
      <c r="BH354" s="118"/>
      <c r="BI354" s="118"/>
      <c r="BJ354" s="118"/>
      <c r="BK354" s="118"/>
      <c r="BL354" s="118"/>
      <c r="BM354" s="118"/>
      <c r="BN354" s="118"/>
      <c r="BO354" s="118"/>
      <c r="BP354" s="118"/>
      <c r="BQ354" s="118"/>
      <c r="BR354" s="118"/>
      <c r="BS354" s="118"/>
      <c r="BT354" s="118"/>
      <c r="BU354" s="118"/>
      <c r="BV354" s="118"/>
      <c r="BW354" s="118"/>
    </row>
    <row r="355" spans="1:75" ht="12.75">
      <c r="A355" s="118"/>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18"/>
      <c r="BE355" s="118"/>
      <c r="BF355" s="118"/>
      <c r="BG355" s="118"/>
      <c r="BH355" s="118"/>
      <c r="BI355" s="118"/>
      <c r="BJ355" s="118"/>
      <c r="BK355" s="118"/>
      <c r="BL355" s="118"/>
      <c r="BM355" s="118"/>
      <c r="BN355" s="118"/>
      <c r="BO355" s="118"/>
      <c r="BP355" s="118"/>
      <c r="BQ355" s="118"/>
      <c r="BR355" s="118"/>
      <c r="BS355" s="118"/>
      <c r="BT355" s="118"/>
      <c r="BU355" s="118"/>
      <c r="BV355" s="118"/>
      <c r="BW355" s="118"/>
    </row>
    <row r="356" spans="1:75" ht="12.75">
      <c r="A356" s="118"/>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18"/>
      <c r="BE356" s="118"/>
      <c r="BF356" s="118"/>
      <c r="BG356" s="118"/>
      <c r="BH356" s="118"/>
      <c r="BI356" s="118"/>
      <c r="BJ356" s="118"/>
      <c r="BK356" s="118"/>
      <c r="BL356" s="118"/>
      <c r="BM356" s="118"/>
      <c r="BN356" s="118"/>
      <c r="BO356" s="118"/>
      <c r="BP356" s="118"/>
      <c r="BQ356" s="118"/>
      <c r="BR356" s="118"/>
      <c r="BS356" s="118"/>
      <c r="BT356" s="118"/>
      <c r="BU356" s="118"/>
      <c r="BV356" s="118"/>
      <c r="BW356" s="118"/>
    </row>
    <row r="357" spans="1:75" ht="12.75">
      <c r="A357" s="118"/>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18"/>
      <c r="BE357" s="118"/>
      <c r="BF357" s="118"/>
      <c r="BG357" s="118"/>
      <c r="BH357" s="118"/>
      <c r="BI357" s="118"/>
      <c r="BJ357" s="118"/>
      <c r="BK357" s="118"/>
      <c r="BL357" s="118"/>
      <c r="BM357" s="118"/>
      <c r="BN357" s="118"/>
      <c r="BO357" s="118"/>
      <c r="BP357" s="118"/>
      <c r="BQ357" s="118"/>
      <c r="BR357" s="118"/>
      <c r="BS357" s="118"/>
      <c r="BT357" s="118"/>
      <c r="BU357" s="118"/>
      <c r="BV357" s="118"/>
      <c r="BW357" s="118"/>
    </row>
    <row r="358" spans="1:75" ht="12.75">
      <c r="A358" s="118"/>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18"/>
      <c r="BE358" s="118"/>
      <c r="BF358" s="118"/>
      <c r="BG358" s="118"/>
      <c r="BH358" s="118"/>
      <c r="BI358" s="118"/>
      <c r="BJ358" s="118"/>
      <c r="BK358" s="118"/>
      <c r="BL358" s="118"/>
      <c r="BM358" s="118"/>
      <c r="BN358" s="118"/>
      <c r="BO358" s="118"/>
      <c r="BP358" s="118"/>
      <c r="BQ358" s="118"/>
      <c r="BR358" s="118"/>
      <c r="BS358" s="118"/>
      <c r="BT358" s="118"/>
      <c r="BU358" s="118"/>
      <c r="BV358" s="118"/>
      <c r="BW358" s="118"/>
    </row>
    <row r="359" spans="1:75" ht="12.75">
      <c r="A359" s="118"/>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18"/>
      <c r="BE359" s="118"/>
      <c r="BF359" s="118"/>
      <c r="BG359" s="118"/>
      <c r="BH359" s="118"/>
      <c r="BI359" s="118"/>
      <c r="BJ359" s="118"/>
      <c r="BK359" s="118"/>
      <c r="BL359" s="118"/>
      <c r="BM359" s="118"/>
      <c r="BN359" s="118"/>
      <c r="BO359" s="118"/>
      <c r="BP359" s="118"/>
      <c r="BQ359" s="118"/>
      <c r="BR359" s="118"/>
      <c r="BS359" s="118"/>
      <c r="BT359" s="118"/>
      <c r="BU359" s="118"/>
      <c r="BV359" s="118"/>
      <c r="BW359" s="118"/>
    </row>
    <row r="360" spans="1:75" ht="12.75">
      <c r="A360" s="118"/>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c r="BC360" s="118"/>
      <c r="BD360" s="118"/>
      <c r="BE360" s="118"/>
      <c r="BF360" s="118"/>
      <c r="BG360" s="118"/>
      <c r="BH360" s="118"/>
      <c r="BI360" s="118"/>
      <c r="BJ360" s="118"/>
      <c r="BK360" s="118"/>
      <c r="BL360" s="118"/>
      <c r="BM360" s="118"/>
      <c r="BN360" s="118"/>
      <c r="BO360" s="118"/>
      <c r="BP360" s="118"/>
      <c r="BQ360" s="118"/>
      <c r="BR360" s="118"/>
      <c r="BS360" s="118"/>
      <c r="BT360" s="118"/>
      <c r="BU360" s="118"/>
      <c r="BV360" s="118"/>
      <c r="BW360" s="118"/>
    </row>
    <row r="361" spans="1:75" ht="12.75">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c r="BF361" s="118"/>
      <c r="BG361" s="118"/>
      <c r="BH361" s="118"/>
      <c r="BI361" s="118"/>
      <c r="BJ361" s="118"/>
      <c r="BK361" s="118"/>
      <c r="BL361" s="118"/>
      <c r="BM361" s="118"/>
      <c r="BN361" s="118"/>
      <c r="BO361" s="118"/>
      <c r="BP361" s="118"/>
      <c r="BQ361" s="118"/>
      <c r="BR361" s="118"/>
      <c r="BS361" s="118"/>
      <c r="BT361" s="118"/>
      <c r="BU361" s="118"/>
      <c r="BV361" s="118"/>
      <c r="BW361" s="118"/>
    </row>
    <row r="362" spans="1:75" ht="12.75">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c r="BF362" s="118"/>
      <c r="BG362" s="118"/>
      <c r="BH362" s="118"/>
      <c r="BI362" s="118"/>
      <c r="BJ362" s="118"/>
      <c r="BK362" s="118"/>
      <c r="BL362" s="118"/>
      <c r="BM362" s="118"/>
      <c r="BN362" s="118"/>
      <c r="BO362" s="118"/>
      <c r="BP362" s="118"/>
      <c r="BQ362" s="118"/>
      <c r="BR362" s="118"/>
      <c r="BS362" s="118"/>
      <c r="BT362" s="118"/>
      <c r="BU362" s="118"/>
      <c r="BV362" s="118"/>
      <c r="BW362" s="118"/>
    </row>
    <row r="363" spans="1:75" ht="12.75">
      <c r="A363" s="118"/>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c r="BF363" s="118"/>
      <c r="BG363" s="118"/>
      <c r="BH363" s="118"/>
      <c r="BI363" s="118"/>
      <c r="BJ363" s="118"/>
      <c r="BK363" s="118"/>
      <c r="BL363" s="118"/>
      <c r="BM363" s="118"/>
      <c r="BN363" s="118"/>
      <c r="BO363" s="118"/>
      <c r="BP363" s="118"/>
      <c r="BQ363" s="118"/>
      <c r="BR363" s="118"/>
      <c r="BS363" s="118"/>
      <c r="BT363" s="118"/>
      <c r="BU363" s="118"/>
      <c r="BV363" s="118"/>
      <c r="BW363" s="118"/>
    </row>
    <row r="364" spans="1:75" ht="12.75">
      <c r="A364" s="118"/>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c r="BF364" s="118"/>
      <c r="BG364" s="118"/>
      <c r="BH364" s="118"/>
      <c r="BI364" s="118"/>
      <c r="BJ364" s="118"/>
      <c r="BK364" s="118"/>
      <c r="BL364" s="118"/>
      <c r="BM364" s="118"/>
      <c r="BN364" s="118"/>
      <c r="BO364" s="118"/>
      <c r="BP364" s="118"/>
      <c r="BQ364" s="118"/>
      <c r="BR364" s="118"/>
      <c r="BS364" s="118"/>
      <c r="BT364" s="118"/>
      <c r="BU364" s="118"/>
      <c r="BV364" s="118"/>
      <c r="BW364" s="118"/>
    </row>
    <row r="365" spans="1:75" ht="12.75">
      <c r="A365" s="118"/>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c r="BF365" s="118"/>
      <c r="BG365" s="118"/>
      <c r="BH365" s="118"/>
      <c r="BI365" s="118"/>
      <c r="BJ365" s="118"/>
      <c r="BK365" s="118"/>
      <c r="BL365" s="118"/>
      <c r="BM365" s="118"/>
      <c r="BN365" s="118"/>
      <c r="BO365" s="118"/>
      <c r="BP365" s="118"/>
      <c r="BQ365" s="118"/>
      <c r="BR365" s="118"/>
      <c r="BS365" s="118"/>
      <c r="BT365" s="118"/>
      <c r="BU365" s="118"/>
      <c r="BV365" s="118"/>
      <c r="BW365" s="118"/>
    </row>
    <row r="366" spans="1:75" ht="12.75">
      <c r="A366" s="118"/>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c r="BF366" s="118"/>
      <c r="BG366" s="118"/>
      <c r="BH366" s="118"/>
      <c r="BI366" s="118"/>
      <c r="BJ366" s="118"/>
      <c r="BK366" s="118"/>
      <c r="BL366" s="118"/>
      <c r="BM366" s="118"/>
      <c r="BN366" s="118"/>
      <c r="BO366" s="118"/>
      <c r="BP366" s="118"/>
      <c r="BQ366" s="118"/>
      <c r="BR366" s="118"/>
      <c r="BS366" s="118"/>
      <c r="BT366" s="118"/>
      <c r="BU366" s="118"/>
      <c r="BV366" s="118"/>
      <c r="BW366" s="118"/>
    </row>
    <row r="367" spans="1:75" ht="12.75">
      <c r="A367" s="118"/>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c r="BF367" s="118"/>
      <c r="BG367" s="118"/>
      <c r="BH367" s="118"/>
      <c r="BI367" s="118"/>
      <c r="BJ367" s="118"/>
      <c r="BK367" s="118"/>
      <c r="BL367" s="118"/>
      <c r="BM367" s="118"/>
      <c r="BN367" s="118"/>
      <c r="BO367" s="118"/>
      <c r="BP367" s="118"/>
      <c r="BQ367" s="118"/>
      <c r="BR367" s="118"/>
      <c r="BS367" s="118"/>
      <c r="BT367" s="118"/>
      <c r="BU367" s="118"/>
      <c r="BV367" s="118"/>
      <c r="BW367" s="118"/>
    </row>
    <row r="368" spans="1:75" ht="12.75">
      <c r="A368" s="118"/>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c r="BF368" s="118"/>
      <c r="BG368" s="118"/>
      <c r="BH368" s="118"/>
      <c r="BI368" s="118"/>
      <c r="BJ368" s="118"/>
      <c r="BK368" s="118"/>
      <c r="BL368" s="118"/>
      <c r="BM368" s="118"/>
      <c r="BN368" s="118"/>
      <c r="BO368" s="118"/>
      <c r="BP368" s="118"/>
      <c r="BQ368" s="118"/>
      <c r="BR368" s="118"/>
      <c r="BS368" s="118"/>
      <c r="BT368" s="118"/>
      <c r="BU368" s="118"/>
      <c r="BV368" s="118"/>
      <c r="BW368" s="118"/>
    </row>
    <row r="369" spans="1:75" ht="12.75">
      <c r="A369" s="118"/>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c r="BF369" s="118"/>
      <c r="BG369" s="118"/>
      <c r="BH369" s="118"/>
      <c r="BI369" s="118"/>
      <c r="BJ369" s="118"/>
      <c r="BK369" s="118"/>
      <c r="BL369" s="118"/>
      <c r="BM369" s="118"/>
      <c r="BN369" s="118"/>
      <c r="BO369" s="118"/>
      <c r="BP369" s="118"/>
      <c r="BQ369" s="118"/>
      <c r="BR369" s="118"/>
      <c r="BS369" s="118"/>
      <c r="BT369" s="118"/>
      <c r="BU369" s="118"/>
      <c r="BV369" s="118"/>
      <c r="BW369" s="118"/>
    </row>
    <row r="370" spans="1:75" ht="12.75">
      <c r="A370" s="118"/>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c r="BF370" s="118"/>
      <c r="BG370" s="118"/>
      <c r="BH370" s="118"/>
      <c r="BI370" s="118"/>
      <c r="BJ370" s="118"/>
      <c r="BK370" s="118"/>
      <c r="BL370" s="118"/>
      <c r="BM370" s="118"/>
      <c r="BN370" s="118"/>
      <c r="BO370" s="118"/>
      <c r="BP370" s="118"/>
      <c r="BQ370" s="118"/>
      <c r="BR370" s="118"/>
      <c r="BS370" s="118"/>
      <c r="BT370" s="118"/>
      <c r="BU370" s="118"/>
      <c r="BV370" s="118"/>
      <c r="BW370" s="118"/>
    </row>
    <row r="371" spans="1:75" ht="12.75">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18"/>
      <c r="BE371" s="118"/>
      <c r="BF371" s="118"/>
      <c r="BG371" s="118"/>
      <c r="BH371" s="118"/>
      <c r="BI371" s="118"/>
      <c r="BJ371" s="118"/>
      <c r="BK371" s="118"/>
      <c r="BL371" s="118"/>
      <c r="BM371" s="118"/>
      <c r="BN371" s="118"/>
      <c r="BO371" s="118"/>
      <c r="BP371" s="118"/>
      <c r="BQ371" s="118"/>
      <c r="BR371" s="118"/>
      <c r="BS371" s="118"/>
      <c r="BT371" s="118"/>
      <c r="BU371" s="118"/>
      <c r="BV371" s="118"/>
      <c r="BW371" s="118"/>
    </row>
    <row r="372" spans="1:75" ht="12.75">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18"/>
      <c r="BE372" s="118"/>
      <c r="BF372" s="118"/>
      <c r="BG372" s="118"/>
      <c r="BH372" s="118"/>
      <c r="BI372" s="118"/>
      <c r="BJ372" s="118"/>
      <c r="BK372" s="118"/>
      <c r="BL372" s="118"/>
      <c r="BM372" s="118"/>
      <c r="BN372" s="118"/>
      <c r="BO372" s="118"/>
      <c r="BP372" s="118"/>
      <c r="BQ372" s="118"/>
      <c r="BR372" s="118"/>
      <c r="BS372" s="118"/>
      <c r="BT372" s="118"/>
      <c r="BU372" s="118"/>
      <c r="BV372" s="118"/>
      <c r="BW372" s="118"/>
    </row>
    <row r="373" spans="1:75" ht="12.75">
      <c r="A373" s="118"/>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c r="BF373" s="118"/>
      <c r="BG373" s="118"/>
      <c r="BH373" s="118"/>
      <c r="BI373" s="118"/>
      <c r="BJ373" s="118"/>
      <c r="BK373" s="118"/>
      <c r="BL373" s="118"/>
      <c r="BM373" s="118"/>
      <c r="BN373" s="118"/>
      <c r="BO373" s="118"/>
      <c r="BP373" s="118"/>
      <c r="BQ373" s="118"/>
      <c r="BR373" s="118"/>
      <c r="BS373" s="118"/>
      <c r="BT373" s="118"/>
      <c r="BU373" s="118"/>
      <c r="BV373" s="118"/>
      <c r="BW373" s="118"/>
    </row>
    <row r="374" spans="1:75" ht="12.75">
      <c r="A374" s="118"/>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18"/>
      <c r="BE374" s="118"/>
      <c r="BF374" s="118"/>
      <c r="BG374" s="118"/>
      <c r="BH374" s="118"/>
      <c r="BI374" s="118"/>
      <c r="BJ374" s="118"/>
      <c r="BK374" s="118"/>
      <c r="BL374" s="118"/>
      <c r="BM374" s="118"/>
      <c r="BN374" s="118"/>
      <c r="BO374" s="118"/>
      <c r="BP374" s="118"/>
      <c r="BQ374" s="118"/>
      <c r="BR374" s="118"/>
      <c r="BS374" s="118"/>
      <c r="BT374" s="118"/>
      <c r="BU374" s="118"/>
      <c r="BV374" s="118"/>
      <c r="BW374" s="118"/>
    </row>
    <row r="375" spans="1:75" ht="12.75">
      <c r="A375" s="118"/>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c r="BF375" s="118"/>
      <c r="BG375" s="118"/>
      <c r="BH375" s="118"/>
      <c r="BI375" s="118"/>
      <c r="BJ375" s="118"/>
      <c r="BK375" s="118"/>
      <c r="BL375" s="118"/>
      <c r="BM375" s="118"/>
      <c r="BN375" s="118"/>
      <c r="BO375" s="118"/>
      <c r="BP375" s="118"/>
      <c r="BQ375" s="118"/>
      <c r="BR375" s="118"/>
      <c r="BS375" s="118"/>
      <c r="BT375" s="118"/>
      <c r="BU375" s="118"/>
      <c r="BV375" s="118"/>
      <c r="BW375" s="118"/>
    </row>
    <row r="376" spans="1:75" ht="12.75">
      <c r="A376" s="118"/>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18"/>
      <c r="BE376" s="118"/>
      <c r="BF376" s="118"/>
      <c r="BG376" s="118"/>
      <c r="BH376" s="118"/>
      <c r="BI376" s="118"/>
      <c r="BJ376" s="118"/>
      <c r="BK376" s="118"/>
      <c r="BL376" s="118"/>
      <c r="BM376" s="118"/>
      <c r="BN376" s="118"/>
      <c r="BO376" s="118"/>
      <c r="BP376" s="118"/>
      <c r="BQ376" s="118"/>
      <c r="BR376" s="118"/>
      <c r="BS376" s="118"/>
      <c r="BT376" s="118"/>
      <c r="BU376" s="118"/>
      <c r="BV376" s="118"/>
      <c r="BW376" s="118"/>
    </row>
    <row r="377" spans="1:75" ht="12.75">
      <c r="A377" s="118"/>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18"/>
      <c r="BE377" s="118"/>
      <c r="BF377" s="118"/>
      <c r="BG377" s="118"/>
      <c r="BH377" s="118"/>
      <c r="BI377" s="118"/>
      <c r="BJ377" s="118"/>
      <c r="BK377" s="118"/>
      <c r="BL377" s="118"/>
      <c r="BM377" s="118"/>
      <c r="BN377" s="118"/>
      <c r="BO377" s="118"/>
      <c r="BP377" s="118"/>
      <c r="BQ377" s="118"/>
      <c r="BR377" s="118"/>
      <c r="BS377" s="118"/>
      <c r="BT377" s="118"/>
      <c r="BU377" s="118"/>
      <c r="BV377" s="118"/>
      <c r="BW377" s="118"/>
    </row>
    <row r="378" spans="1:75" ht="12.75">
      <c r="A378" s="118"/>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c r="BV378" s="118"/>
      <c r="BW378" s="118"/>
    </row>
    <row r="379" spans="1:75" ht="12.75">
      <c r="A379" s="118"/>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c r="BF379" s="118"/>
      <c r="BG379" s="118"/>
      <c r="BH379" s="118"/>
      <c r="BI379" s="118"/>
      <c r="BJ379" s="118"/>
      <c r="BK379" s="118"/>
      <c r="BL379" s="118"/>
      <c r="BM379" s="118"/>
      <c r="BN379" s="118"/>
      <c r="BO379" s="118"/>
      <c r="BP379" s="118"/>
      <c r="BQ379" s="118"/>
      <c r="BR379" s="118"/>
      <c r="BS379" s="118"/>
      <c r="BT379" s="118"/>
      <c r="BU379" s="118"/>
      <c r="BV379" s="118"/>
      <c r="BW379" s="118"/>
    </row>
    <row r="380" spans="1:75" ht="12.75">
      <c r="A380" s="118"/>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row>
    <row r="381" spans="1:75" ht="12.75">
      <c r="A381" s="118"/>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row>
    <row r="382" spans="1:75" ht="12.75">
      <c r="A382" s="118"/>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row>
    <row r="383" spans="1:75" ht="12.75">
      <c r="A383" s="118"/>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row>
    <row r="384" spans="1:75" ht="12.75">
      <c r="A384" s="118"/>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18"/>
      <c r="BE384" s="118"/>
      <c r="BF384" s="118"/>
      <c r="BG384" s="118"/>
      <c r="BH384" s="118"/>
      <c r="BI384" s="118"/>
      <c r="BJ384" s="118"/>
      <c r="BK384" s="118"/>
      <c r="BL384" s="118"/>
      <c r="BM384" s="118"/>
      <c r="BN384" s="118"/>
      <c r="BO384" s="118"/>
      <c r="BP384" s="118"/>
      <c r="BQ384" s="118"/>
      <c r="BR384" s="118"/>
      <c r="BS384" s="118"/>
      <c r="BT384" s="118"/>
      <c r="BU384" s="118"/>
      <c r="BV384" s="118"/>
      <c r="BW384" s="118"/>
    </row>
    <row r="385" spans="1:75" ht="12.75">
      <c r="A385" s="118"/>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18"/>
      <c r="BE385" s="118"/>
      <c r="BF385" s="118"/>
      <c r="BG385" s="118"/>
      <c r="BH385" s="118"/>
      <c r="BI385" s="118"/>
      <c r="BJ385" s="118"/>
      <c r="BK385" s="118"/>
      <c r="BL385" s="118"/>
      <c r="BM385" s="118"/>
      <c r="BN385" s="118"/>
      <c r="BO385" s="118"/>
      <c r="BP385" s="118"/>
      <c r="BQ385" s="118"/>
      <c r="BR385" s="118"/>
      <c r="BS385" s="118"/>
      <c r="BT385" s="118"/>
      <c r="BU385" s="118"/>
      <c r="BV385" s="118"/>
      <c r="BW385" s="118"/>
    </row>
    <row r="386" spans="1:75" ht="12.75">
      <c r="A386" s="118"/>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c r="BC386" s="118"/>
      <c r="BD386" s="118"/>
      <c r="BE386" s="118"/>
      <c r="BF386" s="118"/>
      <c r="BG386" s="118"/>
      <c r="BH386" s="118"/>
      <c r="BI386" s="118"/>
      <c r="BJ386" s="118"/>
      <c r="BK386" s="118"/>
      <c r="BL386" s="118"/>
      <c r="BM386" s="118"/>
      <c r="BN386" s="118"/>
      <c r="BO386" s="118"/>
      <c r="BP386" s="118"/>
      <c r="BQ386" s="118"/>
      <c r="BR386" s="118"/>
      <c r="BS386" s="118"/>
      <c r="BT386" s="118"/>
      <c r="BU386" s="118"/>
      <c r="BV386" s="118"/>
      <c r="BW386" s="118"/>
    </row>
    <row r="387" spans="1:75" ht="12.75">
      <c r="A387" s="118"/>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c r="BC387" s="118"/>
      <c r="BD387" s="118"/>
      <c r="BE387" s="118"/>
      <c r="BF387" s="118"/>
      <c r="BG387" s="118"/>
      <c r="BH387" s="118"/>
      <c r="BI387" s="118"/>
      <c r="BJ387" s="118"/>
      <c r="BK387" s="118"/>
      <c r="BL387" s="118"/>
      <c r="BM387" s="118"/>
      <c r="BN387" s="118"/>
      <c r="BO387" s="118"/>
      <c r="BP387" s="118"/>
      <c r="BQ387" s="118"/>
      <c r="BR387" s="118"/>
      <c r="BS387" s="118"/>
      <c r="BT387" s="118"/>
      <c r="BU387" s="118"/>
      <c r="BV387" s="118"/>
      <c r="BW387" s="118"/>
    </row>
    <row r="388" spans="1:75" ht="12.75">
      <c r="A388" s="118"/>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c r="BF388" s="118"/>
      <c r="BG388" s="118"/>
      <c r="BH388" s="118"/>
      <c r="BI388" s="118"/>
      <c r="BJ388" s="118"/>
      <c r="BK388" s="118"/>
      <c r="BL388" s="118"/>
      <c r="BM388" s="118"/>
      <c r="BN388" s="118"/>
      <c r="BO388" s="118"/>
      <c r="BP388" s="118"/>
      <c r="BQ388" s="118"/>
      <c r="BR388" s="118"/>
      <c r="BS388" s="118"/>
      <c r="BT388" s="118"/>
      <c r="BU388" s="118"/>
      <c r="BV388" s="118"/>
      <c r="BW388" s="118"/>
    </row>
    <row r="389" spans="1:75" ht="12.75">
      <c r="A389" s="118"/>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18"/>
      <c r="BE389" s="118"/>
      <c r="BF389" s="118"/>
      <c r="BG389" s="118"/>
      <c r="BH389" s="118"/>
      <c r="BI389" s="118"/>
      <c r="BJ389" s="118"/>
      <c r="BK389" s="118"/>
      <c r="BL389" s="118"/>
      <c r="BM389" s="118"/>
      <c r="BN389" s="118"/>
      <c r="BO389" s="118"/>
      <c r="BP389" s="118"/>
      <c r="BQ389" s="118"/>
      <c r="BR389" s="118"/>
      <c r="BS389" s="118"/>
      <c r="BT389" s="118"/>
      <c r="BU389" s="118"/>
      <c r="BV389" s="118"/>
      <c r="BW389" s="118"/>
    </row>
    <row r="390" spans="1:75" ht="12.75">
      <c r="A390" s="118"/>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c r="BF390" s="118"/>
      <c r="BG390" s="118"/>
      <c r="BH390" s="118"/>
      <c r="BI390" s="118"/>
      <c r="BJ390" s="118"/>
      <c r="BK390" s="118"/>
      <c r="BL390" s="118"/>
      <c r="BM390" s="118"/>
      <c r="BN390" s="118"/>
      <c r="BO390" s="118"/>
      <c r="BP390" s="118"/>
      <c r="BQ390" s="118"/>
      <c r="BR390" s="118"/>
      <c r="BS390" s="118"/>
      <c r="BT390" s="118"/>
      <c r="BU390" s="118"/>
      <c r="BV390" s="118"/>
      <c r="BW390" s="118"/>
    </row>
    <row r="391" spans="1:75" ht="12.75">
      <c r="A391" s="118"/>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c r="BF391" s="118"/>
      <c r="BG391" s="118"/>
      <c r="BH391" s="118"/>
      <c r="BI391" s="118"/>
      <c r="BJ391" s="118"/>
      <c r="BK391" s="118"/>
      <c r="BL391" s="118"/>
      <c r="BM391" s="118"/>
      <c r="BN391" s="118"/>
      <c r="BO391" s="118"/>
      <c r="BP391" s="118"/>
      <c r="BQ391" s="118"/>
      <c r="BR391" s="118"/>
      <c r="BS391" s="118"/>
      <c r="BT391" s="118"/>
      <c r="BU391" s="118"/>
      <c r="BV391" s="118"/>
      <c r="BW391" s="118"/>
    </row>
    <row r="392" spans="1:75" ht="12.75">
      <c r="A392" s="118"/>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c r="BF392" s="118"/>
      <c r="BG392" s="118"/>
      <c r="BH392" s="118"/>
      <c r="BI392" s="118"/>
      <c r="BJ392" s="118"/>
      <c r="BK392" s="118"/>
      <c r="BL392" s="118"/>
      <c r="BM392" s="118"/>
      <c r="BN392" s="118"/>
      <c r="BO392" s="118"/>
      <c r="BP392" s="118"/>
      <c r="BQ392" s="118"/>
      <c r="BR392" s="118"/>
      <c r="BS392" s="118"/>
      <c r="BT392" s="118"/>
      <c r="BU392" s="118"/>
      <c r="BV392" s="118"/>
      <c r="BW392" s="118"/>
    </row>
    <row r="393" spans="1:75" ht="12.75">
      <c r="A393" s="118"/>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c r="BF393" s="118"/>
      <c r="BG393" s="118"/>
      <c r="BH393" s="118"/>
      <c r="BI393" s="118"/>
      <c r="BJ393" s="118"/>
      <c r="BK393" s="118"/>
      <c r="BL393" s="118"/>
      <c r="BM393" s="118"/>
      <c r="BN393" s="118"/>
      <c r="BO393" s="118"/>
      <c r="BP393" s="118"/>
      <c r="BQ393" s="118"/>
      <c r="BR393" s="118"/>
      <c r="BS393" s="118"/>
      <c r="BT393" s="118"/>
      <c r="BU393" s="118"/>
      <c r="BV393" s="118"/>
      <c r="BW393" s="118"/>
    </row>
    <row r="394" spans="1:75" ht="12.75">
      <c r="A394" s="118"/>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c r="BF394" s="118"/>
      <c r="BG394" s="118"/>
      <c r="BH394" s="118"/>
      <c r="BI394" s="118"/>
      <c r="BJ394" s="118"/>
      <c r="BK394" s="118"/>
      <c r="BL394" s="118"/>
      <c r="BM394" s="118"/>
      <c r="BN394" s="118"/>
      <c r="BO394" s="118"/>
      <c r="BP394" s="118"/>
      <c r="BQ394" s="118"/>
      <c r="BR394" s="118"/>
      <c r="BS394" s="118"/>
      <c r="BT394" s="118"/>
      <c r="BU394" s="118"/>
      <c r="BV394" s="118"/>
      <c r="BW394" s="118"/>
    </row>
    <row r="395" spans="1:75" ht="12.75">
      <c r="A395" s="118"/>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c r="BF395" s="118"/>
      <c r="BG395" s="118"/>
      <c r="BH395" s="118"/>
      <c r="BI395" s="118"/>
      <c r="BJ395" s="118"/>
      <c r="BK395" s="118"/>
      <c r="BL395" s="118"/>
      <c r="BM395" s="118"/>
      <c r="BN395" s="118"/>
      <c r="BO395" s="118"/>
      <c r="BP395" s="118"/>
      <c r="BQ395" s="118"/>
      <c r="BR395" s="118"/>
      <c r="BS395" s="118"/>
      <c r="BT395" s="118"/>
      <c r="BU395" s="118"/>
      <c r="BV395" s="118"/>
      <c r="BW395" s="118"/>
    </row>
    <row r="396" spans="1:75" ht="12.75">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c r="BF396" s="118"/>
      <c r="BG396" s="118"/>
      <c r="BH396" s="118"/>
      <c r="BI396" s="118"/>
      <c r="BJ396" s="118"/>
      <c r="BK396" s="118"/>
      <c r="BL396" s="118"/>
      <c r="BM396" s="118"/>
      <c r="BN396" s="118"/>
      <c r="BO396" s="118"/>
      <c r="BP396" s="118"/>
      <c r="BQ396" s="118"/>
      <c r="BR396" s="118"/>
      <c r="BS396" s="118"/>
      <c r="BT396" s="118"/>
      <c r="BU396" s="118"/>
      <c r="BV396" s="118"/>
      <c r="BW396" s="118"/>
    </row>
    <row r="397" spans="1:75" ht="12.75">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18"/>
      <c r="BE397" s="118"/>
      <c r="BF397" s="118"/>
      <c r="BG397" s="118"/>
      <c r="BH397" s="118"/>
      <c r="BI397" s="118"/>
      <c r="BJ397" s="118"/>
      <c r="BK397" s="118"/>
      <c r="BL397" s="118"/>
      <c r="BM397" s="118"/>
      <c r="BN397" s="118"/>
      <c r="BO397" s="118"/>
      <c r="BP397" s="118"/>
      <c r="BQ397" s="118"/>
      <c r="BR397" s="118"/>
      <c r="BS397" s="118"/>
      <c r="BT397" s="118"/>
      <c r="BU397" s="118"/>
      <c r="BV397" s="118"/>
      <c r="BW397" s="118"/>
    </row>
    <row r="398" spans="1:75" ht="12.75">
      <c r="A398" s="118"/>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18"/>
      <c r="BE398" s="118"/>
      <c r="BF398" s="118"/>
      <c r="BG398" s="118"/>
      <c r="BH398" s="118"/>
      <c r="BI398" s="118"/>
      <c r="BJ398" s="118"/>
      <c r="BK398" s="118"/>
      <c r="BL398" s="118"/>
      <c r="BM398" s="118"/>
      <c r="BN398" s="118"/>
      <c r="BO398" s="118"/>
      <c r="BP398" s="118"/>
      <c r="BQ398" s="118"/>
      <c r="BR398" s="118"/>
      <c r="BS398" s="118"/>
      <c r="BT398" s="118"/>
      <c r="BU398" s="118"/>
      <c r="BV398" s="118"/>
      <c r="BW398" s="118"/>
    </row>
    <row r="399" spans="1:75" ht="12.75">
      <c r="A399" s="118"/>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c r="BA399" s="118"/>
      <c r="BB399" s="118"/>
      <c r="BC399" s="118"/>
      <c r="BD399" s="118"/>
      <c r="BE399" s="118"/>
      <c r="BF399" s="118"/>
      <c r="BG399" s="118"/>
      <c r="BH399" s="118"/>
      <c r="BI399" s="118"/>
      <c r="BJ399" s="118"/>
      <c r="BK399" s="118"/>
      <c r="BL399" s="118"/>
      <c r="BM399" s="118"/>
      <c r="BN399" s="118"/>
      <c r="BO399" s="118"/>
      <c r="BP399" s="118"/>
      <c r="BQ399" s="118"/>
      <c r="BR399" s="118"/>
      <c r="BS399" s="118"/>
      <c r="BT399" s="118"/>
      <c r="BU399" s="118"/>
      <c r="BV399" s="118"/>
      <c r="BW399" s="118"/>
    </row>
    <row r="400" spans="1:75" ht="12.75">
      <c r="A400" s="118"/>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18"/>
      <c r="BE400" s="118"/>
      <c r="BF400" s="118"/>
      <c r="BG400" s="118"/>
      <c r="BH400" s="118"/>
      <c r="BI400" s="118"/>
      <c r="BJ400" s="118"/>
      <c r="BK400" s="118"/>
      <c r="BL400" s="118"/>
      <c r="BM400" s="118"/>
      <c r="BN400" s="118"/>
      <c r="BO400" s="118"/>
      <c r="BP400" s="118"/>
      <c r="BQ400" s="118"/>
      <c r="BR400" s="118"/>
      <c r="BS400" s="118"/>
      <c r="BT400" s="118"/>
      <c r="BU400" s="118"/>
      <c r="BV400" s="118"/>
      <c r="BW400" s="118"/>
    </row>
    <row r="401" spans="1:75" ht="12.75">
      <c r="A401" s="118"/>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18"/>
      <c r="BE401" s="118"/>
      <c r="BF401" s="118"/>
      <c r="BG401" s="118"/>
      <c r="BH401" s="118"/>
      <c r="BI401" s="118"/>
      <c r="BJ401" s="118"/>
      <c r="BK401" s="118"/>
      <c r="BL401" s="118"/>
      <c r="BM401" s="118"/>
      <c r="BN401" s="118"/>
      <c r="BO401" s="118"/>
      <c r="BP401" s="118"/>
      <c r="BQ401" s="118"/>
      <c r="BR401" s="118"/>
      <c r="BS401" s="118"/>
      <c r="BT401" s="118"/>
      <c r="BU401" s="118"/>
      <c r="BV401" s="118"/>
      <c r="BW401" s="118"/>
    </row>
    <row r="402" spans="1:75" ht="12.75">
      <c r="A402" s="118"/>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18"/>
      <c r="BE402" s="118"/>
      <c r="BF402" s="118"/>
      <c r="BG402" s="118"/>
      <c r="BH402" s="118"/>
      <c r="BI402" s="118"/>
      <c r="BJ402" s="118"/>
      <c r="BK402" s="118"/>
      <c r="BL402" s="118"/>
      <c r="BM402" s="118"/>
      <c r="BN402" s="118"/>
      <c r="BO402" s="118"/>
      <c r="BP402" s="118"/>
      <c r="BQ402" s="118"/>
      <c r="BR402" s="118"/>
      <c r="BS402" s="118"/>
      <c r="BT402" s="118"/>
      <c r="BU402" s="118"/>
      <c r="BV402" s="118"/>
      <c r="BW402" s="118"/>
    </row>
    <row r="403" spans="1:75" ht="12.75">
      <c r="A403" s="118"/>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c r="BF403" s="118"/>
      <c r="BG403" s="118"/>
      <c r="BH403" s="118"/>
      <c r="BI403" s="118"/>
      <c r="BJ403" s="118"/>
      <c r="BK403" s="118"/>
      <c r="BL403" s="118"/>
      <c r="BM403" s="118"/>
      <c r="BN403" s="118"/>
      <c r="BO403" s="118"/>
      <c r="BP403" s="118"/>
      <c r="BQ403" s="118"/>
      <c r="BR403" s="118"/>
      <c r="BS403" s="118"/>
      <c r="BT403" s="118"/>
      <c r="BU403" s="118"/>
      <c r="BV403" s="118"/>
      <c r="BW403" s="118"/>
    </row>
    <row r="404" spans="1:75" ht="12.75">
      <c r="A404" s="118"/>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18"/>
      <c r="BE404" s="118"/>
      <c r="BF404" s="118"/>
      <c r="BG404" s="118"/>
      <c r="BH404" s="118"/>
      <c r="BI404" s="118"/>
      <c r="BJ404" s="118"/>
      <c r="BK404" s="118"/>
      <c r="BL404" s="118"/>
      <c r="BM404" s="118"/>
      <c r="BN404" s="118"/>
      <c r="BO404" s="118"/>
      <c r="BP404" s="118"/>
      <c r="BQ404" s="118"/>
      <c r="BR404" s="118"/>
      <c r="BS404" s="118"/>
      <c r="BT404" s="118"/>
      <c r="BU404" s="118"/>
      <c r="BV404" s="118"/>
      <c r="BW404" s="118"/>
    </row>
    <row r="405" spans="1:75" ht="12.75">
      <c r="A405" s="118"/>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18"/>
      <c r="BE405" s="118"/>
      <c r="BF405" s="118"/>
      <c r="BG405" s="118"/>
      <c r="BH405" s="118"/>
      <c r="BI405" s="118"/>
      <c r="BJ405" s="118"/>
      <c r="BK405" s="118"/>
      <c r="BL405" s="118"/>
      <c r="BM405" s="118"/>
      <c r="BN405" s="118"/>
      <c r="BO405" s="118"/>
      <c r="BP405" s="118"/>
      <c r="BQ405" s="118"/>
      <c r="BR405" s="118"/>
      <c r="BS405" s="118"/>
      <c r="BT405" s="118"/>
      <c r="BU405" s="118"/>
      <c r="BV405" s="118"/>
      <c r="BW405" s="118"/>
    </row>
    <row r="406" spans="1:75" ht="12.75">
      <c r="A406" s="118"/>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18"/>
      <c r="BE406" s="118"/>
      <c r="BF406" s="118"/>
      <c r="BG406" s="118"/>
      <c r="BH406" s="118"/>
      <c r="BI406" s="118"/>
      <c r="BJ406" s="118"/>
      <c r="BK406" s="118"/>
      <c r="BL406" s="118"/>
      <c r="BM406" s="118"/>
      <c r="BN406" s="118"/>
      <c r="BO406" s="118"/>
      <c r="BP406" s="118"/>
      <c r="BQ406" s="118"/>
      <c r="BR406" s="118"/>
      <c r="BS406" s="118"/>
      <c r="BT406" s="118"/>
      <c r="BU406" s="118"/>
      <c r="BV406" s="118"/>
      <c r="BW406" s="118"/>
    </row>
    <row r="407" spans="1:75" ht="12.75">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c r="BA407" s="118"/>
      <c r="BB407" s="118"/>
      <c r="BC407" s="118"/>
      <c r="BD407" s="118"/>
      <c r="BE407" s="118"/>
      <c r="BF407" s="118"/>
      <c r="BG407" s="118"/>
      <c r="BH407" s="118"/>
      <c r="BI407" s="118"/>
      <c r="BJ407" s="118"/>
      <c r="BK407" s="118"/>
      <c r="BL407" s="118"/>
      <c r="BM407" s="118"/>
      <c r="BN407" s="118"/>
      <c r="BO407" s="118"/>
      <c r="BP407" s="118"/>
      <c r="BQ407" s="118"/>
      <c r="BR407" s="118"/>
      <c r="BS407" s="118"/>
      <c r="BT407" s="118"/>
      <c r="BU407" s="118"/>
      <c r="BV407" s="118"/>
      <c r="BW407" s="118"/>
    </row>
    <row r="408" spans="1:75" ht="12.75">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18"/>
      <c r="BE408" s="118"/>
      <c r="BF408" s="118"/>
      <c r="BG408" s="118"/>
      <c r="BH408" s="118"/>
      <c r="BI408" s="118"/>
      <c r="BJ408" s="118"/>
      <c r="BK408" s="118"/>
      <c r="BL408" s="118"/>
      <c r="BM408" s="118"/>
      <c r="BN408" s="118"/>
      <c r="BO408" s="118"/>
      <c r="BP408" s="118"/>
      <c r="BQ408" s="118"/>
      <c r="BR408" s="118"/>
      <c r="BS408" s="118"/>
      <c r="BT408" s="118"/>
      <c r="BU408" s="118"/>
      <c r="BV408" s="118"/>
      <c r="BW408" s="118"/>
    </row>
    <row r="409" spans="1:75" ht="12.75">
      <c r="A409" s="118"/>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18"/>
      <c r="BE409" s="118"/>
      <c r="BF409" s="118"/>
      <c r="BG409" s="118"/>
      <c r="BH409" s="118"/>
      <c r="BI409" s="118"/>
      <c r="BJ409" s="118"/>
      <c r="BK409" s="118"/>
      <c r="BL409" s="118"/>
      <c r="BM409" s="118"/>
      <c r="BN409" s="118"/>
      <c r="BO409" s="118"/>
      <c r="BP409" s="118"/>
      <c r="BQ409" s="118"/>
      <c r="BR409" s="118"/>
      <c r="BS409" s="118"/>
      <c r="BT409" s="118"/>
      <c r="BU409" s="118"/>
      <c r="BV409" s="118"/>
      <c r="BW409" s="118"/>
    </row>
    <row r="410" spans="1:75" ht="12.75">
      <c r="A410" s="118"/>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18"/>
      <c r="BE410" s="118"/>
      <c r="BF410" s="118"/>
      <c r="BG410" s="118"/>
      <c r="BH410" s="118"/>
      <c r="BI410" s="118"/>
      <c r="BJ410" s="118"/>
      <c r="BK410" s="118"/>
      <c r="BL410" s="118"/>
      <c r="BM410" s="118"/>
      <c r="BN410" s="118"/>
      <c r="BO410" s="118"/>
      <c r="BP410" s="118"/>
      <c r="BQ410" s="118"/>
      <c r="BR410" s="118"/>
      <c r="BS410" s="118"/>
      <c r="BT410" s="118"/>
      <c r="BU410" s="118"/>
      <c r="BV410" s="118"/>
      <c r="BW410" s="118"/>
    </row>
    <row r="411" spans="1:75" ht="12.75">
      <c r="A411" s="118"/>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c r="BA411" s="118"/>
      <c r="BB411" s="118"/>
      <c r="BC411" s="118"/>
      <c r="BD411" s="118"/>
      <c r="BE411" s="118"/>
      <c r="BF411" s="118"/>
      <c r="BG411" s="118"/>
      <c r="BH411" s="118"/>
      <c r="BI411" s="118"/>
      <c r="BJ411" s="118"/>
      <c r="BK411" s="118"/>
      <c r="BL411" s="118"/>
      <c r="BM411" s="118"/>
      <c r="BN411" s="118"/>
      <c r="BO411" s="118"/>
      <c r="BP411" s="118"/>
      <c r="BQ411" s="118"/>
      <c r="BR411" s="118"/>
      <c r="BS411" s="118"/>
      <c r="BT411" s="118"/>
      <c r="BU411" s="118"/>
      <c r="BV411" s="118"/>
      <c r="BW411" s="118"/>
    </row>
    <row r="412" spans="1:75" ht="12.75">
      <c r="A412" s="118"/>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c r="BA412" s="118"/>
      <c r="BB412" s="118"/>
      <c r="BC412" s="118"/>
      <c r="BD412" s="118"/>
      <c r="BE412" s="118"/>
      <c r="BF412" s="118"/>
      <c r="BG412" s="118"/>
      <c r="BH412" s="118"/>
      <c r="BI412" s="118"/>
      <c r="BJ412" s="118"/>
      <c r="BK412" s="118"/>
      <c r="BL412" s="118"/>
      <c r="BM412" s="118"/>
      <c r="BN412" s="118"/>
      <c r="BO412" s="118"/>
      <c r="BP412" s="118"/>
      <c r="BQ412" s="118"/>
      <c r="BR412" s="118"/>
      <c r="BS412" s="118"/>
      <c r="BT412" s="118"/>
      <c r="BU412" s="118"/>
      <c r="BV412" s="118"/>
      <c r="BW412" s="118"/>
    </row>
    <row r="413" spans="1:75" ht="12.75">
      <c r="A413" s="118"/>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c r="BA413" s="118"/>
      <c r="BB413" s="118"/>
      <c r="BC413" s="118"/>
      <c r="BD413" s="118"/>
      <c r="BE413" s="118"/>
      <c r="BF413" s="118"/>
      <c r="BG413" s="118"/>
      <c r="BH413" s="118"/>
      <c r="BI413" s="118"/>
      <c r="BJ413" s="118"/>
      <c r="BK413" s="118"/>
      <c r="BL413" s="118"/>
      <c r="BM413" s="118"/>
      <c r="BN413" s="118"/>
      <c r="BO413" s="118"/>
      <c r="BP413" s="118"/>
      <c r="BQ413" s="118"/>
      <c r="BR413" s="118"/>
      <c r="BS413" s="118"/>
      <c r="BT413" s="118"/>
      <c r="BU413" s="118"/>
      <c r="BV413" s="118"/>
      <c r="BW413" s="118"/>
    </row>
    <row r="414" spans="1:75" ht="12.75">
      <c r="A414" s="118"/>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18"/>
      <c r="BE414" s="118"/>
      <c r="BF414" s="118"/>
      <c r="BG414" s="118"/>
      <c r="BH414" s="118"/>
      <c r="BI414" s="118"/>
      <c r="BJ414" s="118"/>
      <c r="BK414" s="118"/>
      <c r="BL414" s="118"/>
      <c r="BM414" s="118"/>
      <c r="BN414" s="118"/>
      <c r="BO414" s="118"/>
      <c r="BP414" s="118"/>
      <c r="BQ414" s="118"/>
      <c r="BR414" s="118"/>
      <c r="BS414" s="118"/>
      <c r="BT414" s="118"/>
      <c r="BU414" s="118"/>
      <c r="BV414" s="118"/>
      <c r="BW414" s="118"/>
    </row>
    <row r="415" spans="1:75" ht="12.75">
      <c r="A415" s="118"/>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18"/>
      <c r="BE415" s="118"/>
      <c r="BF415" s="118"/>
      <c r="BG415" s="118"/>
      <c r="BH415" s="118"/>
      <c r="BI415" s="118"/>
      <c r="BJ415" s="118"/>
      <c r="BK415" s="118"/>
      <c r="BL415" s="118"/>
      <c r="BM415" s="118"/>
      <c r="BN415" s="118"/>
      <c r="BO415" s="118"/>
      <c r="BP415" s="118"/>
      <c r="BQ415" s="118"/>
      <c r="BR415" s="118"/>
      <c r="BS415" s="118"/>
      <c r="BT415" s="118"/>
      <c r="BU415" s="118"/>
      <c r="BV415" s="118"/>
      <c r="BW415" s="118"/>
    </row>
    <row r="416" spans="1:75" ht="12.75">
      <c r="A416" s="118"/>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c r="BA416" s="118"/>
      <c r="BB416" s="118"/>
      <c r="BC416" s="118"/>
      <c r="BD416" s="118"/>
      <c r="BE416" s="118"/>
      <c r="BF416" s="118"/>
      <c r="BG416" s="118"/>
      <c r="BH416" s="118"/>
      <c r="BI416" s="118"/>
      <c r="BJ416" s="118"/>
      <c r="BK416" s="118"/>
      <c r="BL416" s="118"/>
      <c r="BM416" s="118"/>
      <c r="BN416" s="118"/>
      <c r="BO416" s="118"/>
      <c r="BP416" s="118"/>
      <c r="BQ416" s="118"/>
      <c r="BR416" s="118"/>
      <c r="BS416" s="118"/>
      <c r="BT416" s="118"/>
      <c r="BU416" s="118"/>
      <c r="BV416" s="118"/>
      <c r="BW416" s="118"/>
    </row>
    <row r="417" spans="1:75" ht="12.75">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18"/>
      <c r="BE417" s="118"/>
      <c r="BF417" s="118"/>
      <c r="BG417" s="118"/>
      <c r="BH417" s="118"/>
      <c r="BI417" s="118"/>
      <c r="BJ417" s="118"/>
      <c r="BK417" s="118"/>
      <c r="BL417" s="118"/>
      <c r="BM417" s="118"/>
      <c r="BN417" s="118"/>
      <c r="BO417" s="118"/>
      <c r="BP417" s="118"/>
      <c r="BQ417" s="118"/>
      <c r="BR417" s="118"/>
      <c r="BS417" s="118"/>
      <c r="BT417" s="118"/>
      <c r="BU417" s="118"/>
      <c r="BV417" s="118"/>
      <c r="BW417" s="118"/>
    </row>
    <row r="418" spans="1:75" ht="12.75">
      <c r="A418" s="118"/>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18"/>
      <c r="BE418" s="118"/>
      <c r="BF418" s="118"/>
      <c r="BG418" s="118"/>
      <c r="BH418" s="118"/>
      <c r="BI418" s="118"/>
      <c r="BJ418" s="118"/>
      <c r="BK418" s="118"/>
      <c r="BL418" s="118"/>
      <c r="BM418" s="118"/>
      <c r="BN418" s="118"/>
      <c r="BO418" s="118"/>
      <c r="BP418" s="118"/>
      <c r="BQ418" s="118"/>
      <c r="BR418" s="118"/>
      <c r="BS418" s="118"/>
      <c r="BT418" s="118"/>
      <c r="BU418" s="118"/>
      <c r="BV418" s="118"/>
      <c r="BW418" s="118"/>
    </row>
    <row r="419" spans="1:75" ht="12.75">
      <c r="A419" s="118"/>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18"/>
      <c r="BE419" s="118"/>
      <c r="BF419" s="118"/>
      <c r="BG419" s="118"/>
      <c r="BH419" s="118"/>
      <c r="BI419" s="118"/>
      <c r="BJ419" s="118"/>
      <c r="BK419" s="118"/>
      <c r="BL419" s="118"/>
      <c r="BM419" s="118"/>
      <c r="BN419" s="118"/>
      <c r="BO419" s="118"/>
      <c r="BP419" s="118"/>
      <c r="BQ419" s="118"/>
      <c r="BR419" s="118"/>
      <c r="BS419" s="118"/>
      <c r="BT419" s="118"/>
      <c r="BU419" s="118"/>
      <c r="BV419" s="118"/>
      <c r="BW419" s="118"/>
    </row>
    <row r="420" spans="1:75" ht="12.75">
      <c r="A420" s="118"/>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18"/>
      <c r="BE420" s="118"/>
      <c r="BF420" s="118"/>
      <c r="BG420" s="118"/>
      <c r="BH420" s="118"/>
      <c r="BI420" s="118"/>
      <c r="BJ420" s="118"/>
      <c r="BK420" s="118"/>
      <c r="BL420" s="118"/>
      <c r="BM420" s="118"/>
      <c r="BN420" s="118"/>
      <c r="BO420" s="118"/>
      <c r="BP420" s="118"/>
      <c r="BQ420" s="118"/>
      <c r="BR420" s="118"/>
      <c r="BS420" s="118"/>
      <c r="BT420" s="118"/>
      <c r="BU420" s="118"/>
      <c r="BV420" s="118"/>
      <c r="BW420" s="118"/>
    </row>
    <row r="421" spans="1:75" ht="12.75">
      <c r="A421" s="118"/>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18"/>
      <c r="BE421" s="118"/>
      <c r="BF421" s="118"/>
      <c r="BG421" s="118"/>
      <c r="BH421" s="118"/>
      <c r="BI421" s="118"/>
      <c r="BJ421" s="118"/>
      <c r="BK421" s="118"/>
      <c r="BL421" s="118"/>
      <c r="BM421" s="118"/>
      <c r="BN421" s="118"/>
      <c r="BO421" s="118"/>
      <c r="BP421" s="118"/>
      <c r="BQ421" s="118"/>
      <c r="BR421" s="118"/>
      <c r="BS421" s="118"/>
      <c r="BT421" s="118"/>
      <c r="BU421" s="118"/>
      <c r="BV421" s="118"/>
      <c r="BW421" s="118"/>
    </row>
    <row r="422" spans="1:75" ht="12.75">
      <c r="A422" s="118"/>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18"/>
      <c r="BE422" s="118"/>
      <c r="BF422" s="118"/>
      <c r="BG422" s="118"/>
      <c r="BH422" s="118"/>
      <c r="BI422" s="118"/>
      <c r="BJ422" s="118"/>
      <c r="BK422" s="118"/>
      <c r="BL422" s="118"/>
      <c r="BM422" s="118"/>
      <c r="BN422" s="118"/>
      <c r="BO422" s="118"/>
      <c r="BP422" s="118"/>
      <c r="BQ422" s="118"/>
      <c r="BR422" s="118"/>
      <c r="BS422" s="118"/>
      <c r="BT422" s="118"/>
      <c r="BU422" s="118"/>
      <c r="BV422" s="118"/>
      <c r="BW422" s="118"/>
    </row>
    <row r="423" spans="1:75" ht="12.75">
      <c r="A423" s="118"/>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c r="BA423" s="118"/>
      <c r="BB423" s="118"/>
      <c r="BC423" s="118"/>
      <c r="BD423" s="118"/>
      <c r="BE423" s="118"/>
      <c r="BF423" s="118"/>
      <c r="BG423" s="118"/>
      <c r="BH423" s="118"/>
      <c r="BI423" s="118"/>
      <c r="BJ423" s="118"/>
      <c r="BK423" s="118"/>
      <c r="BL423" s="118"/>
      <c r="BM423" s="118"/>
      <c r="BN423" s="118"/>
      <c r="BO423" s="118"/>
      <c r="BP423" s="118"/>
      <c r="BQ423" s="118"/>
      <c r="BR423" s="118"/>
      <c r="BS423" s="118"/>
      <c r="BT423" s="118"/>
      <c r="BU423" s="118"/>
      <c r="BV423" s="118"/>
      <c r="BW423" s="118"/>
    </row>
    <row r="424" spans="1:75" ht="12.75">
      <c r="A424" s="118"/>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c r="BD424" s="118"/>
      <c r="BE424" s="118"/>
      <c r="BF424" s="118"/>
      <c r="BG424" s="118"/>
      <c r="BH424" s="118"/>
      <c r="BI424" s="118"/>
      <c r="BJ424" s="118"/>
      <c r="BK424" s="118"/>
      <c r="BL424" s="118"/>
      <c r="BM424" s="118"/>
      <c r="BN424" s="118"/>
      <c r="BO424" s="118"/>
      <c r="BP424" s="118"/>
      <c r="BQ424" s="118"/>
      <c r="BR424" s="118"/>
      <c r="BS424" s="118"/>
      <c r="BT424" s="118"/>
      <c r="BU424" s="118"/>
      <c r="BV424" s="118"/>
      <c r="BW424" s="118"/>
    </row>
    <row r="425" spans="1:75" ht="12.75">
      <c r="A425" s="118"/>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c r="BA425" s="118"/>
      <c r="BB425" s="118"/>
      <c r="BC425" s="118"/>
      <c r="BD425" s="118"/>
      <c r="BE425" s="118"/>
      <c r="BF425" s="118"/>
      <c r="BG425" s="118"/>
      <c r="BH425" s="118"/>
      <c r="BI425" s="118"/>
      <c r="BJ425" s="118"/>
      <c r="BK425" s="118"/>
      <c r="BL425" s="118"/>
      <c r="BM425" s="118"/>
      <c r="BN425" s="118"/>
      <c r="BO425" s="118"/>
      <c r="BP425" s="118"/>
      <c r="BQ425" s="118"/>
      <c r="BR425" s="118"/>
      <c r="BS425" s="118"/>
      <c r="BT425" s="118"/>
      <c r="BU425" s="118"/>
      <c r="BV425" s="118"/>
      <c r="BW425" s="118"/>
    </row>
    <row r="426" spans="1:75" ht="12.75">
      <c r="A426" s="118"/>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c r="BA426" s="118"/>
      <c r="BB426" s="118"/>
      <c r="BC426" s="118"/>
      <c r="BD426" s="118"/>
      <c r="BE426" s="118"/>
      <c r="BF426" s="118"/>
      <c r="BG426" s="118"/>
      <c r="BH426" s="118"/>
      <c r="BI426" s="118"/>
      <c r="BJ426" s="118"/>
      <c r="BK426" s="118"/>
      <c r="BL426" s="118"/>
      <c r="BM426" s="118"/>
      <c r="BN426" s="118"/>
      <c r="BO426" s="118"/>
      <c r="BP426" s="118"/>
      <c r="BQ426" s="118"/>
      <c r="BR426" s="118"/>
      <c r="BS426" s="118"/>
      <c r="BT426" s="118"/>
      <c r="BU426" s="118"/>
      <c r="BV426" s="118"/>
      <c r="BW426" s="118"/>
    </row>
    <row r="427" spans="1:75" ht="12.75">
      <c r="A427" s="118"/>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c r="BA427" s="118"/>
      <c r="BB427" s="118"/>
      <c r="BC427" s="118"/>
      <c r="BD427" s="118"/>
      <c r="BE427" s="118"/>
      <c r="BF427" s="118"/>
      <c r="BG427" s="118"/>
      <c r="BH427" s="118"/>
      <c r="BI427" s="118"/>
      <c r="BJ427" s="118"/>
      <c r="BK427" s="118"/>
      <c r="BL427" s="118"/>
      <c r="BM427" s="118"/>
      <c r="BN427" s="118"/>
      <c r="BO427" s="118"/>
      <c r="BP427" s="118"/>
      <c r="BQ427" s="118"/>
      <c r="BR427" s="118"/>
      <c r="BS427" s="118"/>
      <c r="BT427" s="118"/>
      <c r="BU427" s="118"/>
      <c r="BV427" s="118"/>
      <c r="BW427" s="118"/>
    </row>
    <row r="428" spans="1:75" ht="12.75">
      <c r="A428" s="118"/>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c r="BA428" s="118"/>
      <c r="BB428" s="118"/>
      <c r="BC428" s="118"/>
      <c r="BD428" s="118"/>
      <c r="BE428" s="118"/>
      <c r="BF428" s="118"/>
      <c r="BG428" s="118"/>
      <c r="BH428" s="118"/>
      <c r="BI428" s="118"/>
      <c r="BJ428" s="118"/>
      <c r="BK428" s="118"/>
      <c r="BL428" s="118"/>
      <c r="BM428" s="118"/>
      <c r="BN428" s="118"/>
      <c r="BO428" s="118"/>
      <c r="BP428" s="118"/>
      <c r="BQ428" s="118"/>
      <c r="BR428" s="118"/>
      <c r="BS428" s="118"/>
      <c r="BT428" s="118"/>
      <c r="BU428" s="118"/>
      <c r="BV428" s="118"/>
      <c r="BW428" s="118"/>
    </row>
    <row r="429" spans="1:75" ht="12.75">
      <c r="A429" s="118"/>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c r="BA429" s="118"/>
      <c r="BB429" s="118"/>
      <c r="BC429" s="118"/>
      <c r="BD429" s="118"/>
      <c r="BE429" s="118"/>
      <c r="BF429" s="118"/>
      <c r="BG429" s="118"/>
      <c r="BH429" s="118"/>
      <c r="BI429" s="118"/>
      <c r="BJ429" s="118"/>
      <c r="BK429" s="118"/>
      <c r="BL429" s="118"/>
      <c r="BM429" s="118"/>
      <c r="BN429" s="118"/>
      <c r="BO429" s="118"/>
      <c r="BP429" s="118"/>
      <c r="BQ429" s="118"/>
      <c r="BR429" s="118"/>
      <c r="BS429" s="118"/>
      <c r="BT429" s="118"/>
      <c r="BU429" s="118"/>
      <c r="BV429" s="118"/>
      <c r="BW429" s="118"/>
    </row>
    <row r="430" spans="1:75" ht="12.75">
      <c r="A430" s="118"/>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18"/>
      <c r="BC430" s="118"/>
      <c r="BD430" s="118"/>
      <c r="BE430" s="118"/>
      <c r="BF430" s="118"/>
      <c r="BG430" s="118"/>
      <c r="BH430" s="118"/>
      <c r="BI430" s="118"/>
      <c r="BJ430" s="118"/>
      <c r="BK430" s="118"/>
      <c r="BL430" s="118"/>
      <c r="BM430" s="118"/>
      <c r="BN430" s="118"/>
      <c r="BO430" s="118"/>
      <c r="BP430" s="118"/>
      <c r="BQ430" s="118"/>
      <c r="BR430" s="118"/>
      <c r="BS430" s="118"/>
      <c r="BT430" s="118"/>
      <c r="BU430" s="118"/>
      <c r="BV430" s="118"/>
      <c r="BW430" s="118"/>
    </row>
    <row r="431" spans="1:75" ht="12.75">
      <c r="A431" s="118"/>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18"/>
      <c r="BB431" s="118"/>
      <c r="BC431" s="118"/>
      <c r="BD431" s="118"/>
      <c r="BE431" s="118"/>
      <c r="BF431" s="118"/>
      <c r="BG431" s="118"/>
      <c r="BH431" s="118"/>
      <c r="BI431" s="118"/>
      <c r="BJ431" s="118"/>
      <c r="BK431" s="118"/>
      <c r="BL431" s="118"/>
      <c r="BM431" s="118"/>
      <c r="BN431" s="118"/>
      <c r="BO431" s="118"/>
      <c r="BP431" s="118"/>
      <c r="BQ431" s="118"/>
      <c r="BR431" s="118"/>
      <c r="BS431" s="118"/>
      <c r="BT431" s="118"/>
      <c r="BU431" s="118"/>
      <c r="BV431" s="118"/>
      <c r="BW431" s="118"/>
    </row>
    <row r="432" spans="1:75" ht="12.75">
      <c r="A432" s="118"/>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c r="BA432" s="118"/>
      <c r="BB432" s="118"/>
      <c r="BC432" s="118"/>
      <c r="BD432" s="118"/>
      <c r="BE432" s="118"/>
      <c r="BF432" s="118"/>
      <c r="BG432" s="118"/>
      <c r="BH432" s="118"/>
      <c r="BI432" s="118"/>
      <c r="BJ432" s="118"/>
      <c r="BK432" s="118"/>
      <c r="BL432" s="118"/>
      <c r="BM432" s="118"/>
      <c r="BN432" s="118"/>
      <c r="BO432" s="118"/>
      <c r="BP432" s="118"/>
      <c r="BQ432" s="118"/>
      <c r="BR432" s="118"/>
      <c r="BS432" s="118"/>
      <c r="BT432" s="118"/>
      <c r="BU432" s="118"/>
      <c r="BV432" s="118"/>
      <c r="BW432" s="118"/>
    </row>
    <row r="433" spans="1:75" ht="12.75">
      <c r="A433" s="118"/>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c r="BA433" s="118"/>
      <c r="BB433" s="118"/>
      <c r="BC433" s="118"/>
      <c r="BD433" s="118"/>
      <c r="BE433" s="118"/>
      <c r="BF433" s="118"/>
      <c r="BG433" s="118"/>
      <c r="BH433" s="118"/>
      <c r="BI433" s="118"/>
      <c r="BJ433" s="118"/>
      <c r="BK433" s="118"/>
      <c r="BL433" s="118"/>
      <c r="BM433" s="118"/>
      <c r="BN433" s="118"/>
      <c r="BO433" s="118"/>
      <c r="BP433" s="118"/>
      <c r="BQ433" s="118"/>
      <c r="BR433" s="118"/>
      <c r="BS433" s="118"/>
      <c r="BT433" s="118"/>
      <c r="BU433" s="118"/>
      <c r="BV433" s="118"/>
      <c r="BW433" s="118"/>
    </row>
    <row r="434" spans="1:75" ht="12.75">
      <c r="A434" s="118"/>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c r="BA434" s="118"/>
      <c r="BB434" s="118"/>
      <c r="BC434" s="118"/>
      <c r="BD434" s="118"/>
      <c r="BE434" s="118"/>
      <c r="BF434" s="118"/>
      <c r="BG434" s="118"/>
      <c r="BH434" s="118"/>
      <c r="BI434" s="118"/>
      <c r="BJ434" s="118"/>
      <c r="BK434" s="118"/>
      <c r="BL434" s="118"/>
      <c r="BM434" s="118"/>
      <c r="BN434" s="118"/>
      <c r="BO434" s="118"/>
      <c r="BP434" s="118"/>
      <c r="BQ434" s="118"/>
      <c r="BR434" s="118"/>
      <c r="BS434" s="118"/>
      <c r="BT434" s="118"/>
      <c r="BU434" s="118"/>
      <c r="BV434" s="118"/>
      <c r="BW434" s="118"/>
    </row>
    <row r="435" spans="1:75" ht="12.75">
      <c r="A435" s="118"/>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c r="BA435" s="118"/>
      <c r="BB435" s="118"/>
      <c r="BC435" s="118"/>
      <c r="BD435" s="118"/>
      <c r="BE435" s="118"/>
      <c r="BF435" s="118"/>
      <c r="BG435" s="118"/>
      <c r="BH435" s="118"/>
      <c r="BI435" s="118"/>
      <c r="BJ435" s="118"/>
      <c r="BK435" s="118"/>
      <c r="BL435" s="118"/>
      <c r="BM435" s="118"/>
      <c r="BN435" s="118"/>
      <c r="BO435" s="118"/>
      <c r="BP435" s="118"/>
      <c r="BQ435" s="118"/>
      <c r="BR435" s="118"/>
      <c r="BS435" s="118"/>
      <c r="BT435" s="118"/>
      <c r="BU435" s="118"/>
      <c r="BV435" s="118"/>
      <c r="BW435" s="118"/>
    </row>
    <row r="436" spans="1:75" ht="12.75">
      <c r="A436" s="118"/>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c r="BA436" s="118"/>
      <c r="BB436" s="118"/>
      <c r="BC436" s="118"/>
      <c r="BD436" s="118"/>
      <c r="BE436" s="118"/>
      <c r="BF436" s="118"/>
      <c r="BG436" s="118"/>
      <c r="BH436" s="118"/>
      <c r="BI436" s="118"/>
      <c r="BJ436" s="118"/>
      <c r="BK436" s="118"/>
      <c r="BL436" s="118"/>
      <c r="BM436" s="118"/>
      <c r="BN436" s="118"/>
      <c r="BO436" s="118"/>
      <c r="BP436" s="118"/>
      <c r="BQ436" s="118"/>
      <c r="BR436" s="118"/>
      <c r="BS436" s="118"/>
      <c r="BT436" s="118"/>
      <c r="BU436" s="118"/>
      <c r="BV436" s="118"/>
      <c r="BW436" s="118"/>
    </row>
    <row r="437" spans="1:75" ht="12.75">
      <c r="A437" s="118"/>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c r="BA437" s="118"/>
      <c r="BB437" s="118"/>
      <c r="BC437" s="118"/>
      <c r="BD437" s="118"/>
      <c r="BE437" s="118"/>
      <c r="BF437" s="118"/>
      <c r="BG437" s="118"/>
      <c r="BH437" s="118"/>
      <c r="BI437" s="118"/>
      <c r="BJ437" s="118"/>
      <c r="BK437" s="118"/>
      <c r="BL437" s="118"/>
      <c r="BM437" s="118"/>
      <c r="BN437" s="118"/>
      <c r="BO437" s="118"/>
      <c r="BP437" s="118"/>
      <c r="BQ437" s="118"/>
      <c r="BR437" s="118"/>
      <c r="BS437" s="118"/>
      <c r="BT437" s="118"/>
      <c r="BU437" s="118"/>
      <c r="BV437" s="118"/>
      <c r="BW437" s="118"/>
    </row>
    <row r="438" spans="1:75" ht="12.75">
      <c r="A438" s="118"/>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c r="BA438" s="118"/>
      <c r="BB438" s="118"/>
      <c r="BC438" s="118"/>
      <c r="BD438" s="118"/>
      <c r="BE438" s="118"/>
      <c r="BF438" s="118"/>
      <c r="BG438" s="118"/>
      <c r="BH438" s="118"/>
      <c r="BI438" s="118"/>
      <c r="BJ438" s="118"/>
      <c r="BK438" s="118"/>
      <c r="BL438" s="118"/>
      <c r="BM438" s="118"/>
      <c r="BN438" s="118"/>
      <c r="BO438" s="118"/>
      <c r="BP438" s="118"/>
      <c r="BQ438" s="118"/>
      <c r="BR438" s="118"/>
      <c r="BS438" s="118"/>
      <c r="BT438" s="118"/>
      <c r="BU438" s="118"/>
      <c r="BV438" s="118"/>
      <c r="BW438" s="118"/>
    </row>
    <row r="439" spans="1:75" ht="12.75">
      <c r="A439" s="118"/>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c r="BA439" s="118"/>
      <c r="BB439" s="118"/>
      <c r="BC439" s="118"/>
      <c r="BD439" s="118"/>
      <c r="BE439" s="118"/>
      <c r="BF439" s="118"/>
      <c r="BG439" s="118"/>
      <c r="BH439" s="118"/>
      <c r="BI439" s="118"/>
      <c r="BJ439" s="118"/>
      <c r="BK439" s="118"/>
      <c r="BL439" s="118"/>
      <c r="BM439" s="118"/>
      <c r="BN439" s="118"/>
      <c r="BO439" s="118"/>
      <c r="BP439" s="118"/>
      <c r="BQ439" s="118"/>
      <c r="BR439" s="118"/>
      <c r="BS439" s="118"/>
      <c r="BT439" s="118"/>
      <c r="BU439" s="118"/>
      <c r="BV439" s="118"/>
      <c r="BW439" s="118"/>
    </row>
    <row r="440" spans="1:75" ht="12.75">
      <c r="A440" s="118"/>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c r="BA440" s="118"/>
      <c r="BB440" s="118"/>
      <c r="BC440" s="118"/>
      <c r="BD440" s="118"/>
      <c r="BE440" s="118"/>
      <c r="BF440" s="118"/>
      <c r="BG440" s="118"/>
      <c r="BH440" s="118"/>
      <c r="BI440" s="118"/>
      <c r="BJ440" s="118"/>
      <c r="BK440" s="118"/>
      <c r="BL440" s="118"/>
      <c r="BM440" s="118"/>
      <c r="BN440" s="118"/>
      <c r="BO440" s="118"/>
      <c r="BP440" s="118"/>
      <c r="BQ440" s="118"/>
      <c r="BR440" s="118"/>
      <c r="BS440" s="118"/>
      <c r="BT440" s="118"/>
      <c r="BU440" s="118"/>
      <c r="BV440" s="118"/>
      <c r="BW440" s="118"/>
    </row>
    <row r="441" spans="1:75" ht="12.75">
      <c r="A441" s="118"/>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c r="BA441" s="118"/>
      <c r="BB441" s="118"/>
      <c r="BC441" s="118"/>
      <c r="BD441" s="118"/>
      <c r="BE441" s="118"/>
      <c r="BF441" s="118"/>
      <c r="BG441" s="118"/>
      <c r="BH441" s="118"/>
      <c r="BI441" s="118"/>
      <c r="BJ441" s="118"/>
      <c r="BK441" s="118"/>
      <c r="BL441" s="118"/>
      <c r="BM441" s="118"/>
      <c r="BN441" s="118"/>
      <c r="BO441" s="118"/>
      <c r="BP441" s="118"/>
      <c r="BQ441" s="118"/>
      <c r="BR441" s="118"/>
      <c r="BS441" s="118"/>
      <c r="BT441" s="118"/>
      <c r="BU441" s="118"/>
      <c r="BV441" s="118"/>
      <c r="BW441" s="118"/>
    </row>
    <row r="442" spans="1:75" ht="12.75">
      <c r="A442" s="118"/>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c r="BA442" s="118"/>
      <c r="BB442" s="118"/>
      <c r="BC442" s="118"/>
      <c r="BD442" s="118"/>
      <c r="BE442" s="118"/>
      <c r="BF442" s="118"/>
      <c r="BG442" s="118"/>
      <c r="BH442" s="118"/>
      <c r="BI442" s="118"/>
      <c r="BJ442" s="118"/>
      <c r="BK442" s="118"/>
      <c r="BL442" s="118"/>
      <c r="BM442" s="118"/>
      <c r="BN442" s="118"/>
      <c r="BO442" s="118"/>
      <c r="BP442" s="118"/>
      <c r="BQ442" s="118"/>
      <c r="BR442" s="118"/>
      <c r="BS442" s="118"/>
      <c r="BT442" s="118"/>
      <c r="BU442" s="118"/>
      <c r="BV442" s="118"/>
      <c r="BW442" s="118"/>
    </row>
    <row r="443" spans="1:75" ht="12.75">
      <c r="A443" s="118"/>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c r="BA443" s="118"/>
      <c r="BB443" s="118"/>
      <c r="BC443" s="118"/>
      <c r="BD443" s="118"/>
      <c r="BE443" s="118"/>
      <c r="BF443" s="118"/>
      <c r="BG443" s="118"/>
      <c r="BH443" s="118"/>
      <c r="BI443" s="118"/>
      <c r="BJ443" s="118"/>
      <c r="BK443" s="118"/>
      <c r="BL443" s="118"/>
      <c r="BM443" s="118"/>
      <c r="BN443" s="118"/>
      <c r="BO443" s="118"/>
      <c r="BP443" s="118"/>
      <c r="BQ443" s="118"/>
      <c r="BR443" s="118"/>
      <c r="BS443" s="118"/>
      <c r="BT443" s="118"/>
      <c r="BU443" s="118"/>
      <c r="BV443" s="118"/>
      <c r="BW443" s="118"/>
    </row>
    <row r="444" spans="1:75" ht="12.75">
      <c r="A444" s="118"/>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c r="BA444" s="118"/>
      <c r="BB444" s="118"/>
      <c r="BC444" s="118"/>
      <c r="BD444" s="118"/>
      <c r="BE444" s="118"/>
      <c r="BF444" s="118"/>
      <c r="BG444" s="118"/>
      <c r="BH444" s="118"/>
      <c r="BI444" s="118"/>
      <c r="BJ444" s="118"/>
      <c r="BK444" s="118"/>
      <c r="BL444" s="118"/>
      <c r="BM444" s="118"/>
      <c r="BN444" s="118"/>
      <c r="BO444" s="118"/>
      <c r="BP444" s="118"/>
      <c r="BQ444" s="118"/>
      <c r="BR444" s="118"/>
      <c r="BS444" s="118"/>
      <c r="BT444" s="118"/>
      <c r="BU444" s="118"/>
      <c r="BV444" s="118"/>
      <c r="BW444" s="118"/>
    </row>
    <row r="445" spans="1:75" ht="12.75">
      <c r="A445" s="118"/>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c r="BA445" s="118"/>
      <c r="BB445" s="118"/>
      <c r="BC445" s="118"/>
      <c r="BD445" s="118"/>
      <c r="BE445" s="118"/>
      <c r="BF445" s="118"/>
      <c r="BG445" s="118"/>
      <c r="BH445" s="118"/>
      <c r="BI445" s="118"/>
      <c r="BJ445" s="118"/>
      <c r="BK445" s="118"/>
      <c r="BL445" s="118"/>
      <c r="BM445" s="118"/>
      <c r="BN445" s="118"/>
      <c r="BO445" s="118"/>
      <c r="BP445" s="118"/>
      <c r="BQ445" s="118"/>
      <c r="BR445" s="118"/>
      <c r="BS445" s="118"/>
      <c r="BT445" s="118"/>
      <c r="BU445" s="118"/>
      <c r="BV445" s="118"/>
      <c r="BW445" s="118"/>
    </row>
    <row r="446" spans="1:75" ht="12.75">
      <c r="A446" s="118"/>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c r="BA446" s="118"/>
      <c r="BB446" s="118"/>
      <c r="BC446" s="118"/>
      <c r="BD446" s="118"/>
      <c r="BE446" s="118"/>
      <c r="BF446" s="118"/>
      <c r="BG446" s="118"/>
      <c r="BH446" s="118"/>
      <c r="BI446" s="118"/>
      <c r="BJ446" s="118"/>
      <c r="BK446" s="118"/>
      <c r="BL446" s="118"/>
      <c r="BM446" s="118"/>
      <c r="BN446" s="118"/>
      <c r="BO446" s="118"/>
      <c r="BP446" s="118"/>
      <c r="BQ446" s="118"/>
      <c r="BR446" s="118"/>
      <c r="BS446" s="118"/>
      <c r="BT446" s="118"/>
      <c r="BU446" s="118"/>
      <c r="BV446" s="118"/>
      <c r="BW446" s="118"/>
    </row>
    <row r="447" spans="1:75" ht="12.75">
      <c r="A447" s="118"/>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c r="BA447" s="118"/>
      <c r="BB447" s="118"/>
      <c r="BC447" s="118"/>
      <c r="BD447" s="118"/>
      <c r="BE447" s="118"/>
      <c r="BF447" s="118"/>
      <c r="BG447" s="118"/>
      <c r="BH447" s="118"/>
      <c r="BI447" s="118"/>
      <c r="BJ447" s="118"/>
      <c r="BK447" s="118"/>
      <c r="BL447" s="118"/>
      <c r="BM447" s="118"/>
      <c r="BN447" s="118"/>
      <c r="BO447" s="118"/>
      <c r="BP447" s="118"/>
      <c r="BQ447" s="118"/>
      <c r="BR447" s="118"/>
      <c r="BS447" s="118"/>
      <c r="BT447" s="118"/>
      <c r="BU447" s="118"/>
      <c r="BV447" s="118"/>
      <c r="BW447" s="118"/>
    </row>
    <row r="448" spans="1:75" ht="12.75">
      <c r="A448" s="118"/>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18"/>
      <c r="BE448" s="118"/>
      <c r="BF448" s="118"/>
      <c r="BG448" s="118"/>
      <c r="BH448" s="118"/>
      <c r="BI448" s="118"/>
      <c r="BJ448" s="118"/>
      <c r="BK448" s="118"/>
      <c r="BL448" s="118"/>
      <c r="BM448" s="118"/>
      <c r="BN448" s="118"/>
      <c r="BO448" s="118"/>
      <c r="BP448" s="118"/>
      <c r="BQ448" s="118"/>
      <c r="BR448" s="118"/>
      <c r="BS448" s="118"/>
      <c r="BT448" s="118"/>
      <c r="BU448" s="118"/>
      <c r="BV448" s="118"/>
      <c r="BW448" s="118"/>
    </row>
    <row r="449" spans="1:75" ht="12.75">
      <c r="A449" s="118"/>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c r="BA449" s="118"/>
      <c r="BB449" s="118"/>
      <c r="BC449" s="118"/>
      <c r="BD449" s="118"/>
      <c r="BE449" s="118"/>
      <c r="BF449" s="118"/>
      <c r="BG449" s="118"/>
      <c r="BH449" s="118"/>
      <c r="BI449" s="118"/>
      <c r="BJ449" s="118"/>
      <c r="BK449" s="118"/>
      <c r="BL449" s="118"/>
      <c r="BM449" s="118"/>
      <c r="BN449" s="118"/>
      <c r="BO449" s="118"/>
      <c r="BP449" s="118"/>
      <c r="BQ449" s="118"/>
      <c r="BR449" s="118"/>
      <c r="BS449" s="118"/>
      <c r="BT449" s="118"/>
      <c r="BU449" s="118"/>
      <c r="BV449" s="118"/>
      <c r="BW449" s="118"/>
    </row>
    <row r="450" spans="1:75" ht="12.75">
      <c r="A450" s="118"/>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c r="BA450" s="118"/>
      <c r="BB450" s="118"/>
      <c r="BC450" s="118"/>
      <c r="BD450" s="118"/>
      <c r="BE450" s="118"/>
      <c r="BF450" s="118"/>
      <c r="BG450" s="118"/>
      <c r="BH450" s="118"/>
      <c r="BI450" s="118"/>
      <c r="BJ450" s="118"/>
      <c r="BK450" s="118"/>
      <c r="BL450" s="118"/>
      <c r="BM450" s="118"/>
      <c r="BN450" s="118"/>
      <c r="BO450" s="118"/>
      <c r="BP450" s="118"/>
      <c r="BQ450" s="118"/>
      <c r="BR450" s="118"/>
      <c r="BS450" s="118"/>
      <c r="BT450" s="118"/>
      <c r="BU450" s="118"/>
      <c r="BV450" s="118"/>
      <c r="BW450" s="118"/>
    </row>
    <row r="451" spans="1:75" ht="12.75">
      <c r="A451" s="118"/>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c r="BA451" s="118"/>
      <c r="BB451" s="118"/>
      <c r="BC451" s="118"/>
      <c r="BD451" s="118"/>
      <c r="BE451" s="118"/>
      <c r="BF451" s="118"/>
      <c r="BG451" s="118"/>
      <c r="BH451" s="118"/>
      <c r="BI451" s="118"/>
      <c r="BJ451" s="118"/>
      <c r="BK451" s="118"/>
      <c r="BL451" s="118"/>
      <c r="BM451" s="118"/>
      <c r="BN451" s="118"/>
      <c r="BO451" s="118"/>
      <c r="BP451" s="118"/>
      <c r="BQ451" s="118"/>
      <c r="BR451" s="118"/>
      <c r="BS451" s="118"/>
      <c r="BT451" s="118"/>
      <c r="BU451" s="118"/>
      <c r="BV451" s="118"/>
      <c r="BW451" s="118"/>
    </row>
    <row r="452" spans="1:75" ht="12.75">
      <c r="A452" s="118"/>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c r="BA452" s="118"/>
      <c r="BB452" s="118"/>
      <c r="BC452" s="118"/>
      <c r="BD452" s="118"/>
      <c r="BE452" s="118"/>
      <c r="BF452" s="118"/>
      <c r="BG452" s="118"/>
      <c r="BH452" s="118"/>
      <c r="BI452" s="118"/>
      <c r="BJ452" s="118"/>
      <c r="BK452" s="118"/>
      <c r="BL452" s="118"/>
      <c r="BM452" s="118"/>
      <c r="BN452" s="118"/>
      <c r="BO452" s="118"/>
      <c r="BP452" s="118"/>
      <c r="BQ452" s="118"/>
      <c r="BR452" s="118"/>
      <c r="BS452" s="118"/>
      <c r="BT452" s="118"/>
      <c r="BU452" s="118"/>
      <c r="BV452" s="118"/>
      <c r="BW452" s="118"/>
    </row>
    <row r="453" spans="1:75" ht="12.75">
      <c r="A453" s="118"/>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c r="BA453" s="118"/>
      <c r="BB453" s="118"/>
      <c r="BC453" s="118"/>
      <c r="BD453" s="118"/>
      <c r="BE453" s="118"/>
      <c r="BF453" s="118"/>
      <c r="BG453" s="118"/>
      <c r="BH453" s="118"/>
      <c r="BI453" s="118"/>
      <c r="BJ453" s="118"/>
      <c r="BK453" s="118"/>
      <c r="BL453" s="118"/>
      <c r="BM453" s="118"/>
      <c r="BN453" s="118"/>
      <c r="BO453" s="118"/>
      <c r="BP453" s="118"/>
      <c r="BQ453" s="118"/>
      <c r="BR453" s="118"/>
      <c r="BS453" s="118"/>
      <c r="BT453" s="118"/>
      <c r="BU453" s="118"/>
      <c r="BV453" s="118"/>
      <c r="BW453" s="118"/>
    </row>
    <row r="454" spans="1:75" ht="12.75">
      <c r="A454" s="118"/>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c r="BA454" s="118"/>
      <c r="BB454" s="118"/>
      <c r="BC454" s="118"/>
      <c r="BD454" s="118"/>
      <c r="BE454" s="118"/>
      <c r="BF454" s="118"/>
      <c r="BG454" s="118"/>
      <c r="BH454" s="118"/>
      <c r="BI454" s="118"/>
      <c r="BJ454" s="118"/>
      <c r="BK454" s="118"/>
      <c r="BL454" s="118"/>
      <c r="BM454" s="118"/>
      <c r="BN454" s="118"/>
      <c r="BO454" s="118"/>
      <c r="BP454" s="118"/>
      <c r="BQ454" s="118"/>
      <c r="BR454" s="118"/>
      <c r="BS454" s="118"/>
      <c r="BT454" s="118"/>
      <c r="BU454" s="118"/>
      <c r="BV454" s="118"/>
      <c r="BW454" s="118"/>
    </row>
    <row r="455" spans="1:75" ht="12.75">
      <c r="A455" s="118"/>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c r="BA455" s="118"/>
      <c r="BB455" s="118"/>
      <c r="BC455" s="118"/>
      <c r="BD455" s="118"/>
      <c r="BE455" s="118"/>
      <c r="BF455" s="118"/>
      <c r="BG455" s="118"/>
      <c r="BH455" s="118"/>
      <c r="BI455" s="118"/>
      <c r="BJ455" s="118"/>
      <c r="BK455" s="118"/>
      <c r="BL455" s="118"/>
      <c r="BM455" s="118"/>
      <c r="BN455" s="118"/>
      <c r="BO455" s="118"/>
      <c r="BP455" s="118"/>
      <c r="BQ455" s="118"/>
      <c r="BR455" s="118"/>
      <c r="BS455" s="118"/>
      <c r="BT455" s="118"/>
      <c r="BU455" s="118"/>
      <c r="BV455" s="118"/>
      <c r="BW455" s="118"/>
    </row>
    <row r="456" spans="1:75" ht="12.75">
      <c r="A456" s="118"/>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c r="BA456" s="118"/>
      <c r="BB456" s="118"/>
      <c r="BC456" s="118"/>
      <c r="BD456" s="118"/>
      <c r="BE456" s="118"/>
      <c r="BF456" s="118"/>
      <c r="BG456" s="118"/>
      <c r="BH456" s="118"/>
      <c r="BI456" s="118"/>
      <c r="BJ456" s="118"/>
      <c r="BK456" s="118"/>
      <c r="BL456" s="118"/>
      <c r="BM456" s="118"/>
      <c r="BN456" s="118"/>
      <c r="BO456" s="118"/>
      <c r="BP456" s="118"/>
      <c r="BQ456" s="118"/>
      <c r="BR456" s="118"/>
      <c r="BS456" s="118"/>
      <c r="BT456" s="118"/>
      <c r="BU456" s="118"/>
      <c r="BV456" s="118"/>
      <c r="BW456" s="118"/>
    </row>
    <row r="457" spans="1:75" ht="12.75">
      <c r="A457" s="118"/>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c r="BA457" s="118"/>
      <c r="BB457" s="118"/>
      <c r="BC457" s="118"/>
      <c r="BD457" s="118"/>
      <c r="BE457" s="118"/>
      <c r="BF457" s="118"/>
      <c r="BG457" s="118"/>
      <c r="BH457" s="118"/>
      <c r="BI457" s="118"/>
      <c r="BJ457" s="118"/>
      <c r="BK457" s="118"/>
      <c r="BL457" s="118"/>
      <c r="BM457" s="118"/>
      <c r="BN457" s="118"/>
      <c r="BO457" s="118"/>
      <c r="BP457" s="118"/>
      <c r="BQ457" s="118"/>
      <c r="BR457" s="118"/>
      <c r="BS457" s="118"/>
      <c r="BT457" s="118"/>
      <c r="BU457" s="118"/>
      <c r="BV457" s="118"/>
      <c r="BW457" s="118"/>
    </row>
    <row r="458" spans="1:75" ht="12.75">
      <c r="A458" s="118"/>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c r="BA458" s="118"/>
      <c r="BB458" s="118"/>
      <c r="BC458" s="118"/>
      <c r="BD458" s="118"/>
      <c r="BE458" s="118"/>
      <c r="BF458" s="118"/>
      <c r="BG458" s="118"/>
      <c r="BH458" s="118"/>
      <c r="BI458" s="118"/>
      <c r="BJ458" s="118"/>
      <c r="BK458" s="118"/>
      <c r="BL458" s="118"/>
      <c r="BM458" s="118"/>
      <c r="BN458" s="118"/>
      <c r="BO458" s="118"/>
      <c r="BP458" s="118"/>
      <c r="BQ458" s="118"/>
      <c r="BR458" s="118"/>
      <c r="BS458" s="118"/>
      <c r="BT458" s="118"/>
      <c r="BU458" s="118"/>
      <c r="BV458" s="118"/>
      <c r="BW458" s="118"/>
    </row>
    <row r="459" spans="1:75" ht="12.75">
      <c r="A459" s="118"/>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c r="BD459" s="118"/>
      <c r="BE459" s="118"/>
      <c r="BF459" s="118"/>
      <c r="BG459" s="118"/>
      <c r="BH459" s="118"/>
      <c r="BI459" s="118"/>
      <c r="BJ459" s="118"/>
      <c r="BK459" s="118"/>
      <c r="BL459" s="118"/>
      <c r="BM459" s="118"/>
      <c r="BN459" s="118"/>
      <c r="BO459" s="118"/>
      <c r="BP459" s="118"/>
      <c r="BQ459" s="118"/>
      <c r="BR459" s="118"/>
      <c r="BS459" s="118"/>
      <c r="BT459" s="118"/>
      <c r="BU459" s="118"/>
      <c r="BV459" s="118"/>
      <c r="BW459" s="118"/>
    </row>
    <row r="460" spans="1:75" ht="12.75">
      <c r="A460" s="118"/>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c r="BA460" s="118"/>
      <c r="BB460" s="118"/>
      <c r="BC460" s="118"/>
      <c r="BD460" s="118"/>
      <c r="BE460" s="118"/>
      <c r="BF460" s="118"/>
      <c r="BG460" s="118"/>
      <c r="BH460" s="118"/>
      <c r="BI460" s="118"/>
      <c r="BJ460" s="118"/>
      <c r="BK460" s="118"/>
      <c r="BL460" s="118"/>
      <c r="BM460" s="118"/>
      <c r="BN460" s="118"/>
      <c r="BO460" s="118"/>
      <c r="BP460" s="118"/>
      <c r="BQ460" s="118"/>
      <c r="BR460" s="118"/>
      <c r="BS460" s="118"/>
      <c r="BT460" s="118"/>
      <c r="BU460" s="118"/>
      <c r="BV460" s="118"/>
      <c r="BW460" s="118"/>
    </row>
    <row r="461" spans="1:75" ht="12.75">
      <c r="A461" s="118"/>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18"/>
      <c r="BE461" s="118"/>
      <c r="BF461" s="118"/>
      <c r="BG461" s="118"/>
      <c r="BH461" s="118"/>
      <c r="BI461" s="118"/>
      <c r="BJ461" s="118"/>
      <c r="BK461" s="118"/>
      <c r="BL461" s="118"/>
      <c r="BM461" s="118"/>
      <c r="BN461" s="118"/>
      <c r="BO461" s="118"/>
      <c r="BP461" s="118"/>
      <c r="BQ461" s="118"/>
      <c r="BR461" s="118"/>
      <c r="BS461" s="118"/>
      <c r="BT461" s="118"/>
      <c r="BU461" s="118"/>
      <c r="BV461" s="118"/>
      <c r="BW461" s="118"/>
    </row>
    <row r="462" spans="1:75" ht="12.75">
      <c r="A462" s="118"/>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18"/>
      <c r="BE462" s="118"/>
      <c r="BF462" s="118"/>
      <c r="BG462" s="118"/>
      <c r="BH462" s="118"/>
      <c r="BI462" s="118"/>
      <c r="BJ462" s="118"/>
      <c r="BK462" s="118"/>
      <c r="BL462" s="118"/>
      <c r="BM462" s="118"/>
      <c r="BN462" s="118"/>
      <c r="BO462" s="118"/>
      <c r="BP462" s="118"/>
      <c r="BQ462" s="118"/>
      <c r="BR462" s="118"/>
      <c r="BS462" s="118"/>
      <c r="BT462" s="118"/>
      <c r="BU462" s="118"/>
      <c r="BV462" s="118"/>
      <c r="BW462" s="118"/>
    </row>
    <row r="463" spans="1:75" ht="12.75">
      <c r="A463" s="118"/>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18"/>
      <c r="BE463" s="118"/>
      <c r="BF463" s="118"/>
      <c r="BG463" s="118"/>
      <c r="BH463" s="118"/>
      <c r="BI463" s="118"/>
      <c r="BJ463" s="118"/>
      <c r="BK463" s="118"/>
      <c r="BL463" s="118"/>
      <c r="BM463" s="118"/>
      <c r="BN463" s="118"/>
      <c r="BO463" s="118"/>
      <c r="BP463" s="118"/>
      <c r="BQ463" s="118"/>
      <c r="BR463" s="118"/>
      <c r="BS463" s="118"/>
      <c r="BT463" s="118"/>
      <c r="BU463" s="118"/>
      <c r="BV463" s="118"/>
      <c r="BW463" s="118"/>
    </row>
    <row r="464" spans="1:75" ht="12.75">
      <c r="A464" s="118"/>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18"/>
      <c r="BE464" s="118"/>
      <c r="BF464" s="118"/>
      <c r="BG464" s="118"/>
      <c r="BH464" s="118"/>
      <c r="BI464" s="118"/>
      <c r="BJ464" s="118"/>
      <c r="BK464" s="118"/>
      <c r="BL464" s="118"/>
      <c r="BM464" s="118"/>
      <c r="BN464" s="118"/>
      <c r="BO464" s="118"/>
      <c r="BP464" s="118"/>
      <c r="BQ464" s="118"/>
      <c r="BR464" s="118"/>
      <c r="BS464" s="118"/>
      <c r="BT464" s="118"/>
      <c r="BU464" s="118"/>
      <c r="BV464" s="118"/>
      <c r="BW464" s="118"/>
    </row>
    <row r="465" spans="1:75" ht="12.75">
      <c r="A465" s="118"/>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c r="BA465" s="118"/>
      <c r="BB465" s="118"/>
      <c r="BC465" s="118"/>
      <c r="BD465" s="118"/>
      <c r="BE465" s="118"/>
      <c r="BF465" s="118"/>
      <c r="BG465" s="118"/>
      <c r="BH465" s="118"/>
      <c r="BI465" s="118"/>
      <c r="BJ465" s="118"/>
      <c r="BK465" s="118"/>
      <c r="BL465" s="118"/>
      <c r="BM465" s="118"/>
      <c r="BN465" s="118"/>
      <c r="BO465" s="118"/>
      <c r="BP465" s="118"/>
      <c r="BQ465" s="118"/>
      <c r="BR465" s="118"/>
      <c r="BS465" s="118"/>
      <c r="BT465" s="118"/>
      <c r="BU465" s="118"/>
      <c r="BV465" s="118"/>
      <c r="BW465" s="118"/>
    </row>
    <row r="466" spans="1:75" ht="12.75">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18"/>
      <c r="BE466" s="118"/>
      <c r="BF466" s="118"/>
      <c r="BG466" s="118"/>
      <c r="BH466" s="118"/>
      <c r="BI466" s="118"/>
      <c r="BJ466" s="118"/>
      <c r="BK466" s="118"/>
      <c r="BL466" s="118"/>
      <c r="BM466" s="118"/>
      <c r="BN466" s="118"/>
      <c r="BO466" s="118"/>
      <c r="BP466" s="118"/>
      <c r="BQ466" s="118"/>
      <c r="BR466" s="118"/>
      <c r="BS466" s="118"/>
      <c r="BT466" s="118"/>
      <c r="BU466" s="118"/>
      <c r="BV466" s="118"/>
      <c r="BW466" s="118"/>
    </row>
    <row r="467" spans="1:75" ht="12.75">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c r="BA467" s="118"/>
      <c r="BB467" s="118"/>
      <c r="BC467" s="118"/>
      <c r="BD467" s="118"/>
      <c r="BE467" s="118"/>
      <c r="BF467" s="118"/>
      <c r="BG467" s="118"/>
      <c r="BH467" s="118"/>
      <c r="BI467" s="118"/>
      <c r="BJ467" s="118"/>
      <c r="BK467" s="118"/>
      <c r="BL467" s="118"/>
      <c r="BM467" s="118"/>
      <c r="BN467" s="118"/>
      <c r="BO467" s="118"/>
      <c r="BP467" s="118"/>
      <c r="BQ467" s="118"/>
      <c r="BR467" s="118"/>
      <c r="BS467" s="118"/>
      <c r="BT467" s="118"/>
      <c r="BU467" s="118"/>
      <c r="BV467" s="118"/>
      <c r="BW467" s="118"/>
    </row>
    <row r="468" spans="1:75" ht="12.75">
      <c r="A468" s="118"/>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c r="BA468" s="118"/>
      <c r="BB468" s="118"/>
      <c r="BC468" s="118"/>
      <c r="BD468" s="118"/>
      <c r="BE468" s="118"/>
      <c r="BF468" s="118"/>
      <c r="BG468" s="118"/>
      <c r="BH468" s="118"/>
      <c r="BI468" s="118"/>
      <c r="BJ468" s="118"/>
      <c r="BK468" s="118"/>
      <c r="BL468" s="118"/>
      <c r="BM468" s="118"/>
      <c r="BN468" s="118"/>
      <c r="BO468" s="118"/>
      <c r="BP468" s="118"/>
      <c r="BQ468" s="118"/>
      <c r="BR468" s="118"/>
      <c r="BS468" s="118"/>
      <c r="BT468" s="118"/>
      <c r="BU468" s="118"/>
      <c r="BV468" s="118"/>
      <c r="BW468" s="118"/>
    </row>
    <row r="469" spans="1:75" ht="12.75">
      <c r="A469" s="118"/>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c r="BA469" s="118"/>
      <c r="BB469" s="118"/>
      <c r="BC469" s="118"/>
      <c r="BD469" s="118"/>
      <c r="BE469" s="118"/>
      <c r="BF469" s="118"/>
      <c r="BG469" s="118"/>
      <c r="BH469" s="118"/>
      <c r="BI469" s="118"/>
      <c r="BJ469" s="118"/>
      <c r="BK469" s="118"/>
      <c r="BL469" s="118"/>
      <c r="BM469" s="118"/>
      <c r="BN469" s="118"/>
      <c r="BO469" s="118"/>
      <c r="BP469" s="118"/>
      <c r="BQ469" s="118"/>
      <c r="BR469" s="118"/>
      <c r="BS469" s="118"/>
      <c r="BT469" s="118"/>
      <c r="BU469" s="118"/>
      <c r="BV469" s="118"/>
      <c r="BW469" s="118"/>
    </row>
    <row r="470" spans="1:75" ht="12.75">
      <c r="A470" s="118"/>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c r="BA470" s="118"/>
      <c r="BB470" s="118"/>
      <c r="BC470" s="118"/>
      <c r="BD470" s="118"/>
      <c r="BE470" s="118"/>
      <c r="BF470" s="118"/>
      <c r="BG470" s="118"/>
      <c r="BH470" s="118"/>
      <c r="BI470" s="118"/>
      <c r="BJ470" s="118"/>
      <c r="BK470" s="118"/>
      <c r="BL470" s="118"/>
      <c r="BM470" s="118"/>
      <c r="BN470" s="118"/>
      <c r="BO470" s="118"/>
      <c r="BP470" s="118"/>
      <c r="BQ470" s="118"/>
      <c r="BR470" s="118"/>
      <c r="BS470" s="118"/>
      <c r="BT470" s="118"/>
      <c r="BU470" s="118"/>
      <c r="BV470" s="118"/>
      <c r="BW470" s="118"/>
    </row>
    <row r="471" spans="1:75" ht="12.75">
      <c r="A471" s="118"/>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c r="BA471" s="118"/>
      <c r="BB471" s="118"/>
      <c r="BC471" s="118"/>
      <c r="BD471" s="118"/>
      <c r="BE471" s="118"/>
      <c r="BF471" s="118"/>
      <c r="BG471" s="118"/>
      <c r="BH471" s="118"/>
      <c r="BI471" s="118"/>
      <c r="BJ471" s="118"/>
      <c r="BK471" s="118"/>
      <c r="BL471" s="118"/>
      <c r="BM471" s="118"/>
      <c r="BN471" s="118"/>
      <c r="BO471" s="118"/>
      <c r="BP471" s="118"/>
      <c r="BQ471" s="118"/>
      <c r="BR471" s="118"/>
      <c r="BS471" s="118"/>
      <c r="BT471" s="118"/>
      <c r="BU471" s="118"/>
      <c r="BV471" s="118"/>
      <c r="BW471" s="118"/>
    </row>
    <row r="472" spans="1:75" ht="12.75">
      <c r="A472" s="118"/>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18"/>
      <c r="BB472" s="118"/>
      <c r="BC472" s="118"/>
      <c r="BD472" s="118"/>
      <c r="BE472" s="118"/>
      <c r="BF472" s="118"/>
      <c r="BG472" s="118"/>
      <c r="BH472" s="118"/>
      <c r="BI472" s="118"/>
      <c r="BJ472" s="118"/>
      <c r="BK472" s="118"/>
      <c r="BL472" s="118"/>
      <c r="BM472" s="118"/>
      <c r="BN472" s="118"/>
      <c r="BO472" s="118"/>
      <c r="BP472" s="118"/>
      <c r="BQ472" s="118"/>
      <c r="BR472" s="118"/>
      <c r="BS472" s="118"/>
      <c r="BT472" s="118"/>
      <c r="BU472" s="118"/>
      <c r="BV472" s="118"/>
      <c r="BW472" s="118"/>
    </row>
    <row r="473" spans="1:75" ht="12.75">
      <c r="A473" s="118"/>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c r="BA473" s="118"/>
      <c r="BB473" s="118"/>
      <c r="BC473" s="118"/>
      <c r="BD473" s="118"/>
      <c r="BE473" s="118"/>
      <c r="BF473" s="118"/>
      <c r="BG473" s="118"/>
      <c r="BH473" s="118"/>
      <c r="BI473" s="118"/>
      <c r="BJ473" s="118"/>
      <c r="BK473" s="118"/>
      <c r="BL473" s="118"/>
      <c r="BM473" s="118"/>
      <c r="BN473" s="118"/>
      <c r="BO473" s="118"/>
      <c r="BP473" s="118"/>
      <c r="BQ473" s="118"/>
      <c r="BR473" s="118"/>
      <c r="BS473" s="118"/>
      <c r="BT473" s="118"/>
      <c r="BU473" s="118"/>
      <c r="BV473" s="118"/>
      <c r="BW473" s="118"/>
    </row>
    <row r="474" spans="1:75" ht="12.75">
      <c r="A474" s="118"/>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c r="BA474" s="118"/>
      <c r="BB474" s="118"/>
      <c r="BC474" s="118"/>
      <c r="BD474" s="118"/>
      <c r="BE474" s="118"/>
      <c r="BF474" s="118"/>
      <c r="BG474" s="118"/>
      <c r="BH474" s="118"/>
      <c r="BI474" s="118"/>
      <c r="BJ474" s="118"/>
      <c r="BK474" s="118"/>
      <c r="BL474" s="118"/>
      <c r="BM474" s="118"/>
      <c r="BN474" s="118"/>
      <c r="BO474" s="118"/>
      <c r="BP474" s="118"/>
      <c r="BQ474" s="118"/>
      <c r="BR474" s="118"/>
      <c r="BS474" s="118"/>
      <c r="BT474" s="118"/>
      <c r="BU474" s="118"/>
      <c r="BV474" s="118"/>
      <c r="BW474" s="118"/>
    </row>
    <row r="475" spans="1:75" ht="12.75">
      <c r="A475" s="118"/>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c r="BA475" s="118"/>
      <c r="BB475" s="118"/>
      <c r="BC475" s="118"/>
      <c r="BD475" s="118"/>
      <c r="BE475" s="118"/>
      <c r="BF475" s="118"/>
      <c r="BG475" s="118"/>
      <c r="BH475" s="118"/>
      <c r="BI475" s="118"/>
      <c r="BJ475" s="118"/>
      <c r="BK475" s="118"/>
      <c r="BL475" s="118"/>
      <c r="BM475" s="118"/>
      <c r="BN475" s="118"/>
      <c r="BO475" s="118"/>
      <c r="BP475" s="118"/>
      <c r="BQ475" s="118"/>
      <c r="BR475" s="118"/>
      <c r="BS475" s="118"/>
      <c r="BT475" s="118"/>
      <c r="BU475" s="118"/>
      <c r="BV475" s="118"/>
      <c r="BW475" s="118"/>
    </row>
    <row r="476" spans="1:75" ht="12.75">
      <c r="A476" s="118"/>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18"/>
      <c r="BE476" s="118"/>
      <c r="BF476" s="118"/>
      <c r="BG476" s="118"/>
      <c r="BH476" s="118"/>
      <c r="BI476" s="118"/>
      <c r="BJ476" s="118"/>
      <c r="BK476" s="118"/>
      <c r="BL476" s="118"/>
      <c r="BM476" s="118"/>
      <c r="BN476" s="118"/>
      <c r="BO476" s="118"/>
      <c r="BP476" s="118"/>
      <c r="BQ476" s="118"/>
      <c r="BR476" s="118"/>
      <c r="BS476" s="118"/>
      <c r="BT476" s="118"/>
      <c r="BU476" s="118"/>
      <c r="BV476" s="118"/>
      <c r="BW476" s="118"/>
    </row>
    <row r="477" spans="1:75" ht="12.75">
      <c r="A477" s="118"/>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c r="BA477" s="118"/>
      <c r="BB477" s="118"/>
      <c r="BC477" s="118"/>
      <c r="BD477" s="118"/>
      <c r="BE477" s="118"/>
      <c r="BF477" s="118"/>
      <c r="BG477" s="118"/>
      <c r="BH477" s="118"/>
      <c r="BI477" s="118"/>
      <c r="BJ477" s="118"/>
      <c r="BK477" s="118"/>
      <c r="BL477" s="118"/>
      <c r="BM477" s="118"/>
      <c r="BN477" s="118"/>
      <c r="BO477" s="118"/>
      <c r="BP477" s="118"/>
      <c r="BQ477" s="118"/>
      <c r="BR477" s="118"/>
      <c r="BS477" s="118"/>
      <c r="BT477" s="118"/>
      <c r="BU477" s="118"/>
      <c r="BV477" s="118"/>
      <c r="BW477" s="118"/>
    </row>
    <row r="478" spans="1:75" ht="12.75">
      <c r="A478" s="118"/>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c r="BA478" s="118"/>
      <c r="BB478" s="118"/>
      <c r="BC478" s="118"/>
      <c r="BD478" s="118"/>
      <c r="BE478" s="118"/>
      <c r="BF478" s="118"/>
      <c r="BG478" s="118"/>
      <c r="BH478" s="118"/>
      <c r="BI478" s="118"/>
      <c r="BJ478" s="118"/>
      <c r="BK478" s="118"/>
      <c r="BL478" s="118"/>
      <c r="BM478" s="118"/>
      <c r="BN478" s="118"/>
      <c r="BO478" s="118"/>
      <c r="BP478" s="118"/>
      <c r="BQ478" s="118"/>
      <c r="BR478" s="118"/>
      <c r="BS478" s="118"/>
      <c r="BT478" s="118"/>
      <c r="BU478" s="118"/>
      <c r="BV478" s="118"/>
      <c r="BW478" s="118"/>
    </row>
    <row r="479" spans="1:75" ht="12.75">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c r="BA479" s="118"/>
      <c r="BB479" s="118"/>
      <c r="BC479" s="118"/>
      <c r="BD479" s="118"/>
      <c r="BE479" s="118"/>
      <c r="BF479" s="118"/>
      <c r="BG479" s="118"/>
      <c r="BH479" s="118"/>
      <c r="BI479" s="118"/>
      <c r="BJ479" s="118"/>
      <c r="BK479" s="118"/>
      <c r="BL479" s="118"/>
      <c r="BM479" s="118"/>
      <c r="BN479" s="118"/>
      <c r="BO479" s="118"/>
      <c r="BP479" s="118"/>
      <c r="BQ479" s="118"/>
      <c r="BR479" s="118"/>
      <c r="BS479" s="118"/>
      <c r="BT479" s="118"/>
      <c r="BU479" s="118"/>
      <c r="BV479" s="118"/>
      <c r="BW479" s="118"/>
    </row>
    <row r="480" spans="1:75" ht="12.75">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c r="BA480" s="118"/>
      <c r="BB480" s="118"/>
      <c r="BC480" s="118"/>
      <c r="BD480" s="118"/>
      <c r="BE480" s="118"/>
      <c r="BF480" s="118"/>
      <c r="BG480" s="118"/>
      <c r="BH480" s="118"/>
      <c r="BI480" s="118"/>
      <c r="BJ480" s="118"/>
      <c r="BK480" s="118"/>
      <c r="BL480" s="118"/>
      <c r="BM480" s="118"/>
      <c r="BN480" s="118"/>
      <c r="BO480" s="118"/>
      <c r="BP480" s="118"/>
      <c r="BQ480" s="118"/>
      <c r="BR480" s="118"/>
      <c r="BS480" s="118"/>
      <c r="BT480" s="118"/>
      <c r="BU480" s="118"/>
      <c r="BV480" s="118"/>
      <c r="BW480" s="118"/>
    </row>
    <row r="481" spans="1:75" ht="12.75">
      <c r="A481" s="118"/>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c r="BA481" s="118"/>
      <c r="BB481" s="118"/>
      <c r="BC481" s="118"/>
      <c r="BD481" s="118"/>
      <c r="BE481" s="118"/>
      <c r="BF481" s="118"/>
      <c r="BG481" s="118"/>
      <c r="BH481" s="118"/>
      <c r="BI481" s="118"/>
      <c r="BJ481" s="118"/>
      <c r="BK481" s="118"/>
      <c r="BL481" s="118"/>
      <c r="BM481" s="118"/>
      <c r="BN481" s="118"/>
      <c r="BO481" s="118"/>
      <c r="BP481" s="118"/>
      <c r="BQ481" s="118"/>
      <c r="BR481" s="118"/>
      <c r="BS481" s="118"/>
      <c r="BT481" s="118"/>
      <c r="BU481" s="118"/>
      <c r="BV481" s="118"/>
      <c r="BW481" s="118"/>
    </row>
    <row r="482" spans="1:75" ht="12.75">
      <c r="A482" s="118"/>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c r="BA482" s="118"/>
      <c r="BB482" s="118"/>
      <c r="BC482" s="118"/>
      <c r="BD482" s="118"/>
      <c r="BE482" s="118"/>
      <c r="BF482" s="118"/>
      <c r="BG482" s="118"/>
      <c r="BH482" s="118"/>
      <c r="BI482" s="118"/>
      <c r="BJ482" s="118"/>
      <c r="BK482" s="118"/>
      <c r="BL482" s="118"/>
      <c r="BM482" s="118"/>
      <c r="BN482" s="118"/>
      <c r="BO482" s="118"/>
      <c r="BP482" s="118"/>
      <c r="BQ482" s="118"/>
      <c r="BR482" s="118"/>
      <c r="BS482" s="118"/>
      <c r="BT482" s="118"/>
      <c r="BU482" s="118"/>
      <c r="BV482" s="118"/>
      <c r="BW482" s="118"/>
    </row>
    <row r="483" spans="1:75" ht="12.75">
      <c r="A483" s="118"/>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c r="BA483" s="118"/>
      <c r="BB483" s="118"/>
      <c r="BC483" s="118"/>
      <c r="BD483" s="118"/>
      <c r="BE483" s="118"/>
      <c r="BF483" s="118"/>
      <c r="BG483" s="118"/>
      <c r="BH483" s="118"/>
      <c r="BI483" s="118"/>
      <c r="BJ483" s="118"/>
      <c r="BK483" s="118"/>
      <c r="BL483" s="118"/>
      <c r="BM483" s="118"/>
      <c r="BN483" s="118"/>
      <c r="BO483" s="118"/>
      <c r="BP483" s="118"/>
      <c r="BQ483" s="118"/>
      <c r="BR483" s="118"/>
      <c r="BS483" s="118"/>
      <c r="BT483" s="118"/>
      <c r="BU483" s="118"/>
      <c r="BV483" s="118"/>
      <c r="BW483" s="118"/>
    </row>
    <row r="484" spans="1:75" ht="12.75">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c r="BA484" s="118"/>
      <c r="BB484" s="118"/>
      <c r="BC484" s="118"/>
      <c r="BD484" s="118"/>
      <c r="BE484" s="118"/>
      <c r="BF484" s="118"/>
      <c r="BG484" s="118"/>
      <c r="BH484" s="118"/>
      <c r="BI484" s="118"/>
      <c r="BJ484" s="118"/>
      <c r="BK484" s="118"/>
      <c r="BL484" s="118"/>
      <c r="BM484" s="118"/>
      <c r="BN484" s="118"/>
      <c r="BO484" s="118"/>
      <c r="BP484" s="118"/>
      <c r="BQ484" s="118"/>
      <c r="BR484" s="118"/>
      <c r="BS484" s="118"/>
      <c r="BT484" s="118"/>
      <c r="BU484" s="118"/>
      <c r="BV484" s="118"/>
      <c r="BW484" s="118"/>
    </row>
    <row r="485" spans="1:75" ht="12.75">
      <c r="A485" s="118"/>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18"/>
      <c r="BE485" s="118"/>
      <c r="BF485" s="118"/>
      <c r="BG485" s="118"/>
      <c r="BH485" s="118"/>
      <c r="BI485" s="118"/>
      <c r="BJ485" s="118"/>
      <c r="BK485" s="118"/>
      <c r="BL485" s="118"/>
      <c r="BM485" s="118"/>
      <c r="BN485" s="118"/>
      <c r="BO485" s="118"/>
      <c r="BP485" s="118"/>
      <c r="BQ485" s="118"/>
      <c r="BR485" s="118"/>
      <c r="BS485" s="118"/>
      <c r="BT485" s="118"/>
      <c r="BU485" s="118"/>
      <c r="BV485" s="118"/>
      <c r="BW485" s="118"/>
    </row>
    <row r="486" spans="1:75" ht="12.75">
      <c r="A486" s="118"/>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c r="BA486" s="118"/>
      <c r="BB486" s="118"/>
      <c r="BC486" s="118"/>
      <c r="BD486" s="118"/>
      <c r="BE486" s="118"/>
      <c r="BF486" s="118"/>
      <c r="BG486" s="118"/>
      <c r="BH486" s="118"/>
      <c r="BI486" s="118"/>
      <c r="BJ486" s="118"/>
      <c r="BK486" s="118"/>
      <c r="BL486" s="118"/>
      <c r="BM486" s="118"/>
      <c r="BN486" s="118"/>
      <c r="BO486" s="118"/>
      <c r="BP486" s="118"/>
      <c r="BQ486" s="118"/>
      <c r="BR486" s="118"/>
      <c r="BS486" s="118"/>
      <c r="BT486" s="118"/>
      <c r="BU486" s="118"/>
      <c r="BV486" s="118"/>
      <c r="BW486" s="118"/>
    </row>
    <row r="487" spans="1:75" ht="12.75">
      <c r="A487" s="118"/>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c r="BA487" s="118"/>
      <c r="BB487" s="118"/>
      <c r="BC487" s="118"/>
      <c r="BD487" s="118"/>
      <c r="BE487" s="118"/>
      <c r="BF487" s="118"/>
      <c r="BG487" s="118"/>
      <c r="BH487" s="118"/>
      <c r="BI487" s="118"/>
      <c r="BJ487" s="118"/>
      <c r="BK487" s="118"/>
      <c r="BL487" s="118"/>
      <c r="BM487" s="118"/>
      <c r="BN487" s="118"/>
      <c r="BO487" s="118"/>
      <c r="BP487" s="118"/>
      <c r="BQ487" s="118"/>
      <c r="BR487" s="118"/>
      <c r="BS487" s="118"/>
      <c r="BT487" s="118"/>
      <c r="BU487" s="118"/>
      <c r="BV487" s="118"/>
      <c r="BW487" s="118"/>
    </row>
    <row r="488" spans="1:75" ht="12.75">
      <c r="A488" s="118"/>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c r="BA488" s="118"/>
      <c r="BB488" s="118"/>
      <c r="BC488" s="118"/>
      <c r="BD488" s="118"/>
      <c r="BE488" s="118"/>
      <c r="BF488" s="118"/>
      <c r="BG488" s="118"/>
      <c r="BH488" s="118"/>
      <c r="BI488" s="118"/>
      <c r="BJ488" s="118"/>
      <c r="BK488" s="118"/>
      <c r="BL488" s="118"/>
      <c r="BM488" s="118"/>
      <c r="BN488" s="118"/>
      <c r="BO488" s="118"/>
      <c r="BP488" s="118"/>
      <c r="BQ488" s="118"/>
      <c r="BR488" s="118"/>
      <c r="BS488" s="118"/>
      <c r="BT488" s="118"/>
      <c r="BU488" s="118"/>
      <c r="BV488" s="118"/>
      <c r="BW488" s="118"/>
    </row>
    <row r="489" spans="1:75" ht="12.75">
      <c r="A489" s="118"/>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c r="BA489" s="118"/>
      <c r="BB489" s="118"/>
      <c r="BC489" s="118"/>
      <c r="BD489" s="118"/>
      <c r="BE489" s="118"/>
      <c r="BF489" s="118"/>
      <c r="BG489" s="118"/>
      <c r="BH489" s="118"/>
      <c r="BI489" s="118"/>
      <c r="BJ489" s="118"/>
      <c r="BK489" s="118"/>
      <c r="BL489" s="118"/>
      <c r="BM489" s="118"/>
      <c r="BN489" s="118"/>
      <c r="BO489" s="118"/>
      <c r="BP489" s="118"/>
      <c r="BQ489" s="118"/>
      <c r="BR489" s="118"/>
      <c r="BS489" s="118"/>
      <c r="BT489" s="118"/>
      <c r="BU489" s="118"/>
      <c r="BV489" s="118"/>
      <c r="BW489" s="118"/>
    </row>
    <row r="490" spans="1:75" ht="12.75">
      <c r="A490" s="118"/>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c r="BA490" s="118"/>
      <c r="BB490" s="118"/>
      <c r="BC490" s="118"/>
      <c r="BD490" s="118"/>
      <c r="BE490" s="118"/>
      <c r="BF490" s="118"/>
      <c r="BG490" s="118"/>
      <c r="BH490" s="118"/>
      <c r="BI490" s="118"/>
      <c r="BJ490" s="118"/>
      <c r="BK490" s="118"/>
      <c r="BL490" s="118"/>
      <c r="BM490" s="118"/>
      <c r="BN490" s="118"/>
      <c r="BO490" s="118"/>
      <c r="BP490" s="118"/>
      <c r="BQ490" s="118"/>
      <c r="BR490" s="118"/>
      <c r="BS490" s="118"/>
      <c r="BT490" s="118"/>
      <c r="BU490" s="118"/>
      <c r="BV490" s="118"/>
      <c r="BW490" s="118"/>
    </row>
    <row r="491" spans="1:75" ht="12.75">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c r="BA491" s="118"/>
      <c r="BB491" s="118"/>
      <c r="BC491" s="118"/>
      <c r="BD491" s="118"/>
      <c r="BE491" s="118"/>
      <c r="BF491" s="118"/>
      <c r="BG491" s="118"/>
      <c r="BH491" s="118"/>
      <c r="BI491" s="118"/>
      <c r="BJ491" s="118"/>
      <c r="BK491" s="118"/>
      <c r="BL491" s="118"/>
      <c r="BM491" s="118"/>
      <c r="BN491" s="118"/>
      <c r="BO491" s="118"/>
      <c r="BP491" s="118"/>
      <c r="BQ491" s="118"/>
      <c r="BR491" s="118"/>
      <c r="BS491" s="118"/>
      <c r="BT491" s="118"/>
      <c r="BU491" s="118"/>
      <c r="BV491" s="118"/>
      <c r="BW491" s="118"/>
    </row>
    <row r="492" spans="1:75" ht="12.75">
      <c r="A492" s="118"/>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c r="BA492" s="118"/>
      <c r="BB492" s="118"/>
      <c r="BC492" s="118"/>
      <c r="BD492" s="118"/>
      <c r="BE492" s="118"/>
      <c r="BF492" s="118"/>
      <c r="BG492" s="118"/>
      <c r="BH492" s="118"/>
      <c r="BI492" s="118"/>
      <c r="BJ492" s="118"/>
      <c r="BK492" s="118"/>
      <c r="BL492" s="118"/>
      <c r="BM492" s="118"/>
      <c r="BN492" s="118"/>
      <c r="BO492" s="118"/>
      <c r="BP492" s="118"/>
      <c r="BQ492" s="118"/>
      <c r="BR492" s="118"/>
      <c r="BS492" s="118"/>
      <c r="BT492" s="118"/>
      <c r="BU492" s="118"/>
      <c r="BV492" s="118"/>
      <c r="BW492" s="118"/>
    </row>
    <row r="493" spans="1:75" ht="12.75">
      <c r="A493" s="118"/>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c r="BK493" s="118"/>
      <c r="BL493" s="118"/>
      <c r="BM493" s="118"/>
      <c r="BN493" s="118"/>
      <c r="BO493" s="118"/>
      <c r="BP493" s="118"/>
      <c r="BQ493" s="118"/>
      <c r="BR493" s="118"/>
      <c r="BS493" s="118"/>
      <c r="BT493" s="118"/>
      <c r="BU493" s="118"/>
      <c r="BV493" s="118"/>
      <c r="BW493" s="118"/>
    </row>
    <row r="494" spans="1:75" ht="12.75">
      <c r="A494" s="118"/>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c r="BA494" s="118"/>
      <c r="BB494" s="118"/>
      <c r="BC494" s="118"/>
      <c r="BD494" s="118"/>
      <c r="BE494" s="118"/>
      <c r="BF494" s="118"/>
      <c r="BG494" s="118"/>
      <c r="BH494" s="118"/>
      <c r="BI494" s="118"/>
      <c r="BJ494" s="118"/>
      <c r="BK494" s="118"/>
      <c r="BL494" s="118"/>
      <c r="BM494" s="118"/>
      <c r="BN494" s="118"/>
      <c r="BO494" s="118"/>
      <c r="BP494" s="118"/>
      <c r="BQ494" s="118"/>
      <c r="BR494" s="118"/>
      <c r="BS494" s="118"/>
      <c r="BT494" s="118"/>
      <c r="BU494" s="118"/>
      <c r="BV494" s="118"/>
      <c r="BW494" s="118"/>
    </row>
    <row r="495" spans="1:75" ht="12.75">
      <c r="A495" s="118"/>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c r="BA495" s="118"/>
      <c r="BB495" s="118"/>
      <c r="BC495" s="118"/>
      <c r="BD495" s="118"/>
      <c r="BE495" s="118"/>
      <c r="BF495" s="118"/>
      <c r="BG495" s="118"/>
      <c r="BH495" s="118"/>
      <c r="BI495" s="118"/>
      <c r="BJ495" s="118"/>
      <c r="BK495" s="118"/>
      <c r="BL495" s="118"/>
      <c r="BM495" s="118"/>
      <c r="BN495" s="118"/>
      <c r="BO495" s="118"/>
      <c r="BP495" s="118"/>
      <c r="BQ495" s="118"/>
      <c r="BR495" s="118"/>
      <c r="BS495" s="118"/>
      <c r="BT495" s="118"/>
      <c r="BU495" s="118"/>
      <c r="BV495" s="118"/>
      <c r="BW495" s="118"/>
    </row>
    <row r="496" spans="1:75" ht="12.75">
      <c r="A496" s="118"/>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c r="BA496" s="118"/>
      <c r="BB496" s="118"/>
      <c r="BC496" s="118"/>
      <c r="BD496" s="118"/>
      <c r="BE496" s="118"/>
      <c r="BF496" s="118"/>
      <c r="BG496" s="118"/>
      <c r="BH496" s="118"/>
      <c r="BI496" s="118"/>
      <c r="BJ496" s="118"/>
      <c r="BK496" s="118"/>
      <c r="BL496" s="118"/>
      <c r="BM496" s="118"/>
      <c r="BN496" s="118"/>
      <c r="BO496" s="118"/>
      <c r="BP496" s="118"/>
      <c r="BQ496" s="118"/>
      <c r="BR496" s="118"/>
      <c r="BS496" s="118"/>
      <c r="BT496" s="118"/>
      <c r="BU496" s="118"/>
      <c r="BV496" s="118"/>
      <c r="BW496" s="118"/>
    </row>
    <row r="497" spans="1:75" ht="12.75">
      <c r="A497" s="118"/>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c r="BA497" s="118"/>
      <c r="BB497" s="118"/>
      <c r="BC497" s="118"/>
      <c r="BD497" s="118"/>
      <c r="BE497" s="118"/>
      <c r="BF497" s="118"/>
      <c r="BG497" s="118"/>
      <c r="BH497" s="118"/>
      <c r="BI497" s="118"/>
      <c r="BJ497" s="118"/>
      <c r="BK497" s="118"/>
      <c r="BL497" s="118"/>
      <c r="BM497" s="118"/>
      <c r="BN497" s="118"/>
      <c r="BO497" s="118"/>
      <c r="BP497" s="118"/>
      <c r="BQ497" s="118"/>
      <c r="BR497" s="118"/>
      <c r="BS497" s="118"/>
      <c r="BT497" s="118"/>
      <c r="BU497" s="118"/>
      <c r="BV497" s="118"/>
      <c r="BW497" s="118"/>
    </row>
    <row r="498" spans="1:75" ht="12.75">
      <c r="A498" s="118"/>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c r="BA498" s="118"/>
      <c r="BB498" s="118"/>
      <c r="BC498" s="118"/>
      <c r="BD498" s="118"/>
      <c r="BE498" s="118"/>
      <c r="BF498" s="118"/>
      <c r="BG498" s="118"/>
      <c r="BH498" s="118"/>
      <c r="BI498" s="118"/>
      <c r="BJ498" s="118"/>
      <c r="BK498" s="118"/>
      <c r="BL498" s="118"/>
      <c r="BM498" s="118"/>
      <c r="BN498" s="118"/>
      <c r="BO498" s="118"/>
      <c r="BP498" s="118"/>
      <c r="BQ498" s="118"/>
      <c r="BR498" s="118"/>
      <c r="BS498" s="118"/>
      <c r="BT498" s="118"/>
      <c r="BU498" s="118"/>
      <c r="BV498" s="118"/>
      <c r="BW498" s="118"/>
    </row>
    <row r="499" spans="1:75" ht="12.75">
      <c r="A499" s="118"/>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c r="BA499" s="118"/>
      <c r="BB499" s="118"/>
      <c r="BC499" s="118"/>
      <c r="BD499" s="118"/>
      <c r="BE499" s="118"/>
      <c r="BF499" s="118"/>
      <c r="BG499" s="118"/>
      <c r="BH499" s="118"/>
      <c r="BI499" s="118"/>
      <c r="BJ499" s="118"/>
      <c r="BK499" s="118"/>
      <c r="BL499" s="118"/>
      <c r="BM499" s="118"/>
      <c r="BN499" s="118"/>
      <c r="BO499" s="118"/>
      <c r="BP499" s="118"/>
      <c r="BQ499" s="118"/>
      <c r="BR499" s="118"/>
      <c r="BS499" s="118"/>
      <c r="BT499" s="118"/>
      <c r="BU499" s="118"/>
      <c r="BV499" s="118"/>
      <c r="BW499" s="118"/>
    </row>
    <row r="500" spans="1:75" ht="12.75">
      <c r="A500" s="118"/>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c r="BA500" s="118"/>
      <c r="BB500" s="118"/>
      <c r="BC500" s="118"/>
      <c r="BD500" s="118"/>
      <c r="BE500" s="118"/>
      <c r="BF500" s="118"/>
      <c r="BG500" s="118"/>
      <c r="BH500" s="118"/>
      <c r="BI500" s="118"/>
      <c r="BJ500" s="118"/>
      <c r="BK500" s="118"/>
      <c r="BL500" s="118"/>
      <c r="BM500" s="118"/>
      <c r="BN500" s="118"/>
      <c r="BO500" s="118"/>
      <c r="BP500" s="118"/>
      <c r="BQ500" s="118"/>
      <c r="BR500" s="118"/>
      <c r="BS500" s="118"/>
      <c r="BT500" s="118"/>
      <c r="BU500" s="118"/>
      <c r="BV500" s="118"/>
      <c r="BW500" s="118"/>
    </row>
    <row r="501" spans="1:75" ht="12.75">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18"/>
      <c r="BB501" s="118"/>
      <c r="BC501" s="118"/>
      <c r="BD501" s="118"/>
      <c r="BE501" s="118"/>
      <c r="BF501" s="118"/>
      <c r="BG501" s="118"/>
      <c r="BH501" s="118"/>
      <c r="BI501" s="118"/>
      <c r="BJ501" s="118"/>
      <c r="BK501" s="118"/>
      <c r="BL501" s="118"/>
      <c r="BM501" s="118"/>
      <c r="BN501" s="118"/>
      <c r="BO501" s="118"/>
      <c r="BP501" s="118"/>
      <c r="BQ501" s="118"/>
      <c r="BR501" s="118"/>
      <c r="BS501" s="118"/>
      <c r="BT501" s="118"/>
      <c r="BU501" s="118"/>
      <c r="BV501" s="118"/>
      <c r="BW501" s="118"/>
    </row>
    <row r="502" spans="1:75" ht="12.75">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c r="BA502" s="118"/>
      <c r="BB502" s="118"/>
      <c r="BC502" s="118"/>
      <c r="BD502" s="118"/>
      <c r="BE502" s="118"/>
      <c r="BF502" s="118"/>
      <c r="BG502" s="118"/>
      <c r="BH502" s="118"/>
      <c r="BI502" s="118"/>
      <c r="BJ502" s="118"/>
      <c r="BK502" s="118"/>
      <c r="BL502" s="118"/>
      <c r="BM502" s="118"/>
      <c r="BN502" s="118"/>
      <c r="BO502" s="118"/>
      <c r="BP502" s="118"/>
      <c r="BQ502" s="118"/>
      <c r="BR502" s="118"/>
      <c r="BS502" s="118"/>
      <c r="BT502" s="118"/>
      <c r="BU502" s="118"/>
      <c r="BV502" s="118"/>
      <c r="BW502" s="118"/>
    </row>
    <row r="503" spans="1:75" ht="12.75">
      <c r="A503" s="118"/>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c r="BA503" s="118"/>
      <c r="BB503" s="118"/>
      <c r="BC503" s="118"/>
      <c r="BD503" s="118"/>
      <c r="BE503" s="118"/>
      <c r="BF503" s="118"/>
      <c r="BG503" s="118"/>
      <c r="BH503" s="118"/>
      <c r="BI503" s="118"/>
      <c r="BJ503" s="118"/>
      <c r="BK503" s="118"/>
      <c r="BL503" s="118"/>
      <c r="BM503" s="118"/>
      <c r="BN503" s="118"/>
      <c r="BO503" s="118"/>
      <c r="BP503" s="118"/>
      <c r="BQ503" s="118"/>
      <c r="BR503" s="118"/>
      <c r="BS503" s="118"/>
      <c r="BT503" s="118"/>
      <c r="BU503" s="118"/>
      <c r="BV503" s="118"/>
      <c r="BW503" s="118"/>
    </row>
    <row r="504" spans="1:75" ht="12.75">
      <c r="A504" s="118"/>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c r="BA504" s="118"/>
      <c r="BB504" s="118"/>
      <c r="BC504" s="118"/>
      <c r="BD504" s="118"/>
      <c r="BE504" s="118"/>
      <c r="BF504" s="118"/>
      <c r="BG504" s="118"/>
      <c r="BH504" s="118"/>
      <c r="BI504" s="118"/>
      <c r="BJ504" s="118"/>
      <c r="BK504" s="118"/>
      <c r="BL504" s="118"/>
      <c r="BM504" s="118"/>
      <c r="BN504" s="118"/>
      <c r="BO504" s="118"/>
      <c r="BP504" s="118"/>
      <c r="BQ504" s="118"/>
      <c r="BR504" s="118"/>
      <c r="BS504" s="118"/>
      <c r="BT504" s="118"/>
      <c r="BU504" s="118"/>
      <c r="BV504" s="118"/>
      <c r="BW504" s="118"/>
    </row>
    <row r="505" spans="1:75" ht="12.75">
      <c r="A505" s="118"/>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c r="BA505" s="118"/>
      <c r="BB505" s="118"/>
      <c r="BC505" s="118"/>
      <c r="BD505" s="118"/>
      <c r="BE505" s="118"/>
      <c r="BF505" s="118"/>
      <c r="BG505" s="118"/>
      <c r="BH505" s="118"/>
      <c r="BI505" s="118"/>
      <c r="BJ505" s="118"/>
      <c r="BK505" s="118"/>
      <c r="BL505" s="118"/>
      <c r="BM505" s="118"/>
      <c r="BN505" s="118"/>
      <c r="BO505" s="118"/>
      <c r="BP505" s="118"/>
      <c r="BQ505" s="118"/>
      <c r="BR505" s="118"/>
      <c r="BS505" s="118"/>
      <c r="BT505" s="118"/>
      <c r="BU505" s="118"/>
      <c r="BV505" s="118"/>
      <c r="BW505" s="118"/>
    </row>
    <row r="506" spans="1:75" ht="12.75">
      <c r="A506" s="118"/>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c r="BA506" s="118"/>
      <c r="BB506" s="118"/>
      <c r="BC506" s="118"/>
      <c r="BD506" s="118"/>
      <c r="BE506" s="118"/>
      <c r="BF506" s="118"/>
      <c r="BG506" s="118"/>
      <c r="BH506" s="118"/>
      <c r="BI506" s="118"/>
      <c r="BJ506" s="118"/>
      <c r="BK506" s="118"/>
      <c r="BL506" s="118"/>
      <c r="BM506" s="118"/>
      <c r="BN506" s="118"/>
      <c r="BO506" s="118"/>
      <c r="BP506" s="118"/>
      <c r="BQ506" s="118"/>
      <c r="BR506" s="118"/>
      <c r="BS506" s="118"/>
      <c r="BT506" s="118"/>
      <c r="BU506" s="118"/>
      <c r="BV506" s="118"/>
      <c r="BW506" s="118"/>
    </row>
    <row r="507" spans="1:75" ht="12.75">
      <c r="A507" s="118"/>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18"/>
      <c r="BE507" s="118"/>
      <c r="BF507" s="118"/>
      <c r="BG507" s="118"/>
      <c r="BH507" s="118"/>
      <c r="BI507" s="118"/>
      <c r="BJ507" s="118"/>
      <c r="BK507" s="118"/>
      <c r="BL507" s="118"/>
      <c r="BM507" s="118"/>
      <c r="BN507" s="118"/>
      <c r="BO507" s="118"/>
      <c r="BP507" s="118"/>
      <c r="BQ507" s="118"/>
      <c r="BR507" s="118"/>
      <c r="BS507" s="118"/>
      <c r="BT507" s="118"/>
      <c r="BU507" s="118"/>
      <c r="BV507" s="118"/>
      <c r="BW507" s="118"/>
    </row>
    <row r="508" spans="1:75" ht="12.75">
      <c r="A508" s="118"/>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c r="BA508" s="118"/>
      <c r="BB508" s="118"/>
      <c r="BC508" s="118"/>
      <c r="BD508" s="118"/>
      <c r="BE508" s="118"/>
      <c r="BF508" s="118"/>
      <c r="BG508" s="118"/>
      <c r="BH508" s="118"/>
      <c r="BI508" s="118"/>
      <c r="BJ508" s="118"/>
      <c r="BK508" s="118"/>
      <c r="BL508" s="118"/>
      <c r="BM508" s="118"/>
      <c r="BN508" s="118"/>
      <c r="BO508" s="118"/>
      <c r="BP508" s="118"/>
      <c r="BQ508" s="118"/>
      <c r="BR508" s="118"/>
      <c r="BS508" s="118"/>
      <c r="BT508" s="118"/>
      <c r="BU508" s="118"/>
      <c r="BV508" s="118"/>
      <c r="BW508" s="118"/>
    </row>
    <row r="509" spans="1:75" ht="12.75">
      <c r="A509" s="118"/>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c r="BA509" s="118"/>
      <c r="BB509" s="118"/>
      <c r="BC509" s="118"/>
      <c r="BD509" s="118"/>
      <c r="BE509" s="118"/>
      <c r="BF509" s="118"/>
      <c r="BG509" s="118"/>
      <c r="BH509" s="118"/>
      <c r="BI509" s="118"/>
      <c r="BJ509" s="118"/>
      <c r="BK509" s="118"/>
      <c r="BL509" s="118"/>
      <c r="BM509" s="118"/>
      <c r="BN509" s="118"/>
      <c r="BO509" s="118"/>
      <c r="BP509" s="118"/>
      <c r="BQ509" s="118"/>
      <c r="BR509" s="118"/>
      <c r="BS509" s="118"/>
      <c r="BT509" s="118"/>
      <c r="BU509" s="118"/>
      <c r="BV509" s="118"/>
      <c r="BW509" s="118"/>
    </row>
    <row r="510" spans="1:75" ht="12.75">
      <c r="A510" s="118"/>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c r="BA510" s="118"/>
      <c r="BB510" s="118"/>
      <c r="BC510" s="118"/>
      <c r="BD510" s="118"/>
      <c r="BE510" s="118"/>
      <c r="BF510" s="118"/>
      <c r="BG510" s="118"/>
      <c r="BH510" s="118"/>
      <c r="BI510" s="118"/>
      <c r="BJ510" s="118"/>
      <c r="BK510" s="118"/>
      <c r="BL510" s="118"/>
      <c r="BM510" s="118"/>
      <c r="BN510" s="118"/>
      <c r="BO510" s="118"/>
      <c r="BP510" s="118"/>
      <c r="BQ510" s="118"/>
      <c r="BR510" s="118"/>
      <c r="BS510" s="118"/>
      <c r="BT510" s="118"/>
      <c r="BU510" s="118"/>
      <c r="BV510" s="118"/>
      <c r="BW510" s="118"/>
    </row>
    <row r="511" spans="1:75" ht="12.75">
      <c r="A511" s="118"/>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c r="BA511" s="118"/>
      <c r="BB511" s="118"/>
      <c r="BC511" s="118"/>
      <c r="BD511" s="118"/>
      <c r="BE511" s="118"/>
      <c r="BF511" s="118"/>
      <c r="BG511" s="118"/>
      <c r="BH511" s="118"/>
      <c r="BI511" s="118"/>
      <c r="BJ511" s="118"/>
      <c r="BK511" s="118"/>
      <c r="BL511" s="118"/>
      <c r="BM511" s="118"/>
      <c r="BN511" s="118"/>
      <c r="BO511" s="118"/>
      <c r="BP511" s="118"/>
      <c r="BQ511" s="118"/>
      <c r="BR511" s="118"/>
      <c r="BS511" s="118"/>
      <c r="BT511" s="118"/>
      <c r="BU511" s="118"/>
      <c r="BV511" s="118"/>
      <c r="BW511" s="118"/>
    </row>
    <row r="512" spans="1:75" ht="12.75">
      <c r="A512" s="118"/>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c r="BA512" s="118"/>
      <c r="BB512" s="118"/>
      <c r="BC512" s="118"/>
      <c r="BD512" s="118"/>
      <c r="BE512" s="118"/>
      <c r="BF512" s="118"/>
      <c r="BG512" s="118"/>
      <c r="BH512" s="118"/>
      <c r="BI512" s="118"/>
      <c r="BJ512" s="118"/>
      <c r="BK512" s="118"/>
      <c r="BL512" s="118"/>
      <c r="BM512" s="118"/>
      <c r="BN512" s="118"/>
      <c r="BO512" s="118"/>
      <c r="BP512" s="118"/>
      <c r="BQ512" s="118"/>
      <c r="BR512" s="118"/>
      <c r="BS512" s="118"/>
      <c r="BT512" s="118"/>
      <c r="BU512" s="118"/>
      <c r="BV512" s="118"/>
      <c r="BW512" s="118"/>
    </row>
    <row r="513" spans="1:75" ht="12.75">
      <c r="A513" s="118"/>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c r="BA513" s="118"/>
      <c r="BB513" s="118"/>
      <c r="BC513" s="118"/>
      <c r="BD513" s="118"/>
      <c r="BE513" s="118"/>
      <c r="BF513" s="118"/>
      <c r="BG513" s="118"/>
      <c r="BH513" s="118"/>
      <c r="BI513" s="118"/>
      <c r="BJ513" s="118"/>
      <c r="BK513" s="118"/>
      <c r="BL513" s="118"/>
      <c r="BM513" s="118"/>
      <c r="BN513" s="118"/>
      <c r="BO513" s="118"/>
      <c r="BP513" s="118"/>
      <c r="BQ513" s="118"/>
      <c r="BR513" s="118"/>
      <c r="BS513" s="118"/>
      <c r="BT513" s="118"/>
      <c r="BU513" s="118"/>
      <c r="BV513" s="118"/>
      <c r="BW513" s="118"/>
    </row>
    <row r="514" spans="1:75" ht="12.75">
      <c r="A514" s="118"/>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18"/>
      <c r="BE514" s="118"/>
      <c r="BF514" s="118"/>
      <c r="BG514" s="118"/>
      <c r="BH514" s="118"/>
      <c r="BI514" s="118"/>
      <c r="BJ514" s="118"/>
      <c r="BK514" s="118"/>
      <c r="BL514" s="118"/>
      <c r="BM514" s="118"/>
      <c r="BN514" s="118"/>
      <c r="BO514" s="118"/>
      <c r="BP514" s="118"/>
      <c r="BQ514" s="118"/>
      <c r="BR514" s="118"/>
      <c r="BS514" s="118"/>
      <c r="BT514" s="118"/>
      <c r="BU514" s="118"/>
      <c r="BV514" s="118"/>
      <c r="BW514" s="118"/>
    </row>
    <row r="515" spans="1:75" ht="12.75">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c r="BA515" s="118"/>
      <c r="BB515" s="118"/>
      <c r="BC515" s="118"/>
      <c r="BD515" s="118"/>
      <c r="BE515" s="118"/>
      <c r="BF515" s="118"/>
      <c r="BG515" s="118"/>
      <c r="BH515" s="118"/>
      <c r="BI515" s="118"/>
      <c r="BJ515" s="118"/>
      <c r="BK515" s="118"/>
      <c r="BL515" s="118"/>
      <c r="BM515" s="118"/>
      <c r="BN515" s="118"/>
      <c r="BO515" s="118"/>
      <c r="BP515" s="118"/>
      <c r="BQ515" s="118"/>
      <c r="BR515" s="118"/>
      <c r="BS515" s="118"/>
      <c r="BT515" s="118"/>
      <c r="BU515" s="118"/>
      <c r="BV515" s="118"/>
      <c r="BW515" s="118"/>
    </row>
    <row r="516" spans="1:75" ht="12.75">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c r="BA516" s="118"/>
      <c r="BB516" s="118"/>
      <c r="BC516" s="118"/>
      <c r="BD516" s="118"/>
      <c r="BE516" s="118"/>
      <c r="BF516" s="118"/>
      <c r="BG516" s="118"/>
      <c r="BH516" s="118"/>
      <c r="BI516" s="118"/>
      <c r="BJ516" s="118"/>
      <c r="BK516" s="118"/>
      <c r="BL516" s="118"/>
      <c r="BM516" s="118"/>
      <c r="BN516" s="118"/>
      <c r="BO516" s="118"/>
      <c r="BP516" s="118"/>
      <c r="BQ516" s="118"/>
      <c r="BR516" s="118"/>
      <c r="BS516" s="118"/>
      <c r="BT516" s="118"/>
      <c r="BU516" s="118"/>
      <c r="BV516" s="118"/>
      <c r="BW516" s="118"/>
    </row>
    <row r="517" spans="1:75" ht="12.75">
      <c r="A517" s="118"/>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c r="BA517" s="118"/>
      <c r="BB517" s="118"/>
      <c r="BC517" s="118"/>
      <c r="BD517" s="118"/>
      <c r="BE517" s="118"/>
      <c r="BF517" s="118"/>
      <c r="BG517" s="118"/>
      <c r="BH517" s="118"/>
      <c r="BI517" s="118"/>
      <c r="BJ517" s="118"/>
      <c r="BK517" s="118"/>
      <c r="BL517" s="118"/>
      <c r="BM517" s="118"/>
      <c r="BN517" s="118"/>
      <c r="BO517" s="118"/>
      <c r="BP517" s="118"/>
      <c r="BQ517" s="118"/>
      <c r="BR517" s="118"/>
      <c r="BS517" s="118"/>
      <c r="BT517" s="118"/>
      <c r="BU517" s="118"/>
      <c r="BV517" s="118"/>
      <c r="BW517" s="118"/>
    </row>
    <row r="518" spans="1:75" ht="12.75">
      <c r="A518" s="118"/>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c r="BA518" s="118"/>
      <c r="BB518" s="118"/>
      <c r="BC518" s="118"/>
      <c r="BD518" s="118"/>
      <c r="BE518" s="118"/>
      <c r="BF518" s="118"/>
      <c r="BG518" s="118"/>
      <c r="BH518" s="118"/>
      <c r="BI518" s="118"/>
      <c r="BJ518" s="118"/>
      <c r="BK518" s="118"/>
      <c r="BL518" s="118"/>
      <c r="BM518" s="118"/>
      <c r="BN518" s="118"/>
      <c r="BO518" s="118"/>
      <c r="BP518" s="118"/>
      <c r="BQ518" s="118"/>
      <c r="BR518" s="118"/>
      <c r="BS518" s="118"/>
      <c r="BT518" s="118"/>
      <c r="BU518" s="118"/>
      <c r="BV518" s="118"/>
      <c r="BW518" s="118"/>
    </row>
    <row r="519" spans="1:75" ht="12.75">
      <c r="A519" s="118"/>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18"/>
      <c r="BE519" s="118"/>
      <c r="BF519" s="118"/>
      <c r="BG519" s="118"/>
      <c r="BH519" s="118"/>
      <c r="BI519" s="118"/>
      <c r="BJ519" s="118"/>
      <c r="BK519" s="118"/>
      <c r="BL519" s="118"/>
      <c r="BM519" s="118"/>
      <c r="BN519" s="118"/>
      <c r="BO519" s="118"/>
      <c r="BP519" s="118"/>
      <c r="BQ519" s="118"/>
      <c r="BR519" s="118"/>
      <c r="BS519" s="118"/>
      <c r="BT519" s="118"/>
      <c r="BU519" s="118"/>
      <c r="BV519" s="118"/>
      <c r="BW519" s="118"/>
    </row>
    <row r="520" spans="1:75" ht="12.75">
      <c r="A520" s="118"/>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c r="BA520" s="118"/>
      <c r="BB520" s="118"/>
      <c r="BC520" s="118"/>
      <c r="BD520" s="118"/>
      <c r="BE520" s="118"/>
      <c r="BF520" s="118"/>
      <c r="BG520" s="118"/>
      <c r="BH520" s="118"/>
      <c r="BI520" s="118"/>
      <c r="BJ520" s="118"/>
      <c r="BK520" s="118"/>
      <c r="BL520" s="118"/>
      <c r="BM520" s="118"/>
      <c r="BN520" s="118"/>
      <c r="BO520" s="118"/>
      <c r="BP520" s="118"/>
      <c r="BQ520" s="118"/>
      <c r="BR520" s="118"/>
      <c r="BS520" s="118"/>
      <c r="BT520" s="118"/>
      <c r="BU520" s="118"/>
      <c r="BV520" s="118"/>
      <c r="BW520" s="118"/>
    </row>
    <row r="521" spans="1:75" ht="12.75">
      <c r="A521" s="118"/>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c r="BA521" s="118"/>
      <c r="BB521" s="118"/>
      <c r="BC521" s="118"/>
      <c r="BD521" s="118"/>
      <c r="BE521" s="118"/>
      <c r="BF521" s="118"/>
      <c r="BG521" s="118"/>
      <c r="BH521" s="118"/>
      <c r="BI521" s="118"/>
      <c r="BJ521" s="118"/>
      <c r="BK521" s="118"/>
      <c r="BL521" s="118"/>
      <c r="BM521" s="118"/>
      <c r="BN521" s="118"/>
      <c r="BO521" s="118"/>
      <c r="BP521" s="118"/>
      <c r="BQ521" s="118"/>
      <c r="BR521" s="118"/>
      <c r="BS521" s="118"/>
      <c r="BT521" s="118"/>
      <c r="BU521" s="118"/>
      <c r="BV521" s="118"/>
      <c r="BW521" s="118"/>
    </row>
    <row r="522" spans="1:75" ht="12.75">
      <c r="A522" s="118"/>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c r="BA522" s="118"/>
      <c r="BB522" s="118"/>
      <c r="BC522" s="118"/>
      <c r="BD522" s="118"/>
      <c r="BE522" s="118"/>
      <c r="BF522" s="118"/>
      <c r="BG522" s="118"/>
      <c r="BH522" s="118"/>
      <c r="BI522" s="118"/>
      <c r="BJ522" s="118"/>
      <c r="BK522" s="118"/>
      <c r="BL522" s="118"/>
      <c r="BM522" s="118"/>
      <c r="BN522" s="118"/>
      <c r="BO522" s="118"/>
      <c r="BP522" s="118"/>
      <c r="BQ522" s="118"/>
      <c r="BR522" s="118"/>
      <c r="BS522" s="118"/>
      <c r="BT522" s="118"/>
      <c r="BU522" s="118"/>
      <c r="BV522" s="118"/>
      <c r="BW522" s="118"/>
    </row>
    <row r="523" spans="1:75" ht="12.75">
      <c r="A523" s="118"/>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c r="BA523" s="118"/>
      <c r="BB523" s="118"/>
      <c r="BC523" s="118"/>
      <c r="BD523" s="118"/>
      <c r="BE523" s="118"/>
      <c r="BF523" s="118"/>
      <c r="BG523" s="118"/>
      <c r="BH523" s="118"/>
      <c r="BI523" s="118"/>
      <c r="BJ523" s="118"/>
      <c r="BK523" s="118"/>
      <c r="BL523" s="118"/>
      <c r="BM523" s="118"/>
      <c r="BN523" s="118"/>
      <c r="BO523" s="118"/>
      <c r="BP523" s="118"/>
      <c r="BQ523" s="118"/>
      <c r="BR523" s="118"/>
      <c r="BS523" s="118"/>
      <c r="BT523" s="118"/>
      <c r="BU523" s="118"/>
      <c r="BV523" s="118"/>
      <c r="BW523" s="118"/>
    </row>
    <row r="524" spans="1:75" ht="12.75">
      <c r="A524" s="118"/>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c r="BA524" s="118"/>
      <c r="BB524" s="118"/>
      <c r="BC524" s="118"/>
      <c r="BD524" s="118"/>
      <c r="BE524" s="118"/>
      <c r="BF524" s="118"/>
      <c r="BG524" s="118"/>
      <c r="BH524" s="118"/>
      <c r="BI524" s="118"/>
      <c r="BJ524" s="118"/>
      <c r="BK524" s="118"/>
      <c r="BL524" s="118"/>
      <c r="BM524" s="118"/>
      <c r="BN524" s="118"/>
      <c r="BO524" s="118"/>
      <c r="BP524" s="118"/>
      <c r="BQ524" s="118"/>
      <c r="BR524" s="118"/>
      <c r="BS524" s="118"/>
      <c r="BT524" s="118"/>
      <c r="BU524" s="118"/>
      <c r="BV524" s="118"/>
      <c r="BW524" s="118"/>
    </row>
    <row r="525" spans="1:75" ht="12.75">
      <c r="A525" s="118"/>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c r="BA525" s="118"/>
      <c r="BB525" s="118"/>
      <c r="BC525" s="118"/>
      <c r="BD525" s="118"/>
      <c r="BE525" s="118"/>
      <c r="BF525" s="118"/>
      <c r="BG525" s="118"/>
      <c r="BH525" s="118"/>
      <c r="BI525" s="118"/>
      <c r="BJ525" s="118"/>
      <c r="BK525" s="118"/>
      <c r="BL525" s="118"/>
      <c r="BM525" s="118"/>
      <c r="BN525" s="118"/>
      <c r="BO525" s="118"/>
      <c r="BP525" s="118"/>
      <c r="BQ525" s="118"/>
      <c r="BR525" s="118"/>
      <c r="BS525" s="118"/>
      <c r="BT525" s="118"/>
      <c r="BU525" s="118"/>
      <c r="BV525" s="118"/>
      <c r="BW525" s="118"/>
    </row>
    <row r="526" spans="1:75" ht="12.75">
      <c r="A526" s="118"/>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c r="BA526" s="118"/>
      <c r="BB526" s="118"/>
      <c r="BC526" s="118"/>
      <c r="BD526" s="118"/>
      <c r="BE526" s="118"/>
      <c r="BF526" s="118"/>
      <c r="BG526" s="118"/>
      <c r="BH526" s="118"/>
      <c r="BI526" s="118"/>
      <c r="BJ526" s="118"/>
      <c r="BK526" s="118"/>
      <c r="BL526" s="118"/>
      <c r="BM526" s="118"/>
      <c r="BN526" s="118"/>
      <c r="BO526" s="118"/>
      <c r="BP526" s="118"/>
      <c r="BQ526" s="118"/>
      <c r="BR526" s="118"/>
      <c r="BS526" s="118"/>
      <c r="BT526" s="118"/>
      <c r="BU526" s="118"/>
      <c r="BV526" s="118"/>
      <c r="BW526" s="118"/>
    </row>
    <row r="527" spans="1:75" ht="12.75">
      <c r="A527" s="118"/>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c r="BA527" s="118"/>
      <c r="BB527" s="118"/>
      <c r="BC527" s="118"/>
      <c r="BD527" s="118"/>
      <c r="BE527" s="118"/>
      <c r="BF527" s="118"/>
      <c r="BG527" s="118"/>
      <c r="BH527" s="118"/>
      <c r="BI527" s="118"/>
      <c r="BJ527" s="118"/>
      <c r="BK527" s="118"/>
      <c r="BL527" s="118"/>
      <c r="BM527" s="118"/>
      <c r="BN527" s="118"/>
      <c r="BO527" s="118"/>
      <c r="BP527" s="118"/>
      <c r="BQ527" s="118"/>
      <c r="BR527" s="118"/>
      <c r="BS527" s="118"/>
      <c r="BT527" s="118"/>
      <c r="BU527" s="118"/>
      <c r="BV527" s="118"/>
      <c r="BW527" s="118"/>
    </row>
    <row r="528" spans="1:75" ht="12.75">
      <c r="A528" s="118"/>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c r="BA528" s="118"/>
      <c r="BB528" s="118"/>
      <c r="BC528" s="118"/>
      <c r="BD528" s="118"/>
      <c r="BE528" s="118"/>
      <c r="BF528" s="118"/>
      <c r="BG528" s="118"/>
      <c r="BH528" s="118"/>
      <c r="BI528" s="118"/>
      <c r="BJ528" s="118"/>
      <c r="BK528" s="118"/>
      <c r="BL528" s="118"/>
      <c r="BM528" s="118"/>
      <c r="BN528" s="118"/>
      <c r="BO528" s="118"/>
      <c r="BP528" s="118"/>
      <c r="BQ528" s="118"/>
      <c r="BR528" s="118"/>
      <c r="BS528" s="118"/>
      <c r="BT528" s="118"/>
      <c r="BU528" s="118"/>
      <c r="BV528" s="118"/>
      <c r="BW528" s="118"/>
    </row>
    <row r="529" spans="1:75" ht="12.75">
      <c r="A529" s="118"/>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c r="BA529" s="118"/>
      <c r="BB529" s="118"/>
      <c r="BC529" s="118"/>
      <c r="BD529" s="118"/>
      <c r="BE529" s="118"/>
      <c r="BF529" s="118"/>
      <c r="BG529" s="118"/>
      <c r="BH529" s="118"/>
      <c r="BI529" s="118"/>
      <c r="BJ529" s="118"/>
      <c r="BK529" s="118"/>
      <c r="BL529" s="118"/>
      <c r="BM529" s="118"/>
      <c r="BN529" s="118"/>
      <c r="BO529" s="118"/>
      <c r="BP529" s="118"/>
      <c r="BQ529" s="118"/>
      <c r="BR529" s="118"/>
      <c r="BS529" s="118"/>
      <c r="BT529" s="118"/>
      <c r="BU529" s="118"/>
      <c r="BV529" s="118"/>
      <c r="BW529" s="118"/>
    </row>
    <row r="530" spans="1:75" ht="12.75">
      <c r="A530" s="118"/>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c r="BA530" s="118"/>
      <c r="BB530" s="118"/>
      <c r="BC530" s="118"/>
      <c r="BD530" s="118"/>
      <c r="BE530" s="118"/>
      <c r="BF530" s="118"/>
      <c r="BG530" s="118"/>
      <c r="BH530" s="118"/>
      <c r="BI530" s="118"/>
      <c r="BJ530" s="118"/>
      <c r="BK530" s="118"/>
      <c r="BL530" s="118"/>
      <c r="BM530" s="118"/>
      <c r="BN530" s="118"/>
      <c r="BO530" s="118"/>
      <c r="BP530" s="118"/>
      <c r="BQ530" s="118"/>
      <c r="BR530" s="118"/>
      <c r="BS530" s="118"/>
      <c r="BT530" s="118"/>
      <c r="BU530" s="118"/>
      <c r="BV530" s="118"/>
      <c r="BW530" s="118"/>
    </row>
    <row r="531" spans="1:75" ht="12.75">
      <c r="A531" s="118"/>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c r="BA531" s="118"/>
      <c r="BB531" s="118"/>
      <c r="BC531" s="118"/>
      <c r="BD531" s="118"/>
      <c r="BE531" s="118"/>
      <c r="BF531" s="118"/>
      <c r="BG531" s="118"/>
      <c r="BH531" s="118"/>
      <c r="BI531" s="118"/>
      <c r="BJ531" s="118"/>
      <c r="BK531" s="118"/>
      <c r="BL531" s="118"/>
      <c r="BM531" s="118"/>
      <c r="BN531" s="118"/>
      <c r="BO531" s="118"/>
      <c r="BP531" s="118"/>
      <c r="BQ531" s="118"/>
      <c r="BR531" s="118"/>
      <c r="BS531" s="118"/>
      <c r="BT531" s="118"/>
      <c r="BU531" s="118"/>
      <c r="BV531" s="118"/>
      <c r="BW531" s="118"/>
    </row>
    <row r="532" spans="1:75" ht="12.75">
      <c r="A532" s="118"/>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c r="BA532" s="118"/>
      <c r="BB532" s="118"/>
      <c r="BC532" s="118"/>
      <c r="BD532" s="118"/>
      <c r="BE532" s="118"/>
      <c r="BF532" s="118"/>
      <c r="BG532" s="118"/>
      <c r="BH532" s="118"/>
      <c r="BI532" s="118"/>
      <c r="BJ532" s="118"/>
      <c r="BK532" s="118"/>
      <c r="BL532" s="118"/>
      <c r="BM532" s="118"/>
      <c r="BN532" s="118"/>
      <c r="BO532" s="118"/>
      <c r="BP532" s="118"/>
      <c r="BQ532" s="118"/>
      <c r="BR532" s="118"/>
      <c r="BS532" s="118"/>
      <c r="BT532" s="118"/>
      <c r="BU532" s="118"/>
      <c r="BV532" s="118"/>
      <c r="BW532" s="118"/>
    </row>
    <row r="533" spans="1:75" ht="12.75">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c r="BA533" s="118"/>
      <c r="BB533" s="118"/>
      <c r="BC533" s="118"/>
      <c r="BD533" s="118"/>
      <c r="BE533" s="118"/>
      <c r="BF533" s="118"/>
      <c r="BG533" s="118"/>
      <c r="BH533" s="118"/>
      <c r="BI533" s="118"/>
      <c r="BJ533" s="118"/>
      <c r="BK533" s="118"/>
      <c r="BL533" s="118"/>
      <c r="BM533" s="118"/>
      <c r="BN533" s="118"/>
      <c r="BO533" s="118"/>
      <c r="BP533" s="118"/>
      <c r="BQ533" s="118"/>
      <c r="BR533" s="118"/>
      <c r="BS533" s="118"/>
      <c r="BT533" s="118"/>
      <c r="BU533" s="118"/>
      <c r="BV533" s="118"/>
      <c r="BW533" s="118"/>
    </row>
    <row r="534" spans="1:75" ht="12.75">
      <c r="A534" s="118"/>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c r="BA534" s="118"/>
      <c r="BB534" s="118"/>
      <c r="BC534" s="118"/>
      <c r="BD534" s="118"/>
      <c r="BE534" s="118"/>
      <c r="BF534" s="118"/>
      <c r="BG534" s="118"/>
      <c r="BH534" s="118"/>
      <c r="BI534" s="118"/>
      <c r="BJ534" s="118"/>
      <c r="BK534" s="118"/>
      <c r="BL534" s="118"/>
      <c r="BM534" s="118"/>
      <c r="BN534" s="118"/>
      <c r="BO534" s="118"/>
      <c r="BP534" s="118"/>
      <c r="BQ534" s="118"/>
      <c r="BR534" s="118"/>
      <c r="BS534" s="118"/>
      <c r="BT534" s="118"/>
      <c r="BU534" s="118"/>
      <c r="BV534" s="118"/>
      <c r="BW534" s="118"/>
    </row>
    <row r="535" spans="1:75" ht="12.75">
      <c r="A535" s="118"/>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c r="BA535" s="118"/>
      <c r="BB535" s="118"/>
      <c r="BC535" s="118"/>
      <c r="BD535" s="118"/>
      <c r="BE535" s="118"/>
      <c r="BF535" s="118"/>
      <c r="BG535" s="118"/>
      <c r="BH535" s="118"/>
      <c r="BI535" s="118"/>
      <c r="BJ535" s="118"/>
      <c r="BK535" s="118"/>
      <c r="BL535" s="118"/>
      <c r="BM535" s="118"/>
      <c r="BN535" s="118"/>
      <c r="BO535" s="118"/>
      <c r="BP535" s="118"/>
      <c r="BQ535" s="118"/>
      <c r="BR535" s="118"/>
      <c r="BS535" s="118"/>
      <c r="BT535" s="118"/>
      <c r="BU535" s="118"/>
      <c r="BV535" s="118"/>
      <c r="BW535" s="118"/>
    </row>
    <row r="536" spans="1:75" ht="12.75">
      <c r="A536" s="118"/>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c r="BA536" s="118"/>
      <c r="BB536" s="118"/>
      <c r="BC536" s="118"/>
      <c r="BD536" s="118"/>
      <c r="BE536" s="118"/>
      <c r="BF536" s="118"/>
      <c r="BG536" s="118"/>
      <c r="BH536" s="118"/>
      <c r="BI536" s="118"/>
      <c r="BJ536" s="118"/>
      <c r="BK536" s="118"/>
      <c r="BL536" s="118"/>
      <c r="BM536" s="118"/>
      <c r="BN536" s="118"/>
      <c r="BO536" s="118"/>
      <c r="BP536" s="118"/>
      <c r="BQ536" s="118"/>
      <c r="BR536" s="118"/>
      <c r="BS536" s="118"/>
      <c r="BT536" s="118"/>
      <c r="BU536" s="118"/>
      <c r="BV536" s="118"/>
      <c r="BW536" s="118"/>
    </row>
    <row r="537" spans="1:75" ht="12.75">
      <c r="A537" s="118"/>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c r="BA537" s="118"/>
      <c r="BB537" s="118"/>
      <c r="BC537" s="118"/>
      <c r="BD537" s="118"/>
      <c r="BE537" s="118"/>
      <c r="BF537" s="118"/>
      <c r="BG537" s="118"/>
      <c r="BH537" s="118"/>
      <c r="BI537" s="118"/>
      <c r="BJ537" s="118"/>
      <c r="BK537" s="118"/>
      <c r="BL537" s="118"/>
      <c r="BM537" s="118"/>
      <c r="BN537" s="118"/>
      <c r="BO537" s="118"/>
      <c r="BP537" s="118"/>
      <c r="BQ537" s="118"/>
      <c r="BR537" s="118"/>
      <c r="BS537" s="118"/>
      <c r="BT537" s="118"/>
      <c r="BU537" s="118"/>
      <c r="BV537" s="118"/>
      <c r="BW537" s="118"/>
    </row>
    <row r="538" spans="1:75" ht="12.75">
      <c r="A538" s="118"/>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c r="BA538" s="118"/>
      <c r="BB538" s="118"/>
      <c r="BC538" s="118"/>
      <c r="BD538" s="118"/>
      <c r="BE538" s="118"/>
      <c r="BF538" s="118"/>
      <c r="BG538" s="118"/>
      <c r="BH538" s="118"/>
      <c r="BI538" s="118"/>
      <c r="BJ538" s="118"/>
      <c r="BK538" s="118"/>
      <c r="BL538" s="118"/>
      <c r="BM538" s="118"/>
      <c r="BN538" s="118"/>
      <c r="BO538" s="118"/>
      <c r="BP538" s="118"/>
      <c r="BQ538" s="118"/>
      <c r="BR538" s="118"/>
      <c r="BS538" s="118"/>
      <c r="BT538" s="118"/>
      <c r="BU538" s="118"/>
      <c r="BV538" s="118"/>
      <c r="BW538" s="118"/>
    </row>
    <row r="539" spans="1:75" ht="12.75">
      <c r="A539" s="118"/>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c r="BA539" s="118"/>
      <c r="BB539" s="118"/>
      <c r="BC539" s="118"/>
      <c r="BD539" s="118"/>
      <c r="BE539" s="118"/>
      <c r="BF539" s="118"/>
      <c r="BG539" s="118"/>
      <c r="BH539" s="118"/>
      <c r="BI539" s="118"/>
      <c r="BJ539" s="118"/>
      <c r="BK539" s="118"/>
      <c r="BL539" s="118"/>
      <c r="BM539" s="118"/>
      <c r="BN539" s="118"/>
      <c r="BO539" s="118"/>
      <c r="BP539" s="118"/>
      <c r="BQ539" s="118"/>
      <c r="BR539" s="118"/>
      <c r="BS539" s="118"/>
      <c r="BT539" s="118"/>
      <c r="BU539" s="118"/>
      <c r="BV539" s="118"/>
      <c r="BW539" s="118"/>
    </row>
    <row r="540" spans="1:75" ht="12.75">
      <c r="A540" s="118"/>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c r="BA540" s="118"/>
      <c r="BB540" s="118"/>
      <c r="BC540" s="118"/>
      <c r="BD540" s="118"/>
      <c r="BE540" s="118"/>
      <c r="BF540" s="118"/>
      <c r="BG540" s="118"/>
      <c r="BH540" s="118"/>
      <c r="BI540" s="118"/>
      <c r="BJ540" s="118"/>
      <c r="BK540" s="118"/>
      <c r="BL540" s="118"/>
      <c r="BM540" s="118"/>
      <c r="BN540" s="118"/>
      <c r="BO540" s="118"/>
      <c r="BP540" s="118"/>
      <c r="BQ540" s="118"/>
      <c r="BR540" s="118"/>
      <c r="BS540" s="118"/>
      <c r="BT540" s="118"/>
      <c r="BU540" s="118"/>
      <c r="BV540" s="118"/>
      <c r="BW540" s="118"/>
    </row>
    <row r="541" spans="1:75" ht="12.75">
      <c r="A541" s="118"/>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c r="BA541" s="118"/>
      <c r="BB541" s="118"/>
      <c r="BC541" s="118"/>
      <c r="BD541" s="118"/>
      <c r="BE541" s="118"/>
      <c r="BF541" s="118"/>
      <c r="BG541" s="118"/>
      <c r="BH541" s="118"/>
      <c r="BI541" s="118"/>
      <c r="BJ541" s="118"/>
      <c r="BK541" s="118"/>
      <c r="BL541" s="118"/>
      <c r="BM541" s="118"/>
      <c r="BN541" s="118"/>
      <c r="BO541" s="118"/>
      <c r="BP541" s="118"/>
      <c r="BQ541" s="118"/>
      <c r="BR541" s="118"/>
      <c r="BS541" s="118"/>
      <c r="BT541" s="118"/>
      <c r="BU541" s="118"/>
      <c r="BV541" s="118"/>
      <c r="BW541" s="118"/>
    </row>
    <row r="542" spans="1:75" ht="12.75">
      <c r="A542" s="118"/>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c r="BA542" s="118"/>
      <c r="BB542" s="118"/>
      <c r="BC542" s="118"/>
      <c r="BD542" s="118"/>
      <c r="BE542" s="118"/>
      <c r="BF542" s="118"/>
      <c r="BG542" s="118"/>
      <c r="BH542" s="118"/>
      <c r="BI542" s="118"/>
      <c r="BJ542" s="118"/>
      <c r="BK542" s="118"/>
      <c r="BL542" s="118"/>
      <c r="BM542" s="118"/>
      <c r="BN542" s="118"/>
      <c r="BO542" s="118"/>
      <c r="BP542" s="118"/>
      <c r="BQ542" s="118"/>
      <c r="BR542" s="118"/>
      <c r="BS542" s="118"/>
      <c r="BT542" s="118"/>
      <c r="BU542" s="118"/>
      <c r="BV542" s="118"/>
      <c r="BW542" s="118"/>
    </row>
    <row r="543" spans="1:75" ht="12.75">
      <c r="A543" s="118"/>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c r="BA543" s="118"/>
      <c r="BB543" s="118"/>
      <c r="BC543" s="118"/>
      <c r="BD543" s="118"/>
      <c r="BE543" s="118"/>
      <c r="BF543" s="118"/>
      <c r="BG543" s="118"/>
      <c r="BH543" s="118"/>
      <c r="BI543" s="118"/>
      <c r="BJ543" s="118"/>
      <c r="BK543" s="118"/>
      <c r="BL543" s="118"/>
      <c r="BM543" s="118"/>
      <c r="BN543" s="118"/>
      <c r="BO543" s="118"/>
      <c r="BP543" s="118"/>
      <c r="BQ543" s="118"/>
      <c r="BR543" s="118"/>
      <c r="BS543" s="118"/>
      <c r="BT543" s="118"/>
      <c r="BU543" s="118"/>
      <c r="BV543" s="118"/>
      <c r="BW543" s="118"/>
    </row>
    <row r="544" spans="1:75" ht="12.75">
      <c r="A544" s="118"/>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c r="BA544" s="118"/>
      <c r="BB544" s="118"/>
      <c r="BC544" s="118"/>
      <c r="BD544" s="118"/>
      <c r="BE544" s="118"/>
      <c r="BF544" s="118"/>
      <c r="BG544" s="118"/>
      <c r="BH544" s="118"/>
      <c r="BI544" s="118"/>
      <c r="BJ544" s="118"/>
      <c r="BK544" s="118"/>
      <c r="BL544" s="118"/>
      <c r="BM544" s="118"/>
      <c r="BN544" s="118"/>
      <c r="BO544" s="118"/>
      <c r="BP544" s="118"/>
      <c r="BQ544" s="118"/>
      <c r="BR544" s="118"/>
      <c r="BS544" s="118"/>
      <c r="BT544" s="118"/>
      <c r="BU544" s="118"/>
      <c r="BV544" s="118"/>
      <c r="BW544" s="118"/>
    </row>
    <row r="545" spans="1:75" ht="12.75">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c r="BA545" s="118"/>
      <c r="BB545" s="118"/>
      <c r="BC545" s="118"/>
      <c r="BD545" s="118"/>
      <c r="BE545" s="118"/>
      <c r="BF545" s="118"/>
      <c r="BG545" s="118"/>
      <c r="BH545" s="118"/>
      <c r="BI545" s="118"/>
      <c r="BJ545" s="118"/>
      <c r="BK545" s="118"/>
      <c r="BL545" s="118"/>
      <c r="BM545" s="118"/>
      <c r="BN545" s="118"/>
      <c r="BO545" s="118"/>
      <c r="BP545" s="118"/>
      <c r="BQ545" s="118"/>
      <c r="BR545" s="118"/>
      <c r="BS545" s="118"/>
      <c r="BT545" s="118"/>
      <c r="BU545" s="118"/>
      <c r="BV545" s="118"/>
      <c r="BW545" s="118"/>
    </row>
    <row r="546" spans="1:75" ht="12.75">
      <c r="A546" s="118"/>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c r="BA546" s="118"/>
      <c r="BB546" s="118"/>
      <c r="BC546" s="118"/>
      <c r="BD546" s="118"/>
      <c r="BE546" s="118"/>
      <c r="BF546" s="118"/>
      <c r="BG546" s="118"/>
      <c r="BH546" s="118"/>
      <c r="BI546" s="118"/>
      <c r="BJ546" s="118"/>
      <c r="BK546" s="118"/>
      <c r="BL546" s="118"/>
      <c r="BM546" s="118"/>
      <c r="BN546" s="118"/>
      <c r="BO546" s="118"/>
      <c r="BP546" s="118"/>
      <c r="BQ546" s="118"/>
      <c r="BR546" s="118"/>
      <c r="BS546" s="118"/>
      <c r="BT546" s="118"/>
      <c r="BU546" s="118"/>
      <c r="BV546" s="118"/>
      <c r="BW546" s="118"/>
    </row>
    <row r="547" spans="1:75" ht="12.75">
      <c r="A547" s="118"/>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c r="BA547" s="118"/>
      <c r="BB547" s="118"/>
      <c r="BC547" s="118"/>
      <c r="BD547" s="118"/>
      <c r="BE547" s="118"/>
      <c r="BF547" s="118"/>
      <c r="BG547" s="118"/>
      <c r="BH547" s="118"/>
      <c r="BI547" s="118"/>
      <c r="BJ547" s="118"/>
      <c r="BK547" s="118"/>
      <c r="BL547" s="118"/>
      <c r="BM547" s="118"/>
      <c r="BN547" s="118"/>
      <c r="BO547" s="118"/>
      <c r="BP547" s="118"/>
      <c r="BQ547" s="118"/>
      <c r="BR547" s="118"/>
      <c r="BS547" s="118"/>
      <c r="BT547" s="118"/>
      <c r="BU547" s="118"/>
      <c r="BV547" s="118"/>
      <c r="BW547" s="118"/>
    </row>
    <row r="548" spans="1:75" ht="12.75">
      <c r="A548" s="118"/>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c r="BA548" s="118"/>
      <c r="BB548" s="118"/>
      <c r="BC548" s="118"/>
      <c r="BD548" s="118"/>
      <c r="BE548" s="118"/>
      <c r="BF548" s="118"/>
      <c r="BG548" s="118"/>
      <c r="BH548" s="118"/>
      <c r="BI548" s="118"/>
      <c r="BJ548" s="118"/>
      <c r="BK548" s="118"/>
      <c r="BL548" s="118"/>
      <c r="BM548" s="118"/>
      <c r="BN548" s="118"/>
      <c r="BO548" s="118"/>
      <c r="BP548" s="118"/>
      <c r="BQ548" s="118"/>
      <c r="BR548" s="118"/>
      <c r="BS548" s="118"/>
      <c r="BT548" s="118"/>
      <c r="BU548" s="118"/>
      <c r="BV548" s="118"/>
      <c r="BW548" s="118"/>
    </row>
    <row r="549" spans="1:75" ht="12.75">
      <c r="A549" s="118"/>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c r="BA549" s="118"/>
      <c r="BB549" s="118"/>
      <c r="BC549" s="118"/>
      <c r="BD549" s="118"/>
      <c r="BE549" s="118"/>
      <c r="BF549" s="118"/>
      <c r="BG549" s="118"/>
      <c r="BH549" s="118"/>
      <c r="BI549" s="118"/>
      <c r="BJ549" s="118"/>
      <c r="BK549" s="118"/>
      <c r="BL549" s="118"/>
      <c r="BM549" s="118"/>
      <c r="BN549" s="118"/>
      <c r="BO549" s="118"/>
      <c r="BP549" s="118"/>
      <c r="BQ549" s="118"/>
      <c r="BR549" s="118"/>
      <c r="BS549" s="118"/>
      <c r="BT549" s="118"/>
      <c r="BU549" s="118"/>
      <c r="BV549" s="118"/>
      <c r="BW549" s="118"/>
    </row>
    <row r="550" spans="1:75" ht="12.75">
      <c r="A550" s="118"/>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c r="BA550" s="118"/>
      <c r="BB550" s="118"/>
      <c r="BC550" s="118"/>
      <c r="BD550" s="118"/>
      <c r="BE550" s="118"/>
      <c r="BF550" s="118"/>
      <c r="BG550" s="118"/>
      <c r="BH550" s="118"/>
      <c r="BI550" s="118"/>
      <c r="BJ550" s="118"/>
      <c r="BK550" s="118"/>
      <c r="BL550" s="118"/>
      <c r="BM550" s="118"/>
      <c r="BN550" s="118"/>
      <c r="BO550" s="118"/>
      <c r="BP550" s="118"/>
      <c r="BQ550" s="118"/>
      <c r="BR550" s="118"/>
      <c r="BS550" s="118"/>
      <c r="BT550" s="118"/>
      <c r="BU550" s="118"/>
      <c r="BV550" s="118"/>
      <c r="BW550" s="118"/>
    </row>
    <row r="551" spans="1:75" ht="12.75">
      <c r="A551" s="118"/>
      <c r="B551" s="118"/>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8"/>
      <c r="AL551" s="118"/>
      <c r="AM551" s="118"/>
      <c r="AN551" s="118"/>
      <c r="AO551" s="118"/>
      <c r="AP551" s="118"/>
      <c r="AQ551" s="118"/>
      <c r="AR551" s="118"/>
      <c r="AS551" s="118"/>
      <c r="AT551" s="118"/>
      <c r="AU551" s="118"/>
      <c r="AV551" s="118"/>
      <c r="AW551" s="118"/>
      <c r="AX551" s="118"/>
      <c r="AY551" s="118"/>
      <c r="AZ551" s="118"/>
      <c r="BA551" s="118"/>
      <c r="BB551" s="118"/>
      <c r="BC551" s="118"/>
      <c r="BD551" s="118"/>
      <c r="BE551" s="118"/>
      <c r="BF551" s="118"/>
      <c r="BG551" s="118"/>
      <c r="BH551" s="118"/>
      <c r="BI551" s="118"/>
      <c r="BJ551" s="118"/>
      <c r="BK551" s="118"/>
      <c r="BL551" s="118"/>
      <c r="BM551" s="118"/>
      <c r="BN551" s="118"/>
      <c r="BO551" s="118"/>
      <c r="BP551" s="118"/>
      <c r="BQ551" s="118"/>
      <c r="BR551" s="118"/>
      <c r="BS551" s="118"/>
      <c r="BT551" s="118"/>
      <c r="BU551" s="118"/>
      <c r="BV551" s="118"/>
      <c r="BW551" s="118"/>
    </row>
    <row r="552" spans="1:75" ht="12.75">
      <c r="A552" s="118"/>
      <c r="B552" s="118"/>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8"/>
      <c r="AL552" s="118"/>
      <c r="AM552" s="118"/>
      <c r="AN552" s="118"/>
      <c r="AO552" s="118"/>
      <c r="AP552" s="118"/>
      <c r="AQ552" s="118"/>
      <c r="AR552" s="118"/>
      <c r="AS552" s="118"/>
      <c r="AT552" s="118"/>
      <c r="AU552" s="118"/>
      <c r="AV552" s="118"/>
      <c r="AW552" s="118"/>
      <c r="AX552" s="118"/>
      <c r="AY552" s="118"/>
      <c r="AZ552" s="118"/>
      <c r="BA552" s="118"/>
      <c r="BB552" s="118"/>
      <c r="BC552" s="118"/>
      <c r="BD552" s="118"/>
      <c r="BE552" s="118"/>
      <c r="BF552" s="118"/>
      <c r="BG552" s="118"/>
      <c r="BH552" s="118"/>
      <c r="BI552" s="118"/>
      <c r="BJ552" s="118"/>
      <c r="BK552" s="118"/>
      <c r="BL552" s="118"/>
      <c r="BM552" s="118"/>
      <c r="BN552" s="118"/>
      <c r="BO552" s="118"/>
      <c r="BP552" s="118"/>
      <c r="BQ552" s="118"/>
      <c r="BR552" s="118"/>
      <c r="BS552" s="118"/>
      <c r="BT552" s="118"/>
      <c r="BU552" s="118"/>
      <c r="BV552" s="118"/>
      <c r="BW552" s="118"/>
    </row>
    <row r="553" spans="1:75" ht="12.75">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c r="AT553" s="118"/>
      <c r="AU553" s="118"/>
      <c r="AV553" s="118"/>
      <c r="AW553" s="118"/>
      <c r="AX553" s="118"/>
      <c r="AY553" s="118"/>
      <c r="AZ553" s="118"/>
      <c r="BA553" s="118"/>
      <c r="BB553" s="118"/>
      <c r="BC553" s="118"/>
      <c r="BD553" s="118"/>
      <c r="BE553" s="118"/>
      <c r="BF553" s="118"/>
      <c r="BG553" s="118"/>
      <c r="BH553" s="118"/>
      <c r="BI553" s="118"/>
      <c r="BJ553" s="118"/>
      <c r="BK553" s="118"/>
      <c r="BL553" s="118"/>
      <c r="BM553" s="118"/>
      <c r="BN553" s="118"/>
      <c r="BO553" s="118"/>
      <c r="BP553" s="118"/>
      <c r="BQ553" s="118"/>
      <c r="BR553" s="118"/>
      <c r="BS553" s="118"/>
      <c r="BT553" s="118"/>
      <c r="BU553" s="118"/>
      <c r="BV553" s="118"/>
      <c r="BW553" s="118"/>
    </row>
    <row r="554" spans="1:75" ht="12.75">
      <c r="A554" s="118"/>
      <c r="B554" s="118"/>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8"/>
      <c r="AL554" s="118"/>
      <c r="AM554" s="118"/>
      <c r="AN554" s="118"/>
      <c r="AO554" s="118"/>
      <c r="AP554" s="118"/>
      <c r="AQ554" s="118"/>
      <c r="AR554" s="118"/>
      <c r="AS554" s="118"/>
      <c r="AT554" s="118"/>
      <c r="AU554" s="118"/>
      <c r="AV554" s="118"/>
      <c r="AW554" s="118"/>
      <c r="AX554" s="118"/>
      <c r="AY554" s="118"/>
      <c r="AZ554" s="118"/>
      <c r="BA554" s="118"/>
      <c r="BB554" s="118"/>
      <c r="BC554" s="118"/>
      <c r="BD554" s="118"/>
      <c r="BE554" s="118"/>
      <c r="BF554" s="118"/>
      <c r="BG554" s="118"/>
      <c r="BH554" s="118"/>
      <c r="BI554" s="118"/>
      <c r="BJ554" s="118"/>
      <c r="BK554" s="118"/>
      <c r="BL554" s="118"/>
      <c r="BM554" s="118"/>
      <c r="BN554" s="118"/>
      <c r="BO554" s="118"/>
      <c r="BP554" s="118"/>
      <c r="BQ554" s="118"/>
      <c r="BR554" s="118"/>
      <c r="BS554" s="118"/>
      <c r="BT554" s="118"/>
      <c r="BU554" s="118"/>
      <c r="BV554" s="118"/>
      <c r="BW554" s="118"/>
    </row>
    <row r="555" spans="1:75" ht="12.75">
      <c r="A555" s="118"/>
      <c r="B555" s="118"/>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8"/>
      <c r="AN555" s="118"/>
      <c r="AO555" s="118"/>
      <c r="AP555" s="118"/>
      <c r="AQ555" s="118"/>
      <c r="AR555" s="118"/>
      <c r="AS555" s="118"/>
      <c r="AT555" s="118"/>
      <c r="AU555" s="118"/>
      <c r="AV555" s="118"/>
      <c r="AW555" s="118"/>
      <c r="AX555" s="118"/>
      <c r="AY555" s="118"/>
      <c r="AZ555" s="118"/>
      <c r="BA555" s="118"/>
      <c r="BB555" s="118"/>
      <c r="BC555" s="118"/>
      <c r="BD555" s="118"/>
      <c r="BE555" s="118"/>
      <c r="BF555" s="118"/>
      <c r="BG555" s="118"/>
      <c r="BH555" s="118"/>
      <c r="BI555" s="118"/>
      <c r="BJ555" s="118"/>
      <c r="BK555" s="118"/>
      <c r="BL555" s="118"/>
      <c r="BM555" s="118"/>
      <c r="BN555" s="118"/>
      <c r="BO555" s="118"/>
      <c r="BP555" s="118"/>
      <c r="BQ555" s="118"/>
      <c r="BR555" s="118"/>
      <c r="BS555" s="118"/>
      <c r="BT555" s="118"/>
      <c r="BU555" s="118"/>
      <c r="BV555" s="118"/>
      <c r="BW555" s="118"/>
    </row>
    <row r="556" spans="1:75" ht="12.75">
      <c r="A556" s="118"/>
      <c r="B556" s="118"/>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c r="AO556" s="118"/>
      <c r="AP556" s="118"/>
      <c r="AQ556" s="118"/>
      <c r="AR556" s="118"/>
      <c r="AS556" s="118"/>
      <c r="AT556" s="118"/>
      <c r="AU556" s="118"/>
      <c r="AV556" s="118"/>
      <c r="AW556" s="118"/>
      <c r="AX556" s="118"/>
      <c r="AY556" s="118"/>
      <c r="AZ556" s="118"/>
      <c r="BA556" s="118"/>
      <c r="BB556" s="118"/>
      <c r="BC556" s="118"/>
      <c r="BD556" s="118"/>
      <c r="BE556" s="118"/>
      <c r="BF556" s="118"/>
      <c r="BG556" s="118"/>
      <c r="BH556" s="118"/>
      <c r="BI556" s="118"/>
      <c r="BJ556" s="118"/>
      <c r="BK556" s="118"/>
      <c r="BL556" s="118"/>
      <c r="BM556" s="118"/>
      <c r="BN556" s="118"/>
      <c r="BO556" s="118"/>
      <c r="BP556" s="118"/>
      <c r="BQ556" s="118"/>
      <c r="BR556" s="118"/>
      <c r="BS556" s="118"/>
      <c r="BT556" s="118"/>
      <c r="BU556" s="118"/>
      <c r="BV556" s="118"/>
      <c r="BW556" s="118"/>
    </row>
    <row r="557" spans="1:75" ht="12.75">
      <c r="A557" s="118"/>
      <c r="B557" s="118"/>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8"/>
      <c r="AL557" s="118"/>
      <c r="AM557" s="118"/>
      <c r="AN557" s="118"/>
      <c r="AO557" s="118"/>
      <c r="AP557" s="118"/>
      <c r="AQ557" s="118"/>
      <c r="AR557" s="118"/>
      <c r="AS557" s="118"/>
      <c r="AT557" s="118"/>
      <c r="AU557" s="118"/>
      <c r="AV557" s="118"/>
      <c r="AW557" s="118"/>
      <c r="AX557" s="118"/>
      <c r="AY557" s="118"/>
      <c r="AZ557" s="118"/>
      <c r="BA557" s="118"/>
      <c r="BB557" s="118"/>
      <c r="BC557" s="118"/>
      <c r="BD557" s="118"/>
      <c r="BE557" s="118"/>
      <c r="BF557" s="118"/>
      <c r="BG557" s="118"/>
      <c r="BH557" s="118"/>
      <c r="BI557" s="118"/>
      <c r="BJ557" s="118"/>
      <c r="BK557" s="118"/>
      <c r="BL557" s="118"/>
      <c r="BM557" s="118"/>
      <c r="BN557" s="118"/>
      <c r="BO557" s="118"/>
      <c r="BP557" s="118"/>
      <c r="BQ557" s="118"/>
      <c r="BR557" s="118"/>
      <c r="BS557" s="118"/>
      <c r="BT557" s="118"/>
      <c r="BU557" s="118"/>
      <c r="BV557" s="118"/>
      <c r="BW557" s="118"/>
    </row>
    <row r="558" spans="1:75" ht="12.75">
      <c r="A558" s="118"/>
      <c r="B558" s="118"/>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8"/>
      <c r="AL558" s="118"/>
      <c r="AM558" s="118"/>
      <c r="AN558" s="118"/>
      <c r="AO558" s="118"/>
      <c r="AP558" s="118"/>
      <c r="AQ558" s="118"/>
      <c r="AR558" s="118"/>
      <c r="AS558" s="118"/>
      <c r="AT558" s="118"/>
      <c r="AU558" s="118"/>
      <c r="AV558" s="118"/>
      <c r="AW558" s="118"/>
      <c r="AX558" s="118"/>
      <c r="AY558" s="118"/>
      <c r="AZ558" s="118"/>
      <c r="BA558" s="118"/>
      <c r="BB558" s="118"/>
      <c r="BC558" s="118"/>
      <c r="BD558" s="118"/>
      <c r="BE558" s="118"/>
      <c r="BF558" s="118"/>
      <c r="BG558" s="118"/>
      <c r="BH558" s="118"/>
      <c r="BI558" s="118"/>
      <c r="BJ558" s="118"/>
      <c r="BK558" s="118"/>
      <c r="BL558" s="118"/>
      <c r="BM558" s="118"/>
      <c r="BN558" s="118"/>
      <c r="BO558" s="118"/>
      <c r="BP558" s="118"/>
      <c r="BQ558" s="118"/>
      <c r="BR558" s="118"/>
      <c r="BS558" s="118"/>
      <c r="BT558" s="118"/>
      <c r="BU558" s="118"/>
      <c r="BV558" s="118"/>
      <c r="BW558" s="118"/>
    </row>
    <row r="559" spans="1:75" ht="12.75">
      <c r="A559" s="118"/>
      <c r="B559" s="118"/>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8"/>
      <c r="AL559" s="118"/>
      <c r="AM559" s="118"/>
      <c r="AN559" s="118"/>
      <c r="AO559" s="118"/>
      <c r="AP559" s="118"/>
      <c r="AQ559" s="118"/>
      <c r="AR559" s="118"/>
      <c r="AS559" s="118"/>
      <c r="AT559" s="118"/>
      <c r="AU559" s="118"/>
      <c r="AV559" s="118"/>
      <c r="AW559" s="118"/>
      <c r="AX559" s="118"/>
      <c r="AY559" s="118"/>
      <c r="AZ559" s="118"/>
      <c r="BA559" s="118"/>
      <c r="BB559" s="118"/>
      <c r="BC559" s="118"/>
      <c r="BD559" s="118"/>
      <c r="BE559" s="118"/>
      <c r="BF559" s="118"/>
      <c r="BG559" s="118"/>
      <c r="BH559" s="118"/>
      <c r="BI559" s="118"/>
      <c r="BJ559" s="118"/>
      <c r="BK559" s="118"/>
      <c r="BL559" s="118"/>
      <c r="BM559" s="118"/>
      <c r="BN559" s="118"/>
      <c r="BO559" s="118"/>
      <c r="BP559" s="118"/>
      <c r="BQ559" s="118"/>
      <c r="BR559" s="118"/>
      <c r="BS559" s="118"/>
      <c r="BT559" s="118"/>
      <c r="BU559" s="118"/>
      <c r="BV559" s="118"/>
      <c r="BW559" s="118"/>
    </row>
    <row r="560" spans="1:75" ht="12.75">
      <c r="A560" s="118"/>
      <c r="B560" s="118"/>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8"/>
      <c r="AL560" s="118"/>
      <c r="AM560" s="118"/>
      <c r="AN560" s="118"/>
      <c r="AO560" s="118"/>
      <c r="AP560" s="118"/>
      <c r="AQ560" s="118"/>
      <c r="AR560" s="118"/>
      <c r="AS560" s="118"/>
      <c r="AT560" s="118"/>
      <c r="AU560" s="118"/>
      <c r="AV560" s="118"/>
      <c r="AW560" s="118"/>
      <c r="AX560" s="118"/>
      <c r="AY560" s="118"/>
      <c r="AZ560" s="118"/>
      <c r="BA560" s="118"/>
      <c r="BB560" s="118"/>
      <c r="BC560" s="118"/>
      <c r="BD560" s="118"/>
      <c r="BE560" s="118"/>
      <c r="BF560" s="118"/>
      <c r="BG560" s="118"/>
      <c r="BH560" s="118"/>
      <c r="BI560" s="118"/>
      <c r="BJ560" s="118"/>
      <c r="BK560" s="118"/>
      <c r="BL560" s="118"/>
      <c r="BM560" s="118"/>
      <c r="BN560" s="118"/>
      <c r="BO560" s="118"/>
      <c r="BP560" s="118"/>
      <c r="BQ560" s="118"/>
      <c r="BR560" s="118"/>
      <c r="BS560" s="118"/>
      <c r="BT560" s="118"/>
      <c r="BU560" s="118"/>
      <c r="BV560" s="118"/>
      <c r="BW560" s="118"/>
    </row>
    <row r="561" spans="1:75" ht="12.75">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8"/>
      <c r="AL561" s="118"/>
      <c r="AM561" s="118"/>
      <c r="AN561" s="118"/>
      <c r="AO561" s="118"/>
      <c r="AP561" s="118"/>
      <c r="AQ561" s="118"/>
      <c r="AR561" s="118"/>
      <c r="AS561" s="118"/>
      <c r="AT561" s="118"/>
      <c r="AU561" s="118"/>
      <c r="AV561" s="118"/>
      <c r="AW561" s="118"/>
      <c r="AX561" s="118"/>
      <c r="AY561" s="118"/>
      <c r="AZ561" s="118"/>
      <c r="BA561" s="118"/>
      <c r="BB561" s="118"/>
      <c r="BC561" s="118"/>
      <c r="BD561" s="118"/>
      <c r="BE561" s="118"/>
      <c r="BF561" s="118"/>
      <c r="BG561" s="118"/>
      <c r="BH561" s="118"/>
      <c r="BI561" s="118"/>
      <c r="BJ561" s="118"/>
      <c r="BK561" s="118"/>
      <c r="BL561" s="118"/>
      <c r="BM561" s="118"/>
      <c r="BN561" s="118"/>
      <c r="BO561" s="118"/>
      <c r="BP561" s="118"/>
      <c r="BQ561" s="118"/>
      <c r="BR561" s="118"/>
      <c r="BS561" s="118"/>
      <c r="BT561" s="118"/>
      <c r="BU561" s="118"/>
      <c r="BV561" s="118"/>
      <c r="BW561" s="118"/>
    </row>
    <row r="562" spans="1:75" ht="12.75">
      <c r="A562" s="118"/>
      <c r="B562" s="118"/>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118"/>
      <c r="AI562" s="118"/>
      <c r="AJ562" s="118"/>
      <c r="AK562" s="118"/>
      <c r="AL562" s="118"/>
      <c r="AM562" s="118"/>
      <c r="AN562" s="118"/>
      <c r="AO562" s="118"/>
      <c r="AP562" s="118"/>
      <c r="AQ562" s="118"/>
      <c r="AR562" s="118"/>
      <c r="AS562" s="118"/>
      <c r="AT562" s="118"/>
      <c r="AU562" s="118"/>
      <c r="AV562" s="118"/>
      <c r="AW562" s="118"/>
      <c r="AX562" s="118"/>
      <c r="AY562" s="118"/>
      <c r="AZ562" s="118"/>
      <c r="BA562" s="118"/>
      <c r="BB562" s="118"/>
      <c r="BC562" s="118"/>
      <c r="BD562" s="118"/>
      <c r="BE562" s="118"/>
      <c r="BF562" s="118"/>
      <c r="BG562" s="118"/>
      <c r="BH562" s="118"/>
      <c r="BI562" s="118"/>
      <c r="BJ562" s="118"/>
      <c r="BK562" s="118"/>
      <c r="BL562" s="118"/>
      <c r="BM562" s="118"/>
      <c r="BN562" s="118"/>
      <c r="BO562" s="118"/>
      <c r="BP562" s="118"/>
      <c r="BQ562" s="118"/>
      <c r="BR562" s="118"/>
      <c r="BS562" s="118"/>
      <c r="BT562" s="118"/>
      <c r="BU562" s="118"/>
      <c r="BV562" s="118"/>
      <c r="BW562" s="118"/>
    </row>
    <row r="563" spans="1:75" ht="12.75">
      <c r="A563" s="118"/>
      <c r="B563" s="118"/>
      <c r="C563" s="118"/>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118"/>
      <c r="AI563" s="118"/>
      <c r="AJ563" s="118"/>
      <c r="AK563" s="118"/>
      <c r="AL563" s="118"/>
      <c r="AM563" s="118"/>
      <c r="AN563" s="118"/>
      <c r="AO563" s="118"/>
      <c r="AP563" s="118"/>
      <c r="AQ563" s="118"/>
      <c r="AR563" s="118"/>
      <c r="AS563" s="118"/>
      <c r="AT563" s="118"/>
      <c r="AU563" s="118"/>
      <c r="AV563" s="118"/>
      <c r="AW563" s="118"/>
      <c r="AX563" s="118"/>
      <c r="AY563" s="118"/>
      <c r="AZ563" s="118"/>
      <c r="BA563" s="118"/>
      <c r="BB563" s="118"/>
      <c r="BC563" s="118"/>
      <c r="BD563" s="118"/>
      <c r="BE563" s="118"/>
      <c r="BF563" s="118"/>
      <c r="BG563" s="118"/>
      <c r="BH563" s="118"/>
      <c r="BI563" s="118"/>
      <c r="BJ563" s="118"/>
      <c r="BK563" s="118"/>
      <c r="BL563" s="118"/>
      <c r="BM563" s="118"/>
      <c r="BN563" s="118"/>
      <c r="BO563" s="118"/>
      <c r="BP563" s="118"/>
      <c r="BQ563" s="118"/>
      <c r="BR563" s="118"/>
      <c r="BS563" s="118"/>
      <c r="BT563" s="118"/>
      <c r="BU563" s="118"/>
      <c r="BV563" s="118"/>
      <c r="BW563" s="118"/>
    </row>
    <row r="564" spans="1:75" ht="12.75">
      <c r="A564" s="118"/>
      <c r="B564" s="118"/>
      <c r="C564" s="118"/>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8"/>
      <c r="AL564" s="118"/>
      <c r="AM564" s="118"/>
      <c r="AN564" s="118"/>
      <c r="AO564" s="118"/>
      <c r="AP564" s="118"/>
      <c r="AQ564" s="118"/>
      <c r="AR564" s="118"/>
      <c r="AS564" s="118"/>
      <c r="AT564" s="118"/>
      <c r="AU564" s="118"/>
      <c r="AV564" s="118"/>
      <c r="AW564" s="118"/>
      <c r="AX564" s="118"/>
      <c r="AY564" s="118"/>
      <c r="AZ564" s="118"/>
      <c r="BA564" s="118"/>
      <c r="BB564" s="118"/>
      <c r="BC564" s="118"/>
      <c r="BD564" s="118"/>
      <c r="BE564" s="118"/>
      <c r="BF564" s="118"/>
      <c r="BG564" s="118"/>
      <c r="BH564" s="118"/>
      <c r="BI564" s="118"/>
      <c r="BJ564" s="118"/>
      <c r="BK564" s="118"/>
      <c r="BL564" s="118"/>
      <c r="BM564" s="118"/>
      <c r="BN564" s="118"/>
      <c r="BO564" s="118"/>
      <c r="BP564" s="118"/>
      <c r="BQ564" s="118"/>
      <c r="BR564" s="118"/>
      <c r="BS564" s="118"/>
      <c r="BT564" s="118"/>
      <c r="BU564" s="118"/>
      <c r="BV564" s="118"/>
      <c r="BW564" s="118"/>
    </row>
    <row r="565" spans="1:75" ht="12.75">
      <c r="A565" s="118"/>
      <c r="B565" s="118"/>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8"/>
      <c r="AL565" s="118"/>
      <c r="AM565" s="118"/>
      <c r="AN565" s="118"/>
      <c r="AO565" s="118"/>
      <c r="AP565" s="118"/>
      <c r="AQ565" s="118"/>
      <c r="AR565" s="118"/>
      <c r="AS565" s="118"/>
      <c r="AT565" s="118"/>
      <c r="AU565" s="118"/>
      <c r="AV565" s="118"/>
      <c r="AW565" s="118"/>
      <c r="AX565" s="118"/>
      <c r="AY565" s="118"/>
      <c r="AZ565" s="118"/>
      <c r="BA565" s="118"/>
      <c r="BB565" s="118"/>
      <c r="BC565" s="118"/>
      <c r="BD565" s="118"/>
      <c r="BE565" s="118"/>
      <c r="BF565" s="118"/>
      <c r="BG565" s="118"/>
      <c r="BH565" s="118"/>
      <c r="BI565" s="118"/>
      <c r="BJ565" s="118"/>
      <c r="BK565" s="118"/>
      <c r="BL565" s="118"/>
      <c r="BM565" s="118"/>
      <c r="BN565" s="118"/>
      <c r="BO565" s="118"/>
      <c r="BP565" s="118"/>
      <c r="BQ565" s="118"/>
      <c r="BR565" s="118"/>
      <c r="BS565" s="118"/>
      <c r="BT565" s="118"/>
      <c r="BU565" s="118"/>
      <c r="BV565" s="118"/>
      <c r="BW565" s="118"/>
    </row>
    <row r="566" spans="1:75" ht="12.75">
      <c r="A566" s="118"/>
      <c r="B566" s="118"/>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8"/>
      <c r="AL566" s="118"/>
      <c r="AM566" s="118"/>
      <c r="AN566" s="118"/>
      <c r="AO566" s="118"/>
      <c r="AP566" s="118"/>
      <c r="AQ566" s="118"/>
      <c r="AR566" s="118"/>
      <c r="AS566" s="118"/>
      <c r="AT566" s="118"/>
      <c r="AU566" s="118"/>
      <c r="AV566" s="118"/>
      <c r="AW566" s="118"/>
      <c r="AX566" s="118"/>
      <c r="AY566" s="118"/>
      <c r="AZ566" s="118"/>
      <c r="BA566" s="118"/>
      <c r="BB566" s="118"/>
      <c r="BC566" s="118"/>
      <c r="BD566" s="118"/>
      <c r="BE566" s="118"/>
      <c r="BF566" s="118"/>
      <c r="BG566" s="118"/>
      <c r="BH566" s="118"/>
      <c r="BI566" s="118"/>
      <c r="BJ566" s="118"/>
      <c r="BK566" s="118"/>
      <c r="BL566" s="118"/>
      <c r="BM566" s="118"/>
      <c r="BN566" s="118"/>
      <c r="BO566" s="118"/>
      <c r="BP566" s="118"/>
      <c r="BQ566" s="118"/>
      <c r="BR566" s="118"/>
      <c r="BS566" s="118"/>
      <c r="BT566" s="118"/>
      <c r="BU566" s="118"/>
      <c r="BV566" s="118"/>
      <c r="BW566" s="118"/>
    </row>
    <row r="567" spans="1:75" ht="12.75">
      <c r="A567" s="118"/>
      <c r="B567" s="118"/>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8"/>
      <c r="AL567" s="118"/>
      <c r="AM567" s="118"/>
      <c r="AN567" s="118"/>
      <c r="AO567" s="118"/>
      <c r="AP567" s="118"/>
      <c r="AQ567" s="118"/>
      <c r="AR567" s="118"/>
      <c r="AS567" s="118"/>
      <c r="AT567" s="118"/>
      <c r="AU567" s="118"/>
      <c r="AV567" s="118"/>
      <c r="AW567" s="118"/>
      <c r="AX567" s="118"/>
      <c r="AY567" s="118"/>
      <c r="AZ567" s="118"/>
      <c r="BA567" s="118"/>
      <c r="BB567" s="118"/>
      <c r="BC567" s="118"/>
      <c r="BD567" s="118"/>
      <c r="BE567" s="118"/>
      <c r="BF567" s="118"/>
      <c r="BG567" s="118"/>
      <c r="BH567" s="118"/>
      <c r="BI567" s="118"/>
      <c r="BJ567" s="118"/>
      <c r="BK567" s="118"/>
      <c r="BL567" s="118"/>
      <c r="BM567" s="118"/>
      <c r="BN567" s="118"/>
      <c r="BO567" s="118"/>
      <c r="BP567" s="118"/>
      <c r="BQ567" s="118"/>
      <c r="BR567" s="118"/>
      <c r="BS567" s="118"/>
      <c r="BT567" s="118"/>
      <c r="BU567" s="118"/>
      <c r="BV567" s="118"/>
      <c r="BW567" s="118"/>
    </row>
    <row r="568" spans="1:75" ht="12.75">
      <c r="A568" s="118"/>
      <c r="B568" s="118"/>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8"/>
      <c r="AL568" s="118"/>
      <c r="AM568" s="118"/>
      <c r="AN568" s="118"/>
      <c r="AO568" s="118"/>
      <c r="AP568" s="118"/>
      <c r="AQ568" s="118"/>
      <c r="AR568" s="118"/>
      <c r="AS568" s="118"/>
      <c r="AT568" s="118"/>
      <c r="AU568" s="118"/>
      <c r="AV568" s="118"/>
      <c r="AW568" s="118"/>
      <c r="AX568" s="118"/>
      <c r="AY568" s="118"/>
      <c r="AZ568" s="118"/>
      <c r="BA568" s="118"/>
      <c r="BB568" s="118"/>
      <c r="BC568" s="118"/>
      <c r="BD568" s="118"/>
      <c r="BE568" s="118"/>
      <c r="BF568" s="118"/>
      <c r="BG568" s="118"/>
      <c r="BH568" s="118"/>
      <c r="BI568" s="118"/>
      <c r="BJ568" s="118"/>
      <c r="BK568" s="118"/>
      <c r="BL568" s="118"/>
      <c r="BM568" s="118"/>
      <c r="BN568" s="118"/>
      <c r="BO568" s="118"/>
      <c r="BP568" s="118"/>
      <c r="BQ568" s="118"/>
      <c r="BR568" s="118"/>
      <c r="BS568" s="118"/>
      <c r="BT568" s="118"/>
      <c r="BU568" s="118"/>
      <c r="BV568" s="118"/>
      <c r="BW568" s="118"/>
    </row>
    <row r="569" spans="1:75" ht="12.75">
      <c r="A569" s="118"/>
      <c r="B569" s="118"/>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8"/>
      <c r="AL569" s="118"/>
      <c r="AM569" s="118"/>
      <c r="AN569" s="118"/>
      <c r="AO569" s="118"/>
      <c r="AP569" s="118"/>
      <c r="AQ569" s="118"/>
      <c r="AR569" s="118"/>
      <c r="AS569" s="118"/>
      <c r="AT569" s="118"/>
      <c r="AU569" s="118"/>
      <c r="AV569" s="118"/>
      <c r="AW569" s="118"/>
      <c r="AX569" s="118"/>
      <c r="AY569" s="118"/>
      <c r="AZ569" s="118"/>
      <c r="BA569" s="118"/>
      <c r="BB569" s="118"/>
      <c r="BC569" s="118"/>
      <c r="BD569" s="118"/>
      <c r="BE569" s="118"/>
      <c r="BF569" s="118"/>
      <c r="BG569" s="118"/>
      <c r="BH569" s="118"/>
      <c r="BI569" s="118"/>
      <c r="BJ569" s="118"/>
      <c r="BK569" s="118"/>
      <c r="BL569" s="118"/>
      <c r="BM569" s="118"/>
      <c r="BN569" s="118"/>
      <c r="BO569" s="118"/>
      <c r="BP569" s="118"/>
      <c r="BQ569" s="118"/>
      <c r="BR569" s="118"/>
      <c r="BS569" s="118"/>
      <c r="BT569" s="118"/>
      <c r="BU569" s="118"/>
      <c r="BV569" s="118"/>
      <c r="BW569" s="118"/>
    </row>
    <row r="570" spans="1:75" ht="12.75">
      <c r="A570" s="118"/>
      <c r="B570" s="118"/>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8"/>
      <c r="AL570" s="118"/>
      <c r="AM570" s="118"/>
      <c r="AN570" s="118"/>
      <c r="AO570" s="118"/>
      <c r="AP570" s="118"/>
      <c r="AQ570" s="118"/>
      <c r="AR570" s="118"/>
      <c r="AS570" s="118"/>
      <c r="AT570" s="118"/>
      <c r="AU570" s="118"/>
      <c r="AV570" s="118"/>
      <c r="AW570" s="118"/>
      <c r="AX570" s="118"/>
      <c r="AY570" s="118"/>
      <c r="AZ570" s="118"/>
      <c r="BA570" s="118"/>
      <c r="BB570" s="118"/>
      <c r="BC570" s="118"/>
      <c r="BD570" s="118"/>
      <c r="BE570" s="118"/>
      <c r="BF570" s="118"/>
      <c r="BG570" s="118"/>
      <c r="BH570" s="118"/>
      <c r="BI570" s="118"/>
      <c r="BJ570" s="118"/>
      <c r="BK570" s="118"/>
      <c r="BL570" s="118"/>
      <c r="BM570" s="118"/>
      <c r="BN570" s="118"/>
      <c r="BO570" s="118"/>
      <c r="BP570" s="118"/>
      <c r="BQ570" s="118"/>
      <c r="BR570" s="118"/>
      <c r="BS570" s="118"/>
      <c r="BT570" s="118"/>
      <c r="BU570" s="118"/>
      <c r="BV570" s="118"/>
      <c r="BW570" s="118"/>
    </row>
    <row r="571" spans="1:75" ht="12.75">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8"/>
      <c r="AY571" s="118"/>
      <c r="AZ571" s="118"/>
      <c r="BA571" s="118"/>
      <c r="BB571" s="118"/>
      <c r="BC571" s="118"/>
      <c r="BD571" s="118"/>
      <c r="BE571" s="118"/>
      <c r="BF571" s="118"/>
      <c r="BG571" s="118"/>
      <c r="BH571" s="118"/>
      <c r="BI571" s="118"/>
      <c r="BJ571" s="118"/>
      <c r="BK571" s="118"/>
      <c r="BL571" s="118"/>
      <c r="BM571" s="118"/>
      <c r="BN571" s="118"/>
      <c r="BO571" s="118"/>
      <c r="BP571" s="118"/>
      <c r="BQ571" s="118"/>
      <c r="BR571" s="118"/>
      <c r="BS571" s="118"/>
      <c r="BT571" s="118"/>
      <c r="BU571" s="118"/>
      <c r="BV571" s="118"/>
      <c r="BW571" s="118"/>
    </row>
    <row r="572" spans="1:75" ht="12.75">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8"/>
      <c r="AY572" s="118"/>
      <c r="AZ572" s="118"/>
      <c r="BA572" s="118"/>
      <c r="BB572" s="118"/>
      <c r="BC572" s="118"/>
      <c r="BD572" s="118"/>
      <c r="BE572" s="118"/>
      <c r="BF572" s="118"/>
      <c r="BG572" s="118"/>
      <c r="BH572" s="118"/>
      <c r="BI572" s="118"/>
      <c r="BJ572" s="118"/>
      <c r="BK572" s="118"/>
      <c r="BL572" s="118"/>
      <c r="BM572" s="118"/>
      <c r="BN572" s="118"/>
      <c r="BO572" s="118"/>
      <c r="BP572" s="118"/>
      <c r="BQ572" s="118"/>
      <c r="BR572" s="118"/>
      <c r="BS572" s="118"/>
      <c r="BT572" s="118"/>
      <c r="BU572" s="118"/>
      <c r="BV572" s="118"/>
      <c r="BW572" s="118"/>
    </row>
    <row r="573" spans="1:75" ht="12.75">
      <c r="A573" s="118"/>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c r="AT573" s="118"/>
      <c r="AU573" s="118"/>
      <c r="AV573" s="118"/>
      <c r="AW573" s="118"/>
      <c r="AX573" s="118"/>
      <c r="AY573" s="118"/>
      <c r="AZ573" s="118"/>
      <c r="BA573" s="118"/>
      <c r="BB573" s="118"/>
      <c r="BC573" s="118"/>
      <c r="BD573" s="118"/>
      <c r="BE573" s="118"/>
      <c r="BF573" s="118"/>
      <c r="BG573" s="118"/>
      <c r="BH573" s="118"/>
      <c r="BI573" s="118"/>
      <c r="BJ573" s="118"/>
      <c r="BK573" s="118"/>
      <c r="BL573" s="118"/>
      <c r="BM573" s="118"/>
      <c r="BN573" s="118"/>
      <c r="BO573" s="118"/>
      <c r="BP573" s="118"/>
      <c r="BQ573" s="118"/>
      <c r="BR573" s="118"/>
      <c r="BS573" s="118"/>
      <c r="BT573" s="118"/>
      <c r="BU573" s="118"/>
      <c r="BV573" s="118"/>
      <c r="BW573" s="118"/>
    </row>
    <row r="574" spans="1:75" ht="12.75">
      <c r="A574" s="118"/>
      <c r="B574" s="118"/>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8"/>
      <c r="AL574" s="118"/>
      <c r="AM574" s="118"/>
      <c r="AN574" s="118"/>
      <c r="AO574" s="118"/>
      <c r="AP574" s="118"/>
      <c r="AQ574" s="118"/>
      <c r="AR574" s="118"/>
      <c r="AS574" s="118"/>
      <c r="AT574" s="118"/>
      <c r="AU574" s="118"/>
      <c r="AV574" s="118"/>
      <c r="AW574" s="118"/>
      <c r="AX574" s="118"/>
      <c r="AY574" s="118"/>
      <c r="AZ574" s="118"/>
      <c r="BA574" s="118"/>
      <c r="BB574" s="118"/>
      <c r="BC574" s="118"/>
      <c r="BD574" s="118"/>
      <c r="BE574" s="118"/>
      <c r="BF574" s="118"/>
      <c r="BG574" s="118"/>
      <c r="BH574" s="118"/>
      <c r="BI574" s="118"/>
      <c r="BJ574" s="118"/>
      <c r="BK574" s="118"/>
      <c r="BL574" s="118"/>
      <c r="BM574" s="118"/>
      <c r="BN574" s="118"/>
      <c r="BO574" s="118"/>
      <c r="BP574" s="118"/>
      <c r="BQ574" s="118"/>
      <c r="BR574" s="118"/>
      <c r="BS574" s="118"/>
      <c r="BT574" s="118"/>
      <c r="BU574" s="118"/>
      <c r="BV574" s="118"/>
      <c r="BW574" s="118"/>
    </row>
    <row r="575" spans="1:75" ht="12.75">
      <c r="A575" s="118"/>
      <c r="B575" s="118"/>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8"/>
      <c r="AN575" s="118"/>
      <c r="AO575" s="118"/>
      <c r="AP575" s="118"/>
      <c r="AQ575" s="118"/>
      <c r="AR575" s="118"/>
      <c r="AS575" s="118"/>
      <c r="AT575" s="118"/>
      <c r="AU575" s="118"/>
      <c r="AV575" s="118"/>
      <c r="AW575" s="118"/>
      <c r="AX575" s="118"/>
      <c r="AY575" s="118"/>
      <c r="AZ575" s="118"/>
      <c r="BA575" s="118"/>
      <c r="BB575" s="118"/>
      <c r="BC575" s="118"/>
      <c r="BD575" s="118"/>
      <c r="BE575" s="118"/>
      <c r="BF575" s="118"/>
      <c r="BG575" s="118"/>
      <c r="BH575" s="118"/>
      <c r="BI575" s="118"/>
      <c r="BJ575" s="118"/>
      <c r="BK575" s="118"/>
      <c r="BL575" s="118"/>
      <c r="BM575" s="118"/>
      <c r="BN575" s="118"/>
      <c r="BO575" s="118"/>
      <c r="BP575" s="118"/>
      <c r="BQ575" s="118"/>
      <c r="BR575" s="118"/>
      <c r="BS575" s="118"/>
      <c r="BT575" s="118"/>
      <c r="BU575" s="118"/>
      <c r="BV575" s="118"/>
      <c r="BW575" s="118"/>
    </row>
    <row r="576" spans="1:75" ht="12.75">
      <c r="A576" s="118"/>
      <c r="B576" s="118"/>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8"/>
      <c r="AL576" s="118"/>
      <c r="AM576" s="118"/>
      <c r="AN576" s="118"/>
      <c r="AO576" s="118"/>
      <c r="AP576" s="118"/>
      <c r="AQ576" s="118"/>
      <c r="AR576" s="118"/>
      <c r="AS576" s="118"/>
      <c r="AT576" s="118"/>
      <c r="AU576" s="118"/>
      <c r="AV576" s="118"/>
      <c r="AW576" s="118"/>
      <c r="AX576" s="118"/>
      <c r="AY576" s="118"/>
      <c r="AZ576" s="118"/>
      <c r="BA576" s="118"/>
      <c r="BB576" s="118"/>
      <c r="BC576" s="118"/>
      <c r="BD576" s="118"/>
      <c r="BE576" s="118"/>
      <c r="BF576" s="118"/>
      <c r="BG576" s="118"/>
      <c r="BH576" s="118"/>
      <c r="BI576" s="118"/>
      <c r="BJ576" s="118"/>
      <c r="BK576" s="118"/>
      <c r="BL576" s="118"/>
      <c r="BM576" s="118"/>
      <c r="BN576" s="118"/>
      <c r="BO576" s="118"/>
      <c r="BP576" s="118"/>
      <c r="BQ576" s="118"/>
      <c r="BR576" s="118"/>
      <c r="BS576" s="118"/>
      <c r="BT576" s="118"/>
      <c r="BU576" s="118"/>
      <c r="BV576" s="118"/>
      <c r="BW576" s="118"/>
    </row>
    <row r="577" spans="1:75" ht="12.75">
      <c r="A577" s="118"/>
      <c r="B577" s="118"/>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8"/>
      <c r="AL577" s="118"/>
      <c r="AM577" s="118"/>
      <c r="AN577" s="118"/>
      <c r="AO577" s="118"/>
      <c r="AP577" s="118"/>
      <c r="AQ577" s="118"/>
      <c r="AR577" s="118"/>
      <c r="AS577" s="118"/>
      <c r="AT577" s="118"/>
      <c r="AU577" s="118"/>
      <c r="AV577" s="118"/>
      <c r="AW577" s="118"/>
      <c r="AX577" s="118"/>
      <c r="AY577" s="118"/>
      <c r="AZ577" s="118"/>
      <c r="BA577" s="118"/>
      <c r="BB577" s="118"/>
      <c r="BC577" s="118"/>
      <c r="BD577" s="118"/>
      <c r="BE577" s="118"/>
      <c r="BF577" s="118"/>
      <c r="BG577" s="118"/>
      <c r="BH577" s="118"/>
      <c r="BI577" s="118"/>
      <c r="BJ577" s="118"/>
      <c r="BK577" s="118"/>
      <c r="BL577" s="118"/>
      <c r="BM577" s="118"/>
      <c r="BN577" s="118"/>
      <c r="BO577" s="118"/>
      <c r="BP577" s="118"/>
      <c r="BQ577" s="118"/>
      <c r="BR577" s="118"/>
      <c r="BS577" s="118"/>
      <c r="BT577" s="118"/>
      <c r="BU577" s="118"/>
      <c r="BV577" s="118"/>
      <c r="BW577" s="118"/>
    </row>
    <row r="578" spans="1:75" ht="12.75">
      <c r="A578" s="118"/>
      <c r="B578" s="118"/>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8"/>
      <c r="AL578" s="118"/>
      <c r="AM578" s="118"/>
      <c r="AN578" s="118"/>
      <c r="AO578" s="118"/>
      <c r="AP578" s="118"/>
      <c r="AQ578" s="118"/>
      <c r="AR578" s="118"/>
      <c r="AS578" s="118"/>
      <c r="AT578" s="118"/>
      <c r="AU578" s="118"/>
      <c r="AV578" s="118"/>
      <c r="AW578" s="118"/>
      <c r="AX578" s="118"/>
      <c r="AY578" s="118"/>
      <c r="AZ578" s="118"/>
      <c r="BA578" s="118"/>
      <c r="BB578" s="118"/>
      <c r="BC578" s="118"/>
      <c r="BD578" s="118"/>
      <c r="BE578" s="118"/>
      <c r="BF578" s="118"/>
      <c r="BG578" s="118"/>
      <c r="BH578" s="118"/>
      <c r="BI578" s="118"/>
      <c r="BJ578" s="118"/>
      <c r="BK578" s="118"/>
      <c r="BL578" s="118"/>
      <c r="BM578" s="118"/>
      <c r="BN578" s="118"/>
      <c r="BO578" s="118"/>
      <c r="BP578" s="118"/>
      <c r="BQ578" s="118"/>
      <c r="BR578" s="118"/>
      <c r="BS578" s="118"/>
      <c r="BT578" s="118"/>
      <c r="BU578" s="118"/>
      <c r="BV578" s="118"/>
      <c r="BW578" s="118"/>
    </row>
    <row r="579" spans="1:75" ht="12.75">
      <c r="A579" s="118"/>
      <c r="B579" s="118"/>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8"/>
      <c r="AL579" s="118"/>
      <c r="AM579" s="118"/>
      <c r="AN579" s="118"/>
      <c r="AO579" s="118"/>
      <c r="AP579" s="118"/>
      <c r="AQ579" s="118"/>
      <c r="AR579" s="118"/>
      <c r="AS579" s="118"/>
      <c r="AT579" s="118"/>
      <c r="AU579" s="118"/>
      <c r="AV579" s="118"/>
      <c r="AW579" s="118"/>
      <c r="AX579" s="118"/>
      <c r="AY579" s="118"/>
      <c r="AZ579" s="118"/>
      <c r="BA579" s="118"/>
      <c r="BB579" s="118"/>
      <c r="BC579" s="118"/>
      <c r="BD579" s="118"/>
      <c r="BE579" s="118"/>
      <c r="BF579" s="118"/>
      <c r="BG579" s="118"/>
      <c r="BH579" s="118"/>
      <c r="BI579" s="118"/>
      <c r="BJ579" s="118"/>
      <c r="BK579" s="118"/>
      <c r="BL579" s="118"/>
      <c r="BM579" s="118"/>
      <c r="BN579" s="118"/>
      <c r="BO579" s="118"/>
      <c r="BP579" s="118"/>
      <c r="BQ579" s="118"/>
      <c r="BR579" s="118"/>
      <c r="BS579" s="118"/>
      <c r="BT579" s="118"/>
      <c r="BU579" s="118"/>
      <c r="BV579" s="118"/>
      <c r="BW579" s="118"/>
    </row>
    <row r="580" spans="1:75" ht="12.75">
      <c r="A580" s="118"/>
      <c r="B580" s="118"/>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8"/>
      <c r="AL580" s="118"/>
      <c r="AM580" s="118"/>
      <c r="AN580" s="118"/>
      <c r="AO580" s="118"/>
      <c r="AP580" s="118"/>
      <c r="AQ580" s="118"/>
      <c r="AR580" s="118"/>
      <c r="AS580" s="118"/>
      <c r="AT580" s="118"/>
      <c r="AU580" s="118"/>
      <c r="AV580" s="118"/>
      <c r="AW580" s="118"/>
      <c r="AX580" s="118"/>
      <c r="AY580" s="118"/>
      <c r="AZ580" s="118"/>
      <c r="BA580" s="118"/>
      <c r="BB580" s="118"/>
      <c r="BC580" s="118"/>
      <c r="BD580" s="118"/>
      <c r="BE580" s="118"/>
      <c r="BF580" s="118"/>
      <c r="BG580" s="118"/>
      <c r="BH580" s="118"/>
      <c r="BI580" s="118"/>
      <c r="BJ580" s="118"/>
      <c r="BK580" s="118"/>
      <c r="BL580" s="118"/>
      <c r="BM580" s="118"/>
      <c r="BN580" s="118"/>
      <c r="BO580" s="118"/>
      <c r="BP580" s="118"/>
      <c r="BQ580" s="118"/>
      <c r="BR580" s="118"/>
      <c r="BS580" s="118"/>
      <c r="BT580" s="118"/>
      <c r="BU580" s="118"/>
      <c r="BV580" s="118"/>
      <c r="BW580" s="118"/>
    </row>
    <row r="581" spans="1:75" ht="12.75">
      <c r="A581" s="118"/>
      <c r="B581" s="118"/>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8"/>
      <c r="AL581" s="118"/>
      <c r="AM581" s="118"/>
      <c r="AN581" s="118"/>
      <c r="AO581" s="118"/>
      <c r="AP581" s="118"/>
      <c r="AQ581" s="118"/>
      <c r="AR581" s="118"/>
      <c r="AS581" s="118"/>
      <c r="AT581" s="118"/>
      <c r="AU581" s="118"/>
      <c r="AV581" s="118"/>
      <c r="AW581" s="118"/>
      <c r="AX581" s="118"/>
      <c r="AY581" s="118"/>
      <c r="AZ581" s="118"/>
      <c r="BA581" s="118"/>
      <c r="BB581" s="118"/>
      <c r="BC581" s="118"/>
      <c r="BD581" s="118"/>
      <c r="BE581" s="118"/>
      <c r="BF581" s="118"/>
      <c r="BG581" s="118"/>
      <c r="BH581" s="118"/>
      <c r="BI581" s="118"/>
      <c r="BJ581" s="118"/>
      <c r="BK581" s="118"/>
      <c r="BL581" s="118"/>
      <c r="BM581" s="118"/>
      <c r="BN581" s="118"/>
      <c r="BO581" s="118"/>
      <c r="BP581" s="118"/>
      <c r="BQ581" s="118"/>
      <c r="BR581" s="118"/>
      <c r="BS581" s="118"/>
      <c r="BT581" s="118"/>
      <c r="BU581" s="118"/>
      <c r="BV581" s="118"/>
      <c r="BW581" s="118"/>
    </row>
    <row r="582" spans="1:75" ht="12.75">
      <c r="A582" s="118"/>
      <c r="B582" s="118"/>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8"/>
      <c r="AL582" s="118"/>
      <c r="AM582" s="118"/>
      <c r="AN582" s="118"/>
      <c r="AO582" s="118"/>
      <c r="AP582" s="118"/>
      <c r="AQ582" s="118"/>
      <c r="AR582" s="118"/>
      <c r="AS582" s="118"/>
      <c r="AT582" s="118"/>
      <c r="AU582" s="118"/>
      <c r="AV582" s="118"/>
      <c r="AW582" s="118"/>
      <c r="AX582" s="118"/>
      <c r="AY582" s="118"/>
      <c r="AZ582" s="118"/>
      <c r="BA582" s="118"/>
      <c r="BB582" s="118"/>
      <c r="BC582" s="118"/>
      <c r="BD582" s="118"/>
      <c r="BE582" s="118"/>
      <c r="BF582" s="118"/>
      <c r="BG582" s="118"/>
      <c r="BH582" s="118"/>
      <c r="BI582" s="118"/>
      <c r="BJ582" s="118"/>
      <c r="BK582" s="118"/>
      <c r="BL582" s="118"/>
      <c r="BM582" s="118"/>
      <c r="BN582" s="118"/>
      <c r="BO582" s="118"/>
      <c r="BP582" s="118"/>
      <c r="BQ582" s="118"/>
      <c r="BR582" s="118"/>
      <c r="BS582" s="118"/>
      <c r="BT582" s="118"/>
      <c r="BU582" s="118"/>
      <c r="BV582" s="118"/>
      <c r="BW582" s="118"/>
    </row>
    <row r="583" spans="1:75" ht="12.75">
      <c r="A583" s="118"/>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8"/>
      <c r="AL583" s="118"/>
      <c r="AM583" s="118"/>
      <c r="AN583" s="118"/>
      <c r="AO583" s="118"/>
      <c r="AP583" s="118"/>
      <c r="AQ583" s="118"/>
      <c r="AR583" s="118"/>
      <c r="AS583" s="118"/>
      <c r="AT583" s="118"/>
      <c r="AU583" s="118"/>
      <c r="AV583" s="118"/>
      <c r="AW583" s="118"/>
      <c r="AX583" s="118"/>
      <c r="AY583" s="118"/>
      <c r="AZ583" s="118"/>
      <c r="BA583" s="118"/>
      <c r="BB583" s="118"/>
      <c r="BC583" s="118"/>
      <c r="BD583" s="118"/>
      <c r="BE583" s="118"/>
      <c r="BF583" s="118"/>
      <c r="BG583" s="118"/>
      <c r="BH583" s="118"/>
      <c r="BI583" s="118"/>
      <c r="BJ583" s="118"/>
      <c r="BK583" s="118"/>
      <c r="BL583" s="118"/>
      <c r="BM583" s="118"/>
      <c r="BN583" s="118"/>
      <c r="BO583" s="118"/>
      <c r="BP583" s="118"/>
      <c r="BQ583" s="118"/>
      <c r="BR583" s="118"/>
      <c r="BS583" s="118"/>
      <c r="BT583" s="118"/>
      <c r="BU583" s="118"/>
      <c r="BV583" s="118"/>
      <c r="BW583" s="118"/>
    </row>
    <row r="584" spans="1:75" ht="12.75">
      <c r="A584" s="118"/>
      <c r="B584" s="118"/>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8"/>
      <c r="AL584" s="118"/>
      <c r="AM584" s="118"/>
      <c r="AN584" s="118"/>
      <c r="AO584" s="118"/>
      <c r="AP584" s="118"/>
      <c r="AQ584" s="118"/>
      <c r="AR584" s="118"/>
      <c r="AS584" s="118"/>
      <c r="AT584" s="118"/>
      <c r="AU584" s="118"/>
      <c r="AV584" s="118"/>
      <c r="AW584" s="118"/>
      <c r="AX584" s="118"/>
      <c r="AY584" s="118"/>
      <c r="AZ584" s="118"/>
      <c r="BA584" s="118"/>
      <c r="BB584" s="118"/>
      <c r="BC584" s="118"/>
      <c r="BD584" s="118"/>
      <c r="BE584" s="118"/>
      <c r="BF584" s="118"/>
      <c r="BG584" s="118"/>
      <c r="BH584" s="118"/>
      <c r="BI584" s="118"/>
      <c r="BJ584" s="118"/>
      <c r="BK584" s="118"/>
      <c r="BL584" s="118"/>
      <c r="BM584" s="118"/>
      <c r="BN584" s="118"/>
      <c r="BO584" s="118"/>
      <c r="BP584" s="118"/>
      <c r="BQ584" s="118"/>
      <c r="BR584" s="118"/>
      <c r="BS584" s="118"/>
      <c r="BT584" s="118"/>
      <c r="BU584" s="118"/>
      <c r="BV584" s="118"/>
      <c r="BW584" s="118"/>
    </row>
    <row r="585" spans="1:75" ht="12.75">
      <c r="A585" s="118"/>
      <c r="B585" s="118"/>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8"/>
      <c r="AL585" s="118"/>
      <c r="AM585" s="118"/>
      <c r="AN585" s="118"/>
      <c r="AO585" s="118"/>
      <c r="AP585" s="118"/>
      <c r="AQ585" s="118"/>
      <c r="AR585" s="118"/>
      <c r="AS585" s="118"/>
      <c r="AT585" s="118"/>
      <c r="AU585" s="118"/>
      <c r="AV585" s="118"/>
      <c r="AW585" s="118"/>
      <c r="AX585" s="118"/>
      <c r="AY585" s="118"/>
      <c r="AZ585" s="118"/>
      <c r="BA585" s="118"/>
      <c r="BB585" s="118"/>
      <c r="BC585" s="118"/>
      <c r="BD585" s="118"/>
      <c r="BE585" s="118"/>
      <c r="BF585" s="118"/>
      <c r="BG585" s="118"/>
      <c r="BH585" s="118"/>
      <c r="BI585" s="118"/>
      <c r="BJ585" s="118"/>
      <c r="BK585" s="118"/>
      <c r="BL585" s="118"/>
      <c r="BM585" s="118"/>
      <c r="BN585" s="118"/>
      <c r="BO585" s="118"/>
      <c r="BP585" s="118"/>
      <c r="BQ585" s="118"/>
      <c r="BR585" s="118"/>
      <c r="BS585" s="118"/>
      <c r="BT585" s="118"/>
      <c r="BU585" s="118"/>
      <c r="BV585" s="118"/>
      <c r="BW585" s="118"/>
    </row>
    <row r="586" spans="1:75" ht="12.75">
      <c r="A586" s="118"/>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8"/>
      <c r="AL586" s="118"/>
      <c r="AM586" s="118"/>
      <c r="AN586" s="118"/>
      <c r="AO586" s="118"/>
      <c r="AP586" s="118"/>
      <c r="AQ586" s="118"/>
      <c r="AR586" s="118"/>
      <c r="AS586" s="118"/>
      <c r="AT586" s="118"/>
      <c r="AU586" s="118"/>
      <c r="AV586" s="118"/>
      <c r="AW586" s="118"/>
      <c r="AX586" s="118"/>
      <c r="AY586" s="118"/>
      <c r="AZ586" s="118"/>
      <c r="BA586" s="118"/>
      <c r="BB586" s="118"/>
      <c r="BC586" s="118"/>
      <c r="BD586" s="118"/>
      <c r="BE586" s="118"/>
      <c r="BF586" s="118"/>
      <c r="BG586" s="118"/>
      <c r="BH586" s="118"/>
      <c r="BI586" s="118"/>
      <c r="BJ586" s="118"/>
      <c r="BK586" s="118"/>
      <c r="BL586" s="118"/>
      <c r="BM586" s="118"/>
      <c r="BN586" s="118"/>
      <c r="BO586" s="118"/>
      <c r="BP586" s="118"/>
      <c r="BQ586" s="118"/>
      <c r="BR586" s="118"/>
      <c r="BS586" s="118"/>
      <c r="BT586" s="118"/>
      <c r="BU586" s="118"/>
      <c r="BV586" s="118"/>
      <c r="BW586" s="118"/>
    </row>
    <row r="587" spans="1:75" ht="12.75">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8"/>
      <c r="AN587" s="118"/>
      <c r="AO587" s="118"/>
      <c r="AP587" s="118"/>
      <c r="AQ587" s="118"/>
      <c r="AR587" s="118"/>
      <c r="AS587" s="118"/>
      <c r="AT587" s="118"/>
      <c r="AU587" s="118"/>
      <c r="AV587" s="118"/>
      <c r="AW587" s="118"/>
      <c r="AX587" s="118"/>
      <c r="AY587" s="118"/>
      <c r="AZ587" s="118"/>
      <c r="BA587" s="118"/>
      <c r="BB587" s="118"/>
      <c r="BC587" s="118"/>
      <c r="BD587" s="118"/>
      <c r="BE587" s="118"/>
      <c r="BF587" s="118"/>
      <c r="BG587" s="118"/>
      <c r="BH587" s="118"/>
      <c r="BI587" s="118"/>
      <c r="BJ587" s="118"/>
      <c r="BK587" s="118"/>
      <c r="BL587" s="118"/>
      <c r="BM587" s="118"/>
      <c r="BN587" s="118"/>
      <c r="BO587" s="118"/>
      <c r="BP587" s="118"/>
      <c r="BQ587" s="118"/>
      <c r="BR587" s="118"/>
      <c r="BS587" s="118"/>
      <c r="BT587" s="118"/>
      <c r="BU587" s="118"/>
      <c r="BV587" s="118"/>
      <c r="BW587" s="118"/>
    </row>
    <row r="588" spans="1:75" ht="12.75">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8"/>
      <c r="AN588" s="118"/>
      <c r="AO588" s="118"/>
      <c r="AP588" s="118"/>
      <c r="AQ588" s="118"/>
      <c r="AR588" s="118"/>
      <c r="AS588" s="118"/>
      <c r="AT588" s="118"/>
      <c r="AU588" s="118"/>
      <c r="AV588" s="118"/>
      <c r="AW588" s="118"/>
      <c r="AX588" s="118"/>
      <c r="AY588" s="118"/>
      <c r="AZ588" s="118"/>
      <c r="BA588" s="118"/>
      <c r="BB588" s="118"/>
      <c r="BC588" s="118"/>
      <c r="BD588" s="118"/>
      <c r="BE588" s="118"/>
      <c r="BF588" s="118"/>
      <c r="BG588" s="118"/>
      <c r="BH588" s="118"/>
      <c r="BI588" s="118"/>
      <c r="BJ588" s="118"/>
      <c r="BK588" s="118"/>
      <c r="BL588" s="118"/>
      <c r="BM588" s="118"/>
      <c r="BN588" s="118"/>
      <c r="BO588" s="118"/>
      <c r="BP588" s="118"/>
      <c r="BQ588" s="118"/>
      <c r="BR588" s="118"/>
      <c r="BS588" s="118"/>
      <c r="BT588" s="118"/>
      <c r="BU588" s="118"/>
      <c r="BV588" s="118"/>
      <c r="BW588" s="118"/>
    </row>
    <row r="589" spans="1:75" ht="12.75">
      <c r="A589" s="118"/>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8"/>
      <c r="AY589" s="118"/>
      <c r="AZ589" s="118"/>
      <c r="BA589" s="118"/>
      <c r="BB589" s="118"/>
      <c r="BC589" s="118"/>
      <c r="BD589" s="118"/>
      <c r="BE589" s="118"/>
      <c r="BF589" s="118"/>
      <c r="BG589" s="118"/>
      <c r="BH589" s="118"/>
      <c r="BI589" s="118"/>
      <c r="BJ589" s="118"/>
      <c r="BK589" s="118"/>
      <c r="BL589" s="118"/>
      <c r="BM589" s="118"/>
      <c r="BN589" s="118"/>
      <c r="BO589" s="118"/>
      <c r="BP589" s="118"/>
      <c r="BQ589" s="118"/>
      <c r="BR589" s="118"/>
      <c r="BS589" s="118"/>
      <c r="BT589" s="118"/>
      <c r="BU589" s="118"/>
      <c r="BV589" s="118"/>
      <c r="BW589" s="118"/>
    </row>
    <row r="590" spans="1:75" ht="12.75">
      <c r="A590" s="118"/>
      <c r="B590" s="118"/>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8"/>
      <c r="AY590" s="118"/>
      <c r="AZ590" s="118"/>
      <c r="BA590" s="118"/>
      <c r="BB590" s="118"/>
      <c r="BC590" s="118"/>
      <c r="BD590" s="118"/>
      <c r="BE590" s="118"/>
      <c r="BF590" s="118"/>
      <c r="BG590" s="118"/>
      <c r="BH590" s="118"/>
      <c r="BI590" s="118"/>
      <c r="BJ590" s="118"/>
      <c r="BK590" s="118"/>
      <c r="BL590" s="118"/>
      <c r="BM590" s="118"/>
      <c r="BN590" s="118"/>
      <c r="BO590" s="118"/>
      <c r="BP590" s="118"/>
      <c r="BQ590" s="118"/>
      <c r="BR590" s="118"/>
      <c r="BS590" s="118"/>
      <c r="BT590" s="118"/>
      <c r="BU590" s="118"/>
      <c r="BV590" s="118"/>
      <c r="BW590" s="118"/>
    </row>
    <row r="591" spans="1:75" ht="12.75">
      <c r="A591" s="118"/>
      <c r="B591" s="118"/>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18"/>
      <c r="AY591" s="118"/>
      <c r="AZ591" s="118"/>
      <c r="BA591" s="118"/>
      <c r="BB591" s="118"/>
      <c r="BC591" s="118"/>
      <c r="BD591" s="118"/>
      <c r="BE591" s="118"/>
      <c r="BF591" s="118"/>
      <c r="BG591" s="118"/>
      <c r="BH591" s="118"/>
      <c r="BI591" s="118"/>
      <c r="BJ591" s="118"/>
      <c r="BK591" s="118"/>
      <c r="BL591" s="118"/>
      <c r="BM591" s="118"/>
      <c r="BN591" s="118"/>
      <c r="BO591" s="118"/>
      <c r="BP591" s="118"/>
      <c r="BQ591" s="118"/>
      <c r="BR591" s="118"/>
      <c r="BS591" s="118"/>
      <c r="BT591" s="118"/>
      <c r="BU591" s="118"/>
      <c r="BV591" s="118"/>
      <c r="BW591" s="118"/>
    </row>
    <row r="592" spans="1:75" ht="12.75">
      <c r="A592" s="118"/>
      <c r="B592" s="118"/>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8"/>
      <c r="AN592" s="118"/>
      <c r="AO592" s="118"/>
      <c r="AP592" s="118"/>
      <c r="AQ592" s="118"/>
      <c r="AR592" s="118"/>
      <c r="AS592" s="118"/>
      <c r="AT592" s="118"/>
      <c r="AU592" s="118"/>
      <c r="AV592" s="118"/>
      <c r="AW592" s="118"/>
      <c r="AX592" s="118"/>
      <c r="AY592" s="118"/>
      <c r="AZ592" s="118"/>
      <c r="BA592" s="118"/>
      <c r="BB592" s="118"/>
      <c r="BC592" s="118"/>
      <c r="BD592" s="118"/>
      <c r="BE592" s="118"/>
      <c r="BF592" s="118"/>
      <c r="BG592" s="118"/>
      <c r="BH592" s="118"/>
      <c r="BI592" s="118"/>
      <c r="BJ592" s="118"/>
      <c r="BK592" s="118"/>
      <c r="BL592" s="118"/>
      <c r="BM592" s="118"/>
      <c r="BN592" s="118"/>
      <c r="BO592" s="118"/>
      <c r="BP592" s="118"/>
      <c r="BQ592" s="118"/>
      <c r="BR592" s="118"/>
      <c r="BS592" s="118"/>
      <c r="BT592" s="118"/>
      <c r="BU592" s="118"/>
      <c r="BV592" s="118"/>
      <c r="BW592" s="118"/>
    </row>
    <row r="593" spans="1:75" ht="12.75">
      <c r="A593" s="118"/>
      <c r="B593" s="118"/>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8"/>
      <c r="AL593" s="118"/>
      <c r="AM593" s="118"/>
      <c r="AN593" s="118"/>
      <c r="AO593" s="118"/>
      <c r="AP593" s="118"/>
      <c r="AQ593" s="118"/>
      <c r="AR593" s="118"/>
      <c r="AS593" s="118"/>
      <c r="AT593" s="118"/>
      <c r="AU593" s="118"/>
      <c r="AV593" s="118"/>
      <c r="AW593" s="118"/>
      <c r="AX593" s="118"/>
      <c r="AY593" s="118"/>
      <c r="AZ593" s="118"/>
      <c r="BA593" s="118"/>
      <c r="BB593" s="118"/>
      <c r="BC593" s="118"/>
      <c r="BD593" s="118"/>
      <c r="BE593" s="118"/>
      <c r="BF593" s="118"/>
      <c r="BG593" s="118"/>
      <c r="BH593" s="118"/>
      <c r="BI593" s="118"/>
      <c r="BJ593" s="118"/>
      <c r="BK593" s="118"/>
      <c r="BL593" s="118"/>
      <c r="BM593" s="118"/>
      <c r="BN593" s="118"/>
      <c r="BO593" s="118"/>
      <c r="BP593" s="118"/>
      <c r="BQ593" s="118"/>
      <c r="BR593" s="118"/>
      <c r="BS593" s="118"/>
      <c r="BT593" s="118"/>
      <c r="BU593" s="118"/>
      <c r="BV593" s="118"/>
      <c r="BW593" s="118"/>
    </row>
    <row r="594" spans="1:75" ht="12.75">
      <c r="A594" s="118"/>
      <c r="B594" s="118"/>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8"/>
      <c r="AL594" s="118"/>
      <c r="AM594" s="118"/>
      <c r="AN594" s="118"/>
      <c r="AO594" s="118"/>
      <c r="AP594" s="118"/>
      <c r="AQ594" s="118"/>
      <c r="AR594" s="118"/>
      <c r="AS594" s="118"/>
      <c r="AT594" s="118"/>
      <c r="AU594" s="118"/>
      <c r="AV594" s="118"/>
      <c r="AW594" s="118"/>
      <c r="AX594" s="118"/>
      <c r="AY594" s="118"/>
      <c r="AZ594" s="118"/>
      <c r="BA594" s="118"/>
      <c r="BB594" s="118"/>
      <c r="BC594" s="118"/>
      <c r="BD594" s="118"/>
      <c r="BE594" s="118"/>
      <c r="BF594" s="118"/>
      <c r="BG594" s="118"/>
      <c r="BH594" s="118"/>
      <c r="BI594" s="118"/>
      <c r="BJ594" s="118"/>
      <c r="BK594" s="118"/>
      <c r="BL594" s="118"/>
      <c r="BM594" s="118"/>
      <c r="BN594" s="118"/>
      <c r="BO594" s="118"/>
      <c r="BP594" s="118"/>
      <c r="BQ594" s="118"/>
      <c r="BR594" s="118"/>
      <c r="BS594" s="118"/>
      <c r="BT594" s="118"/>
      <c r="BU594" s="118"/>
      <c r="BV594" s="118"/>
      <c r="BW594" s="118"/>
    </row>
    <row r="595" spans="1:75" ht="12.75">
      <c r="A595" s="118"/>
      <c r="B595" s="118"/>
      <c r="C595" s="118"/>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118"/>
      <c r="AI595" s="118"/>
      <c r="AJ595" s="118"/>
      <c r="AK595" s="118"/>
      <c r="AL595" s="118"/>
      <c r="AM595" s="118"/>
      <c r="AN595" s="118"/>
      <c r="AO595" s="118"/>
      <c r="AP595" s="118"/>
      <c r="AQ595" s="118"/>
      <c r="AR595" s="118"/>
      <c r="AS595" s="118"/>
      <c r="AT595" s="118"/>
      <c r="AU595" s="118"/>
      <c r="AV595" s="118"/>
      <c r="AW595" s="118"/>
      <c r="AX595" s="118"/>
      <c r="AY595" s="118"/>
      <c r="AZ595" s="118"/>
      <c r="BA595" s="118"/>
      <c r="BB595" s="118"/>
      <c r="BC595" s="118"/>
      <c r="BD595" s="118"/>
      <c r="BE595" s="118"/>
      <c r="BF595" s="118"/>
      <c r="BG595" s="118"/>
      <c r="BH595" s="118"/>
      <c r="BI595" s="118"/>
      <c r="BJ595" s="118"/>
      <c r="BK595" s="118"/>
      <c r="BL595" s="118"/>
      <c r="BM595" s="118"/>
      <c r="BN595" s="118"/>
      <c r="BO595" s="118"/>
      <c r="BP595" s="118"/>
      <c r="BQ595" s="118"/>
      <c r="BR595" s="118"/>
      <c r="BS595" s="118"/>
      <c r="BT595" s="118"/>
      <c r="BU595" s="118"/>
      <c r="BV595" s="118"/>
      <c r="BW595" s="118"/>
    </row>
    <row r="596" spans="1:75" ht="12.75">
      <c r="A596" s="118"/>
      <c r="B596" s="118"/>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118"/>
      <c r="AI596" s="118"/>
      <c r="AJ596" s="118"/>
      <c r="AK596" s="118"/>
      <c r="AL596" s="118"/>
      <c r="AM596" s="118"/>
      <c r="AN596" s="118"/>
      <c r="AO596" s="118"/>
      <c r="AP596" s="118"/>
      <c r="AQ596" s="118"/>
      <c r="AR596" s="118"/>
      <c r="AS596" s="118"/>
      <c r="AT596" s="118"/>
      <c r="AU596" s="118"/>
      <c r="AV596" s="118"/>
      <c r="AW596" s="118"/>
      <c r="AX596" s="118"/>
      <c r="AY596" s="118"/>
      <c r="AZ596" s="118"/>
      <c r="BA596" s="118"/>
      <c r="BB596" s="118"/>
      <c r="BC596" s="118"/>
      <c r="BD596" s="118"/>
      <c r="BE596" s="118"/>
      <c r="BF596" s="118"/>
      <c r="BG596" s="118"/>
      <c r="BH596" s="118"/>
      <c r="BI596" s="118"/>
      <c r="BJ596" s="118"/>
      <c r="BK596" s="118"/>
      <c r="BL596" s="118"/>
      <c r="BM596" s="118"/>
      <c r="BN596" s="118"/>
      <c r="BO596" s="118"/>
      <c r="BP596" s="118"/>
      <c r="BQ596" s="118"/>
      <c r="BR596" s="118"/>
      <c r="BS596" s="118"/>
      <c r="BT596" s="118"/>
      <c r="BU596" s="118"/>
      <c r="BV596" s="118"/>
      <c r="BW596" s="118"/>
    </row>
    <row r="597" spans="1:75" ht="12.75">
      <c r="A597" s="118"/>
      <c r="B597" s="118"/>
      <c r="C597" s="118"/>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8"/>
      <c r="AL597" s="118"/>
      <c r="AM597" s="118"/>
      <c r="AN597" s="118"/>
      <c r="AO597" s="118"/>
      <c r="AP597" s="118"/>
      <c r="AQ597" s="118"/>
      <c r="AR597" s="118"/>
      <c r="AS597" s="118"/>
      <c r="AT597" s="118"/>
      <c r="AU597" s="118"/>
      <c r="AV597" s="118"/>
      <c r="AW597" s="118"/>
      <c r="AX597" s="118"/>
      <c r="AY597" s="118"/>
      <c r="AZ597" s="118"/>
      <c r="BA597" s="118"/>
      <c r="BB597" s="118"/>
      <c r="BC597" s="118"/>
      <c r="BD597" s="118"/>
      <c r="BE597" s="118"/>
      <c r="BF597" s="118"/>
      <c r="BG597" s="118"/>
      <c r="BH597" s="118"/>
      <c r="BI597" s="118"/>
      <c r="BJ597" s="118"/>
      <c r="BK597" s="118"/>
      <c r="BL597" s="118"/>
      <c r="BM597" s="118"/>
      <c r="BN597" s="118"/>
      <c r="BO597" s="118"/>
      <c r="BP597" s="118"/>
      <c r="BQ597" s="118"/>
      <c r="BR597" s="118"/>
      <c r="BS597" s="118"/>
      <c r="BT597" s="118"/>
      <c r="BU597" s="118"/>
      <c r="BV597" s="118"/>
      <c r="BW597" s="118"/>
    </row>
    <row r="598" spans="1:75" ht="12.75">
      <c r="A598" s="118"/>
      <c r="B598" s="118"/>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8"/>
      <c r="AL598" s="118"/>
      <c r="AM598" s="118"/>
      <c r="AN598" s="118"/>
      <c r="AO598" s="118"/>
      <c r="AP598" s="118"/>
      <c r="AQ598" s="118"/>
      <c r="AR598" s="118"/>
      <c r="AS598" s="118"/>
      <c r="AT598" s="118"/>
      <c r="AU598" s="118"/>
      <c r="AV598" s="118"/>
      <c r="AW598" s="118"/>
      <c r="AX598" s="118"/>
      <c r="AY598" s="118"/>
      <c r="AZ598" s="118"/>
      <c r="BA598" s="118"/>
      <c r="BB598" s="118"/>
      <c r="BC598" s="118"/>
      <c r="BD598" s="118"/>
      <c r="BE598" s="118"/>
      <c r="BF598" s="118"/>
      <c r="BG598" s="118"/>
      <c r="BH598" s="118"/>
      <c r="BI598" s="118"/>
      <c r="BJ598" s="118"/>
      <c r="BK598" s="118"/>
      <c r="BL598" s="118"/>
      <c r="BM598" s="118"/>
      <c r="BN598" s="118"/>
      <c r="BO598" s="118"/>
      <c r="BP598" s="118"/>
      <c r="BQ598" s="118"/>
      <c r="BR598" s="118"/>
      <c r="BS598" s="118"/>
      <c r="BT598" s="118"/>
      <c r="BU598" s="118"/>
      <c r="BV598" s="118"/>
      <c r="BW598" s="118"/>
    </row>
    <row r="599" spans="1:75" ht="12.75">
      <c r="A599" s="118"/>
      <c r="B599" s="118"/>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8"/>
      <c r="AL599" s="118"/>
      <c r="AM599" s="118"/>
      <c r="AN599" s="118"/>
      <c r="AO599" s="118"/>
      <c r="AP599" s="118"/>
      <c r="AQ599" s="118"/>
      <c r="AR599" s="118"/>
      <c r="AS599" s="118"/>
      <c r="AT599" s="118"/>
      <c r="AU599" s="118"/>
      <c r="AV599" s="118"/>
      <c r="AW599" s="118"/>
      <c r="AX599" s="118"/>
      <c r="AY599" s="118"/>
      <c r="AZ599" s="118"/>
      <c r="BA599" s="118"/>
      <c r="BB599" s="118"/>
      <c r="BC599" s="118"/>
      <c r="BD599" s="118"/>
      <c r="BE599" s="118"/>
      <c r="BF599" s="118"/>
      <c r="BG599" s="118"/>
      <c r="BH599" s="118"/>
      <c r="BI599" s="118"/>
      <c r="BJ599" s="118"/>
      <c r="BK599" s="118"/>
      <c r="BL599" s="118"/>
      <c r="BM599" s="118"/>
      <c r="BN599" s="118"/>
      <c r="BO599" s="118"/>
      <c r="BP599" s="118"/>
      <c r="BQ599" s="118"/>
      <c r="BR599" s="118"/>
      <c r="BS599" s="118"/>
      <c r="BT599" s="118"/>
      <c r="BU599" s="118"/>
      <c r="BV599" s="118"/>
      <c r="BW599" s="118"/>
    </row>
    <row r="600" spans="1:75" ht="12.75">
      <c r="A600" s="118"/>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8"/>
      <c r="AL600" s="118"/>
      <c r="AM600" s="118"/>
      <c r="AN600" s="118"/>
      <c r="AO600" s="118"/>
      <c r="AP600" s="118"/>
      <c r="AQ600" s="118"/>
      <c r="AR600" s="118"/>
      <c r="AS600" s="118"/>
      <c r="AT600" s="118"/>
      <c r="AU600" s="118"/>
      <c r="AV600" s="118"/>
      <c r="AW600" s="118"/>
      <c r="AX600" s="118"/>
      <c r="AY600" s="118"/>
      <c r="AZ600" s="118"/>
      <c r="BA600" s="118"/>
      <c r="BB600" s="118"/>
      <c r="BC600" s="118"/>
      <c r="BD600" s="118"/>
      <c r="BE600" s="118"/>
      <c r="BF600" s="118"/>
      <c r="BG600" s="118"/>
      <c r="BH600" s="118"/>
      <c r="BI600" s="118"/>
      <c r="BJ600" s="118"/>
      <c r="BK600" s="118"/>
      <c r="BL600" s="118"/>
      <c r="BM600" s="118"/>
      <c r="BN600" s="118"/>
      <c r="BO600" s="118"/>
      <c r="BP600" s="118"/>
      <c r="BQ600" s="118"/>
      <c r="BR600" s="118"/>
      <c r="BS600" s="118"/>
      <c r="BT600" s="118"/>
      <c r="BU600" s="118"/>
      <c r="BV600" s="118"/>
      <c r="BW600" s="118"/>
    </row>
    <row r="601" spans="1:75" ht="12.75">
      <c r="A601" s="118"/>
      <c r="B601" s="118"/>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8"/>
      <c r="AN601" s="118"/>
      <c r="AO601" s="118"/>
      <c r="AP601" s="118"/>
      <c r="AQ601" s="118"/>
      <c r="AR601" s="118"/>
      <c r="AS601" s="118"/>
      <c r="AT601" s="118"/>
      <c r="AU601" s="118"/>
      <c r="AV601" s="118"/>
      <c r="AW601" s="118"/>
      <c r="AX601" s="118"/>
      <c r="AY601" s="118"/>
      <c r="AZ601" s="118"/>
      <c r="BA601" s="118"/>
      <c r="BB601" s="118"/>
      <c r="BC601" s="118"/>
      <c r="BD601" s="118"/>
      <c r="BE601" s="118"/>
      <c r="BF601" s="118"/>
      <c r="BG601" s="118"/>
      <c r="BH601" s="118"/>
      <c r="BI601" s="118"/>
      <c r="BJ601" s="118"/>
      <c r="BK601" s="118"/>
      <c r="BL601" s="118"/>
      <c r="BM601" s="118"/>
      <c r="BN601" s="118"/>
      <c r="BO601" s="118"/>
      <c r="BP601" s="118"/>
      <c r="BQ601" s="118"/>
      <c r="BR601" s="118"/>
      <c r="BS601" s="118"/>
      <c r="BT601" s="118"/>
      <c r="BU601" s="118"/>
      <c r="BV601" s="118"/>
      <c r="BW601" s="118"/>
    </row>
    <row r="602" spans="1:75" ht="12.75">
      <c r="A602" s="118"/>
      <c r="B602" s="118"/>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8"/>
      <c r="AL602" s="118"/>
      <c r="AM602" s="118"/>
      <c r="AN602" s="118"/>
      <c r="AO602" s="118"/>
      <c r="AP602" s="118"/>
      <c r="AQ602" s="118"/>
      <c r="AR602" s="118"/>
      <c r="AS602" s="118"/>
      <c r="AT602" s="118"/>
      <c r="AU602" s="118"/>
      <c r="AV602" s="118"/>
      <c r="AW602" s="118"/>
      <c r="AX602" s="118"/>
      <c r="AY602" s="118"/>
      <c r="AZ602" s="118"/>
      <c r="BA602" s="118"/>
      <c r="BB602" s="118"/>
      <c r="BC602" s="118"/>
      <c r="BD602" s="118"/>
      <c r="BE602" s="118"/>
      <c r="BF602" s="118"/>
      <c r="BG602" s="118"/>
      <c r="BH602" s="118"/>
      <c r="BI602" s="118"/>
      <c r="BJ602" s="118"/>
      <c r="BK602" s="118"/>
      <c r="BL602" s="118"/>
      <c r="BM602" s="118"/>
      <c r="BN602" s="118"/>
      <c r="BO602" s="118"/>
      <c r="BP602" s="118"/>
      <c r="BQ602" s="118"/>
      <c r="BR602" s="118"/>
      <c r="BS602" s="118"/>
      <c r="BT602" s="118"/>
      <c r="BU602" s="118"/>
      <c r="BV602" s="118"/>
      <c r="BW602" s="118"/>
    </row>
    <row r="603" spans="1:75" ht="12.75">
      <c r="A603" s="118"/>
      <c r="B603" s="118"/>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8"/>
      <c r="AL603" s="118"/>
      <c r="AM603" s="118"/>
      <c r="AN603" s="118"/>
      <c r="AO603" s="118"/>
      <c r="AP603" s="118"/>
      <c r="AQ603" s="118"/>
      <c r="AR603" s="118"/>
      <c r="AS603" s="118"/>
      <c r="AT603" s="118"/>
      <c r="AU603" s="118"/>
      <c r="AV603" s="118"/>
      <c r="AW603" s="118"/>
      <c r="AX603" s="118"/>
      <c r="AY603" s="118"/>
      <c r="AZ603" s="118"/>
      <c r="BA603" s="118"/>
      <c r="BB603" s="118"/>
      <c r="BC603" s="118"/>
      <c r="BD603" s="118"/>
      <c r="BE603" s="118"/>
      <c r="BF603" s="118"/>
      <c r="BG603" s="118"/>
      <c r="BH603" s="118"/>
      <c r="BI603" s="118"/>
      <c r="BJ603" s="118"/>
      <c r="BK603" s="118"/>
      <c r="BL603" s="118"/>
      <c r="BM603" s="118"/>
      <c r="BN603" s="118"/>
      <c r="BO603" s="118"/>
      <c r="BP603" s="118"/>
      <c r="BQ603" s="118"/>
      <c r="BR603" s="118"/>
      <c r="BS603" s="118"/>
      <c r="BT603" s="118"/>
      <c r="BU603" s="118"/>
      <c r="BV603" s="118"/>
      <c r="BW603" s="118"/>
    </row>
    <row r="604" spans="1:75" ht="12.75">
      <c r="A604" s="118"/>
      <c r="B604" s="118"/>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8"/>
      <c r="AL604" s="118"/>
      <c r="AM604" s="118"/>
      <c r="AN604" s="118"/>
      <c r="AO604" s="118"/>
      <c r="AP604" s="118"/>
      <c r="AQ604" s="118"/>
      <c r="AR604" s="118"/>
      <c r="AS604" s="118"/>
      <c r="AT604" s="118"/>
      <c r="AU604" s="118"/>
      <c r="AV604" s="118"/>
      <c r="AW604" s="118"/>
      <c r="AX604" s="118"/>
      <c r="AY604" s="118"/>
      <c r="AZ604" s="118"/>
      <c r="BA604" s="118"/>
      <c r="BB604" s="118"/>
      <c r="BC604" s="118"/>
      <c r="BD604" s="118"/>
      <c r="BE604" s="118"/>
      <c r="BF604" s="118"/>
      <c r="BG604" s="118"/>
      <c r="BH604" s="118"/>
      <c r="BI604" s="118"/>
      <c r="BJ604" s="118"/>
      <c r="BK604" s="118"/>
      <c r="BL604" s="118"/>
      <c r="BM604" s="118"/>
      <c r="BN604" s="118"/>
      <c r="BO604" s="118"/>
      <c r="BP604" s="118"/>
      <c r="BQ604" s="118"/>
      <c r="BR604" s="118"/>
      <c r="BS604" s="118"/>
      <c r="BT604" s="118"/>
      <c r="BU604" s="118"/>
      <c r="BV604" s="118"/>
      <c r="BW604" s="118"/>
    </row>
    <row r="605" spans="1:75" ht="12.75">
      <c r="A605" s="118"/>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8"/>
      <c r="AL605" s="118"/>
      <c r="AM605" s="118"/>
      <c r="AN605" s="118"/>
      <c r="AO605" s="118"/>
      <c r="AP605" s="118"/>
      <c r="AQ605" s="118"/>
      <c r="AR605" s="118"/>
      <c r="AS605" s="118"/>
      <c r="AT605" s="118"/>
      <c r="AU605" s="118"/>
      <c r="AV605" s="118"/>
      <c r="AW605" s="118"/>
      <c r="AX605" s="118"/>
      <c r="AY605" s="118"/>
      <c r="AZ605" s="118"/>
      <c r="BA605" s="118"/>
      <c r="BB605" s="118"/>
      <c r="BC605" s="118"/>
      <c r="BD605" s="118"/>
      <c r="BE605" s="118"/>
      <c r="BF605" s="118"/>
      <c r="BG605" s="118"/>
      <c r="BH605" s="118"/>
      <c r="BI605" s="118"/>
      <c r="BJ605" s="118"/>
      <c r="BK605" s="118"/>
      <c r="BL605" s="118"/>
      <c r="BM605" s="118"/>
      <c r="BN605" s="118"/>
      <c r="BO605" s="118"/>
      <c r="BP605" s="118"/>
      <c r="BQ605" s="118"/>
      <c r="BR605" s="118"/>
      <c r="BS605" s="118"/>
      <c r="BT605" s="118"/>
      <c r="BU605" s="118"/>
      <c r="BV605" s="118"/>
      <c r="BW605" s="118"/>
    </row>
    <row r="606" spans="1:75" ht="12.75">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8"/>
      <c r="AL606" s="118"/>
      <c r="AM606" s="118"/>
      <c r="AN606" s="118"/>
      <c r="AO606" s="118"/>
      <c r="AP606" s="118"/>
      <c r="AQ606" s="118"/>
      <c r="AR606" s="118"/>
      <c r="AS606" s="118"/>
      <c r="AT606" s="118"/>
      <c r="AU606" s="118"/>
      <c r="AV606" s="118"/>
      <c r="AW606" s="118"/>
      <c r="AX606" s="118"/>
      <c r="AY606" s="118"/>
      <c r="AZ606" s="118"/>
      <c r="BA606" s="118"/>
      <c r="BB606" s="118"/>
      <c r="BC606" s="118"/>
      <c r="BD606" s="118"/>
      <c r="BE606" s="118"/>
      <c r="BF606" s="118"/>
      <c r="BG606" s="118"/>
      <c r="BH606" s="118"/>
      <c r="BI606" s="118"/>
      <c r="BJ606" s="118"/>
      <c r="BK606" s="118"/>
      <c r="BL606" s="118"/>
      <c r="BM606" s="118"/>
      <c r="BN606" s="118"/>
      <c r="BO606" s="118"/>
      <c r="BP606" s="118"/>
      <c r="BQ606" s="118"/>
      <c r="BR606" s="118"/>
      <c r="BS606" s="118"/>
      <c r="BT606" s="118"/>
      <c r="BU606" s="118"/>
      <c r="BV606" s="118"/>
      <c r="BW606" s="118"/>
    </row>
    <row r="607" spans="1:75" ht="12.75">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8"/>
      <c r="AL607" s="118"/>
      <c r="AM607" s="118"/>
      <c r="AN607" s="118"/>
      <c r="AO607" s="118"/>
      <c r="AP607" s="118"/>
      <c r="AQ607" s="118"/>
      <c r="AR607" s="118"/>
      <c r="AS607" s="118"/>
      <c r="AT607" s="118"/>
      <c r="AU607" s="118"/>
      <c r="AV607" s="118"/>
      <c r="AW607" s="118"/>
      <c r="AX607" s="118"/>
      <c r="AY607" s="118"/>
      <c r="AZ607" s="118"/>
      <c r="BA607" s="118"/>
      <c r="BB607" s="118"/>
      <c r="BC607" s="118"/>
      <c r="BD607" s="118"/>
      <c r="BE607" s="118"/>
      <c r="BF607" s="118"/>
      <c r="BG607" s="118"/>
      <c r="BH607" s="118"/>
      <c r="BI607" s="118"/>
      <c r="BJ607" s="118"/>
      <c r="BK607" s="118"/>
      <c r="BL607" s="118"/>
      <c r="BM607" s="118"/>
      <c r="BN607" s="118"/>
      <c r="BO607" s="118"/>
      <c r="BP607" s="118"/>
      <c r="BQ607" s="118"/>
      <c r="BR607" s="118"/>
      <c r="BS607" s="118"/>
      <c r="BT607" s="118"/>
      <c r="BU607" s="118"/>
      <c r="BV607" s="118"/>
      <c r="BW607" s="118"/>
    </row>
    <row r="608" spans="1:75" ht="12.75">
      <c r="A608" s="118"/>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8"/>
      <c r="AL608" s="118"/>
      <c r="AM608" s="118"/>
      <c r="AN608" s="118"/>
      <c r="AO608" s="118"/>
      <c r="AP608" s="118"/>
      <c r="AQ608" s="118"/>
      <c r="AR608" s="118"/>
      <c r="AS608" s="118"/>
      <c r="AT608" s="118"/>
      <c r="AU608" s="118"/>
      <c r="AV608" s="118"/>
      <c r="AW608" s="118"/>
      <c r="AX608" s="118"/>
      <c r="AY608" s="118"/>
      <c r="AZ608" s="118"/>
      <c r="BA608" s="118"/>
      <c r="BB608" s="118"/>
      <c r="BC608" s="118"/>
      <c r="BD608" s="118"/>
      <c r="BE608" s="118"/>
      <c r="BF608" s="118"/>
      <c r="BG608" s="118"/>
      <c r="BH608" s="118"/>
      <c r="BI608" s="118"/>
      <c r="BJ608" s="118"/>
      <c r="BK608" s="118"/>
      <c r="BL608" s="118"/>
      <c r="BM608" s="118"/>
      <c r="BN608" s="118"/>
      <c r="BO608" s="118"/>
      <c r="BP608" s="118"/>
      <c r="BQ608" s="118"/>
      <c r="BR608" s="118"/>
      <c r="BS608" s="118"/>
      <c r="BT608" s="118"/>
      <c r="BU608" s="118"/>
      <c r="BV608" s="118"/>
      <c r="BW608" s="118"/>
    </row>
    <row r="609" spans="1:75" ht="12.75">
      <c r="A609" s="118"/>
      <c r="B609" s="118"/>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8"/>
      <c r="AL609" s="118"/>
      <c r="AM609" s="118"/>
      <c r="AN609" s="118"/>
      <c r="AO609" s="118"/>
      <c r="AP609" s="118"/>
      <c r="AQ609" s="118"/>
      <c r="AR609" s="118"/>
      <c r="AS609" s="118"/>
      <c r="AT609" s="118"/>
      <c r="AU609" s="118"/>
      <c r="AV609" s="118"/>
      <c r="AW609" s="118"/>
      <c r="AX609" s="118"/>
      <c r="AY609" s="118"/>
      <c r="AZ609" s="118"/>
      <c r="BA609" s="118"/>
      <c r="BB609" s="118"/>
      <c r="BC609" s="118"/>
      <c r="BD609" s="118"/>
      <c r="BE609" s="118"/>
      <c r="BF609" s="118"/>
      <c r="BG609" s="118"/>
      <c r="BH609" s="118"/>
      <c r="BI609" s="118"/>
      <c r="BJ609" s="118"/>
      <c r="BK609" s="118"/>
      <c r="BL609" s="118"/>
      <c r="BM609" s="118"/>
      <c r="BN609" s="118"/>
      <c r="BO609" s="118"/>
      <c r="BP609" s="118"/>
      <c r="BQ609" s="118"/>
      <c r="BR609" s="118"/>
      <c r="BS609" s="118"/>
      <c r="BT609" s="118"/>
      <c r="BU609" s="118"/>
      <c r="BV609" s="118"/>
      <c r="BW609" s="118"/>
    </row>
    <row r="610" spans="1:75" ht="12.75">
      <c r="A610" s="118"/>
      <c r="B610" s="118"/>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8"/>
      <c r="AL610" s="118"/>
      <c r="AM610" s="118"/>
      <c r="AN610" s="118"/>
      <c r="AO610" s="118"/>
      <c r="AP610" s="118"/>
      <c r="AQ610" s="118"/>
      <c r="AR610" s="118"/>
      <c r="AS610" s="118"/>
      <c r="AT610" s="118"/>
      <c r="AU610" s="118"/>
      <c r="AV610" s="118"/>
      <c r="AW610" s="118"/>
      <c r="AX610" s="118"/>
      <c r="AY610" s="118"/>
      <c r="AZ610" s="118"/>
      <c r="BA610" s="118"/>
      <c r="BB610" s="118"/>
      <c r="BC610" s="118"/>
      <c r="BD610" s="118"/>
      <c r="BE610" s="118"/>
      <c r="BF610" s="118"/>
      <c r="BG610" s="118"/>
      <c r="BH610" s="118"/>
      <c r="BI610" s="118"/>
      <c r="BJ610" s="118"/>
      <c r="BK610" s="118"/>
      <c r="BL610" s="118"/>
      <c r="BM610" s="118"/>
      <c r="BN610" s="118"/>
      <c r="BO610" s="118"/>
      <c r="BP610" s="118"/>
      <c r="BQ610" s="118"/>
      <c r="BR610" s="118"/>
      <c r="BS610" s="118"/>
      <c r="BT610" s="118"/>
      <c r="BU610" s="118"/>
      <c r="BV610" s="118"/>
      <c r="BW610" s="118"/>
    </row>
    <row r="611" spans="1:75" ht="12.75">
      <c r="A611" s="118"/>
      <c r="B611" s="118"/>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8"/>
      <c r="AL611" s="118"/>
      <c r="AM611" s="118"/>
      <c r="AN611" s="118"/>
      <c r="AO611" s="118"/>
      <c r="AP611" s="118"/>
      <c r="AQ611" s="118"/>
      <c r="AR611" s="118"/>
      <c r="AS611" s="118"/>
      <c r="AT611" s="118"/>
      <c r="AU611" s="118"/>
      <c r="AV611" s="118"/>
      <c r="AW611" s="118"/>
      <c r="AX611" s="118"/>
      <c r="AY611" s="118"/>
      <c r="AZ611" s="118"/>
      <c r="BA611" s="118"/>
      <c r="BB611" s="118"/>
      <c r="BC611" s="118"/>
      <c r="BD611" s="118"/>
      <c r="BE611" s="118"/>
      <c r="BF611" s="118"/>
      <c r="BG611" s="118"/>
      <c r="BH611" s="118"/>
      <c r="BI611" s="118"/>
      <c r="BJ611" s="118"/>
      <c r="BK611" s="118"/>
      <c r="BL611" s="118"/>
      <c r="BM611" s="118"/>
      <c r="BN611" s="118"/>
      <c r="BO611" s="118"/>
      <c r="BP611" s="118"/>
      <c r="BQ611" s="118"/>
      <c r="BR611" s="118"/>
      <c r="BS611" s="118"/>
      <c r="BT611" s="118"/>
      <c r="BU611" s="118"/>
      <c r="BV611" s="118"/>
      <c r="BW611" s="118"/>
    </row>
    <row r="612" spans="1:75" ht="12.75">
      <c r="A612" s="118"/>
      <c r="B612" s="118"/>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8"/>
      <c r="AL612" s="118"/>
      <c r="AM612" s="118"/>
      <c r="AN612" s="118"/>
      <c r="AO612" s="118"/>
      <c r="AP612" s="118"/>
      <c r="AQ612" s="118"/>
      <c r="AR612" s="118"/>
      <c r="AS612" s="118"/>
      <c r="AT612" s="118"/>
      <c r="AU612" s="118"/>
      <c r="AV612" s="118"/>
      <c r="AW612" s="118"/>
      <c r="AX612" s="118"/>
      <c r="AY612" s="118"/>
      <c r="AZ612" s="118"/>
      <c r="BA612" s="118"/>
      <c r="BB612" s="118"/>
      <c r="BC612" s="118"/>
      <c r="BD612" s="118"/>
      <c r="BE612" s="118"/>
      <c r="BF612" s="118"/>
      <c r="BG612" s="118"/>
      <c r="BH612" s="118"/>
      <c r="BI612" s="118"/>
      <c r="BJ612" s="118"/>
      <c r="BK612" s="118"/>
      <c r="BL612" s="118"/>
      <c r="BM612" s="118"/>
      <c r="BN612" s="118"/>
      <c r="BO612" s="118"/>
      <c r="BP612" s="118"/>
      <c r="BQ612" s="118"/>
      <c r="BR612" s="118"/>
      <c r="BS612" s="118"/>
      <c r="BT612" s="118"/>
      <c r="BU612" s="118"/>
      <c r="BV612" s="118"/>
      <c r="BW612" s="118"/>
    </row>
    <row r="613" spans="1:75" ht="12.75">
      <c r="A613" s="118"/>
      <c r="B613" s="118"/>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8"/>
      <c r="AL613" s="118"/>
      <c r="AM613" s="118"/>
      <c r="AN613" s="118"/>
      <c r="AO613" s="118"/>
      <c r="AP613" s="118"/>
      <c r="AQ613" s="118"/>
      <c r="AR613" s="118"/>
      <c r="AS613" s="118"/>
      <c r="AT613" s="118"/>
      <c r="AU613" s="118"/>
      <c r="AV613" s="118"/>
      <c r="AW613" s="118"/>
      <c r="AX613" s="118"/>
      <c r="AY613" s="118"/>
      <c r="AZ613" s="118"/>
      <c r="BA613" s="118"/>
      <c r="BB613" s="118"/>
      <c r="BC613" s="118"/>
      <c r="BD613" s="118"/>
      <c r="BE613" s="118"/>
      <c r="BF613" s="118"/>
      <c r="BG613" s="118"/>
      <c r="BH613" s="118"/>
      <c r="BI613" s="118"/>
      <c r="BJ613" s="118"/>
      <c r="BK613" s="118"/>
      <c r="BL613" s="118"/>
      <c r="BM613" s="118"/>
      <c r="BN613" s="118"/>
      <c r="BO613" s="118"/>
      <c r="BP613" s="118"/>
      <c r="BQ613" s="118"/>
      <c r="BR613" s="118"/>
      <c r="BS613" s="118"/>
      <c r="BT613" s="118"/>
      <c r="BU613" s="118"/>
      <c r="BV613" s="118"/>
      <c r="BW613" s="118"/>
    </row>
    <row r="614" spans="1:75" ht="12.75">
      <c r="A614" s="118"/>
      <c r="B614" s="118"/>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8"/>
      <c r="AL614" s="118"/>
      <c r="AM614" s="118"/>
      <c r="AN614" s="118"/>
      <c r="AO614" s="118"/>
      <c r="AP614" s="118"/>
      <c r="AQ614" s="118"/>
      <c r="AR614" s="118"/>
      <c r="AS614" s="118"/>
      <c r="AT614" s="118"/>
      <c r="AU614" s="118"/>
      <c r="AV614" s="118"/>
      <c r="AW614" s="118"/>
      <c r="AX614" s="118"/>
      <c r="AY614" s="118"/>
      <c r="AZ614" s="118"/>
      <c r="BA614" s="118"/>
      <c r="BB614" s="118"/>
      <c r="BC614" s="118"/>
      <c r="BD614" s="118"/>
      <c r="BE614" s="118"/>
      <c r="BF614" s="118"/>
      <c r="BG614" s="118"/>
      <c r="BH614" s="118"/>
      <c r="BI614" s="118"/>
      <c r="BJ614" s="118"/>
      <c r="BK614" s="118"/>
      <c r="BL614" s="118"/>
      <c r="BM614" s="118"/>
      <c r="BN614" s="118"/>
      <c r="BO614" s="118"/>
      <c r="BP614" s="118"/>
      <c r="BQ614" s="118"/>
      <c r="BR614" s="118"/>
      <c r="BS614" s="118"/>
      <c r="BT614" s="118"/>
      <c r="BU614" s="118"/>
      <c r="BV614" s="118"/>
      <c r="BW614" s="118"/>
    </row>
    <row r="615" spans="1:75" ht="12.75">
      <c r="A615" s="118"/>
      <c r="B615" s="118"/>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8"/>
      <c r="AL615" s="118"/>
      <c r="AM615" s="118"/>
      <c r="AN615" s="118"/>
      <c r="AO615" s="118"/>
      <c r="AP615" s="118"/>
      <c r="AQ615" s="118"/>
      <c r="AR615" s="118"/>
      <c r="AS615" s="118"/>
      <c r="AT615" s="118"/>
      <c r="AU615" s="118"/>
      <c r="AV615" s="118"/>
      <c r="AW615" s="118"/>
      <c r="AX615" s="118"/>
      <c r="AY615" s="118"/>
      <c r="AZ615" s="118"/>
      <c r="BA615" s="118"/>
      <c r="BB615" s="118"/>
      <c r="BC615" s="118"/>
      <c r="BD615" s="118"/>
      <c r="BE615" s="118"/>
      <c r="BF615" s="118"/>
      <c r="BG615" s="118"/>
      <c r="BH615" s="118"/>
      <c r="BI615" s="118"/>
      <c r="BJ615" s="118"/>
      <c r="BK615" s="118"/>
      <c r="BL615" s="118"/>
      <c r="BM615" s="118"/>
      <c r="BN615" s="118"/>
      <c r="BO615" s="118"/>
      <c r="BP615" s="118"/>
      <c r="BQ615" s="118"/>
      <c r="BR615" s="118"/>
      <c r="BS615" s="118"/>
      <c r="BT615" s="118"/>
      <c r="BU615" s="118"/>
      <c r="BV615" s="118"/>
      <c r="BW615" s="118"/>
    </row>
    <row r="616" spans="1:75" ht="12.75">
      <c r="A616" s="118"/>
      <c r="B616" s="118"/>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8"/>
      <c r="AL616" s="118"/>
      <c r="AM616" s="118"/>
      <c r="AN616" s="118"/>
      <c r="AO616" s="118"/>
      <c r="AP616" s="118"/>
      <c r="AQ616" s="118"/>
      <c r="AR616" s="118"/>
      <c r="AS616" s="118"/>
      <c r="AT616" s="118"/>
      <c r="AU616" s="118"/>
      <c r="AV616" s="118"/>
      <c r="AW616" s="118"/>
      <c r="AX616" s="118"/>
      <c r="AY616" s="118"/>
      <c r="AZ616" s="118"/>
      <c r="BA616" s="118"/>
      <c r="BB616" s="118"/>
      <c r="BC616" s="118"/>
      <c r="BD616" s="118"/>
      <c r="BE616" s="118"/>
      <c r="BF616" s="118"/>
      <c r="BG616" s="118"/>
      <c r="BH616" s="118"/>
      <c r="BI616" s="118"/>
      <c r="BJ616" s="118"/>
      <c r="BK616" s="118"/>
      <c r="BL616" s="118"/>
      <c r="BM616" s="118"/>
      <c r="BN616" s="118"/>
      <c r="BO616" s="118"/>
      <c r="BP616" s="118"/>
      <c r="BQ616" s="118"/>
      <c r="BR616" s="118"/>
      <c r="BS616" s="118"/>
      <c r="BT616" s="118"/>
      <c r="BU616" s="118"/>
      <c r="BV616" s="118"/>
      <c r="BW616" s="118"/>
    </row>
    <row r="617" spans="1:75" ht="12.75">
      <c r="A617" s="118"/>
      <c r="B617" s="118"/>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8"/>
      <c r="AL617" s="118"/>
      <c r="AM617" s="118"/>
      <c r="AN617" s="118"/>
      <c r="AO617" s="118"/>
      <c r="AP617" s="118"/>
      <c r="AQ617" s="118"/>
      <c r="AR617" s="118"/>
      <c r="AS617" s="118"/>
      <c r="AT617" s="118"/>
      <c r="AU617" s="118"/>
      <c r="AV617" s="118"/>
      <c r="AW617" s="118"/>
      <c r="AX617" s="118"/>
      <c r="AY617" s="118"/>
      <c r="AZ617" s="118"/>
      <c r="BA617" s="118"/>
      <c r="BB617" s="118"/>
      <c r="BC617" s="118"/>
      <c r="BD617" s="118"/>
      <c r="BE617" s="118"/>
      <c r="BF617" s="118"/>
      <c r="BG617" s="118"/>
      <c r="BH617" s="118"/>
      <c r="BI617" s="118"/>
      <c r="BJ617" s="118"/>
      <c r="BK617" s="118"/>
      <c r="BL617" s="118"/>
      <c r="BM617" s="118"/>
      <c r="BN617" s="118"/>
      <c r="BO617" s="118"/>
      <c r="BP617" s="118"/>
      <c r="BQ617" s="118"/>
      <c r="BR617" s="118"/>
      <c r="BS617" s="118"/>
      <c r="BT617" s="118"/>
      <c r="BU617" s="118"/>
      <c r="BV617" s="118"/>
      <c r="BW617" s="118"/>
    </row>
    <row r="618" spans="1:75" ht="12.75">
      <c r="A618" s="118"/>
      <c r="B618" s="118"/>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8"/>
      <c r="AL618" s="118"/>
      <c r="AM618" s="118"/>
      <c r="AN618" s="118"/>
      <c r="AO618" s="118"/>
      <c r="AP618" s="118"/>
      <c r="AQ618" s="118"/>
      <c r="AR618" s="118"/>
      <c r="AS618" s="118"/>
      <c r="AT618" s="118"/>
      <c r="AU618" s="118"/>
      <c r="AV618" s="118"/>
      <c r="AW618" s="118"/>
      <c r="AX618" s="118"/>
      <c r="AY618" s="118"/>
      <c r="AZ618" s="118"/>
      <c r="BA618" s="118"/>
      <c r="BB618" s="118"/>
      <c r="BC618" s="118"/>
      <c r="BD618" s="118"/>
      <c r="BE618" s="118"/>
      <c r="BF618" s="118"/>
      <c r="BG618" s="118"/>
      <c r="BH618" s="118"/>
      <c r="BI618" s="118"/>
      <c r="BJ618" s="118"/>
      <c r="BK618" s="118"/>
      <c r="BL618" s="118"/>
      <c r="BM618" s="118"/>
      <c r="BN618" s="118"/>
      <c r="BO618" s="118"/>
      <c r="BP618" s="118"/>
      <c r="BQ618" s="118"/>
      <c r="BR618" s="118"/>
      <c r="BS618" s="118"/>
      <c r="BT618" s="118"/>
      <c r="BU618" s="118"/>
      <c r="BV618" s="118"/>
      <c r="BW618" s="118"/>
    </row>
    <row r="619" spans="1:75" ht="12.75">
      <c r="A619" s="118"/>
      <c r="B619" s="118"/>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8"/>
      <c r="AL619" s="118"/>
      <c r="AM619" s="118"/>
      <c r="AN619" s="118"/>
      <c r="AO619" s="118"/>
      <c r="AP619" s="118"/>
      <c r="AQ619" s="118"/>
      <c r="AR619" s="118"/>
      <c r="AS619" s="118"/>
      <c r="AT619" s="118"/>
      <c r="AU619" s="118"/>
      <c r="AV619" s="118"/>
      <c r="AW619" s="118"/>
      <c r="AX619" s="118"/>
      <c r="AY619" s="118"/>
      <c r="AZ619" s="118"/>
      <c r="BA619" s="118"/>
      <c r="BB619" s="118"/>
      <c r="BC619" s="118"/>
      <c r="BD619" s="118"/>
      <c r="BE619" s="118"/>
      <c r="BF619" s="118"/>
      <c r="BG619" s="118"/>
      <c r="BH619" s="118"/>
      <c r="BI619" s="118"/>
      <c r="BJ619" s="118"/>
      <c r="BK619" s="118"/>
      <c r="BL619" s="118"/>
      <c r="BM619" s="118"/>
      <c r="BN619" s="118"/>
      <c r="BO619" s="118"/>
      <c r="BP619" s="118"/>
      <c r="BQ619" s="118"/>
      <c r="BR619" s="118"/>
      <c r="BS619" s="118"/>
      <c r="BT619" s="118"/>
      <c r="BU619" s="118"/>
      <c r="BV619" s="118"/>
      <c r="BW619" s="118"/>
    </row>
    <row r="620" spans="1:75" ht="12.75">
      <c r="A620" s="118"/>
      <c r="B620" s="118"/>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8"/>
      <c r="AN620" s="118"/>
      <c r="AO620" s="118"/>
      <c r="AP620" s="118"/>
      <c r="AQ620" s="118"/>
      <c r="AR620" s="118"/>
      <c r="AS620" s="118"/>
      <c r="AT620" s="118"/>
      <c r="AU620" s="118"/>
      <c r="AV620" s="118"/>
      <c r="AW620" s="118"/>
      <c r="AX620" s="118"/>
      <c r="AY620" s="118"/>
      <c r="AZ620" s="118"/>
      <c r="BA620" s="118"/>
      <c r="BB620" s="118"/>
      <c r="BC620" s="118"/>
      <c r="BD620" s="118"/>
      <c r="BE620" s="118"/>
      <c r="BF620" s="118"/>
      <c r="BG620" s="118"/>
      <c r="BH620" s="118"/>
      <c r="BI620" s="118"/>
      <c r="BJ620" s="118"/>
      <c r="BK620" s="118"/>
      <c r="BL620" s="118"/>
      <c r="BM620" s="118"/>
      <c r="BN620" s="118"/>
      <c r="BO620" s="118"/>
      <c r="BP620" s="118"/>
      <c r="BQ620" s="118"/>
      <c r="BR620" s="118"/>
      <c r="BS620" s="118"/>
      <c r="BT620" s="118"/>
      <c r="BU620" s="118"/>
      <c r="BV620" s="118"/>
      <c r="BW620" s="118"/>
    </row>
    <row r="621" spans="1:75" ht="12.75">
      <c r="A621" s="118"/>
      <c r="B621" s="118"/>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8"/>
      <c r="AN621" s="118"/>
      <c r="AO621" s="118"/>
      <c r="AP621" s="118"/>
      <c r="AQ621" s="118"/>
      <c r="AR621" s="118"/>
      <c r="AS621" s="118"/>
      <c r="AT621" s="118"/>
      <c r="AU621" s="118"/>
      <c r="AV621" s="118"/>
      <c r="AW621" s="118"/>
      <c r="AX621" s="118"/>
      <c r="AY621" s="118"/>
      <c r="AZ621" s="118"/>
      <c r="BA621" s="118"/>
      <c r="BB621" s="118"/>
      <c r="BC621" s="118"/>
      <c r="BD621" s="118"/>
      <c r="BE621" s="118"/>
      <c r="BF621" s="118"/>
      <c r="BG621" s="118"/>
      <c r="BH621" s="118"/>
      <c r="BI621" s="118"/>
      <c r="BJ621" s="118"/>
      <c r="BK621" s="118"/>
      <c r="BL621" s="118"/>
      <c r="BM621" s="118"/>
      <c r="BN621" s="118"/>
      <c r="BO621" s="118"/>
      <c r="BP621" s="118"/>
      <c r="BQ621" s="118"/>
      <c r="BR621" s="118"/>
      <c r="BS621" s="118"/>
      <c r="BT621" s="118"/>
      <c r="BU621" s="118"/>
      <c r="BV621" s="118"/>
      <c r="BW621" s="118"/>
    </row>
    <row r="622" spans="1:75" ht="12.75">
      <c r="A622" s="11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8"/>
      <c r="AL622" s="118"/>
      <c r="AM622" s="118"/>
      <c r="AN622" s="118"/>
      <c r="AO622" s="118"/>
      <c r="AP622" s="118"/>
      <c r="AQ622" s="118"/>
      <c r="AR622" s="118"/>
      <c r="AS622" s="118"/>
      <c r="AT622" s="118"/>
      <c r="AU622" s="118"/>
      <c r="AV622" s="118"/>
      <c r="AW622" s="118"/>
      <c r="AX622" s="118"/>
      <c r="AY622" s="118"/>
      <c r="AZ622" s="118"/>
      <c r="BA622" s="118"/>
      <c r="BB622" s="118"/>
      <c r="BC622" s="118"/>
      <c r="BD622" s="118"/>
      <c r="BE622" s="118"/>
      <c r="BF622" s="118"/>
      <c r="BG622" s="118"/>
      <c r="BH622" s="118"/>
      <c r="BI622" s="118"/>
      <c r="BJ622" s="118"/>
      <c r="BK622" s="118"/>
      <c r="BL622" s="118"/>
      <c r="BM622" s="118"/>
      <c r="BN622" s="118"/>
      <c r="BO622" s="118"/>
      <c r="BP622" s="118"/>
      <c r="BQ622" s="118"/>
      <c r="BR622" s="118"/>
      <c r="BS622" s="118"/>
      <c r="BT622" s="118"/>
      <c r="BU622" s="118"/>
      <c r="BV622" s="118"/>
      <c r="BW622" s="118"/>
    </row>
    <row r="623" spans="1:75" ht="12.75">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8"/>
      <c r="AN623" s="118"/>
      <c r="AO623" s="118"/>
      <c r="AP623" s="118"/>
      <c r="AQ623" s="118"/>
      <c r="AR623" s="118"/>
      <c r="AS623" s="118"/>
      <c r="AT623" s="118"/>
      <c r="AU623" s="118"/>
      <c r="AV623" s="118"/>
      <c r="AW623" s="118"/>
      <c r="AX623" s="118"/>
      <c r="AY623" s="118"/>
      <c r="AZ623" s="118"/>
      <c r="BA623" s="118"/>
      <c r="BB623" s="118"/>
      <c r="BC623" s="118"/>
      <c r="BD623" s="118"/>
      <c r="BE623" s="118"/>
      <c r="BF623" s="118"/>
      <c r="BG623" s="118"/>
      <c r="BH623" s="118"/>
      <c r="BI623" s="118"/>
      <c r="BJ623" s="118"/>
      <c r="BK623" s="118"/>
      <c r="BL623" s="118"/>
      <c r="BM623" s="118"/>
      <c r="BN623" s="118"/>
      <c r="BO623" s="118"/>
      <c r="BP623" s="118"/>
      <c r="BQ623" s="118"/>
      <c r="BR623" s="118"/>
      <c r="BS623" s="118"/>
      <c r="BT623" s="118"/>
      <c r="BU623" s="118"/>
      <c r="BV623" s="118"/>
      <c r="BW623" s="118"/>
    </row>
    <row r="624" spans="1:75" ht="12.75">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8"/>
      <c r="AL624" s="118"/>
      <c r="AM624" s="118"/>
      <c r="AN624" s="118"/>
      <c r="AO624" s="118"/>
      <c r="AP624" s="118"/>
      <c r="AQ624" s="118"/>
      <c r="AR624" s="118"/>
      <c r="AS624" s="118"/>
      <c r="AT624" s="118"/>
      <c r="AU624" s="118"/>
      <c r="AV624" s="118"/>
      <c r="AW624" s="118"/>
      <c r="AX624" s="118"/>
      <c r="AY624" s="118"/>
      <c r="AZ624" s="118"/>
      <c r="BA624" s="118"/>
      <c r="BB624" s="118"/>
      <c r="BC624" s="118"/>
      <c r="BD624" s="118"/>
      <c r="BE624" s="118"/>
      <c r="BF624" s="118"/>
      <c r="BG624" s="118"/>
      <c r="BH624" s="118"/>
      <c r="BI624" s="118"/>
      <c r="BJ624" s="118"/>
      <c r="BK624" s="118"/>
      <c r="BL624" s="118"/>
      <c r="BM624" s="118"/>
      <c r="BN624" s="118"/>
      <c r="BO624" s="118"/>
      <c r="BP624" s="118"/>
      <c r="BQ624" s="118"/>
      <c r="BR624" s="118"/>
      <c r="BS624" s="118"/>
      <c r="BT624" s="118"/>
      <c r="BU624" s="118"/>
      <c r="BV624" s="118"/>
      <c r="BW624" s="118"/>
    </row>
    <row r="625" spans="1:75" ht="12.75">
      <c r="A625" s="118"/>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8"/>
      <c r="AY625" s="118"/>
      <c r="AZ625" s="118"/>
      <c r="BA625" s="118"/>
      <c r="BB625" s="118"/>
      <c r="BC625" s="118"/>
      <c r="BD625" s="118"/>
      <c r="BE625" s="118"/>
      <c r="BF625" s="118"/>
      <c r="BG625" s="118"/>
      <c r="BH625" s="118"/>
      <c r="BI625" s="118"/>
      <c r="BJ625" s="118"/>
      <c r="BK625" s="118"/>
      <c r="BL625" s="118"/>
      <c r="BM625" s="118"/>
      <c r="BN625" s="118"/>
      <c r="BO625" s="118"/>
      <c r="BP625" s="118"/>
      <c r="BQ625" s="118"/>
      <c r="BR625" s="118"/>
      <c r="BS625" s="118"/>
      <c r="BT625" s="118"/>
      <c r="BU625" s="118"/>
      <c r="BV625" s="118"/>
      <c r="BW625" s="118"/>
    </row>
  </sheetData>
  <sheetProtection formatCells="0" selectLockedCells="1"/>
  <mergeCells count="225">
    <mergeCell ref="B2:D2"/>
    <mergeCell ref="B3:D3"/>
    <mergeCell ref="T9:AA9"/>
    <mergeCell ref="AB19:AI19"/>
    <mergeCell ref="AJ10:AV18"/>
    <mergeCell ref="T12:AA12"/>
    <mergeCell ref="T13:AA13"/>
    <mergeCell ref="T14:AA14"/>
    <mergeCell ref="T11:AA11"/>
    <mergeCell ref="AB15:AI15"/>
    <mergeCell ref="AB16:AI16"/>
    <mergeCell ref="AB17:AI17"/>
    <mergeCell ref="Q8:S8"/>
    <mergeCell ref="AM19:AN19"/>
    <mergeCell ref="AB8:AI8"/>
    <mergeCell ref="AB9:AI9"/>
    <mergeCell ref="AB10:AI10"/>
    <mergeCell ref="AB18:AI18"/>
    <mergeCell ref="AB11:AI11"/>
    <mergeCell ref="AB12:AI12"/>
    <mergeCell ref="AB13:AI13"/>
    <mergeCell ref="AB14:AI14"/>
    <mergeCell ref="B55:AV55"/>
    <mergeCell ref="B56:AV56"/>
    <mergeCell ref="T8:V8"/>
    <mergeCell ref="W8:X8"/>
    <mergeCell ref="Y8:AA8"/>
    <mergeCell ref="A21:B46"/>
    <mergeCell ref="C44:J44"/>
    <mergeCell ref="L45:S45"/>
    <mergeCell ref="L41:S41"/>
    <mergeCell ref="T41:AA41"/>
    <mergeCell ref="T43:AA43"/>
    <mergeCell ref="AK44:AQ44"/>
    <mergeCell ref="AK45:AQ45"/>
    <mergeCell ref="L42:S42"/>
    <mergeCell ref="T42:AA42"/>
    <mergeCell ref="T44:AA44"/>
    <mergeCell ref="AB44:AI44"/>
    <mergeCell ref="AB45:AI45"/>
    <mergeCell ref="T45:AA45"/>
    <mergeCell ref="L44:S44"/>
    <mergeCell ref="C47:K47"/>
    <mergeCell ref="AK41:AU41"/>
    <mergeCell ref="AB40:AI40"/>
    <mergeCell ref="AB41:AI41"/>
    <mergeCell ref="AB42:AI42"/>
    <mergeCell ref="AB43:AI43"/>
    <mergeCell ref="AK46:AQ46"/>
    <mergeCell ref="AK47:AV47"/>
    <mergeCell ref="AK42:AU43"/>
    <mergeCell ref="L43:S43"/>
    <mergeCell ref="AK38:AU39"/>
    <mergeCell ref="AB39:AI39"/>
    <mergeCell ref="B58:AV58"/>
    <mergeCell ref="B49:AV49"/>
    <mergeCell ref="B52:AV52"/>
    <mergeCell ref="B53:AV53"/>
    <mergeCell ref="B50:AV50"/>
    <mergeCell ref="B51:AV51"/>
    <mergeCell ref="B54:AV54"/>
    <mergeCell ref="B57:AV57"/>
    <mergeCell ref="AR23:AS23"/>
    <mergeCell ref="AT23:AU23"/>
    <mergeCell ref="AR22:AS22"/>
    <mergeCell ref="AO19:AV19"/>
    <mergeCell ref="AJ20:AV20"/>
    <mergeCell ref="AJ19:AL19"/>
    <mergeCell ref="AR21:AS21"/>
    <mergeCell ref="AM28:AS28"/>
    <mergeCell ref="AM36:AS36"/>
    <mergeCell ref="AL27:AR27"/>
    <mergeCell ref="AM30:AS30"/>
    <mergeCell ref="AL29:AS29"/>
    <mergeCell ref="AK26:AS26"/>
    <mergeCell ref="AK32:AS32"/>
    <mergeCell ref="AL33:AR33"/>
    <mergeCell ref="AM34:AS34"/>
    <mergeCell ref="AL35:AS35"/>
    <mergeCell ref="AS2:AV2"/>
    <mergeCell ref="AO2:AR2"/>
    <mergeCell ref="AK2:AN2"/>
    <mergeCell ref="AE2:AJ2"/>
    <mergeCell ref="AT24:AU24"/>
    <mergeCell ref="AK24:AQ24"/>
    <mergeCell ref="AR24:AS24"/>
    <mergeCell ref="AK23:AQ23"/>
    <mergeCell ref="AK3:AN3"/>
    <mergeCell ref="AO3:AR3"/>
    <mergeCell ref="L10:S10"/>
    <mergeCell ref="T10:AA10"/>
    <mergeCell ref="AE4:AJ4"/>
    <mergeCell ref="AE5:AJ5"/>
    <mergeCell ref="AE3:AJ3"/>
    <mergeCell ref="AK4:AV5"/>
    <mergeCell ref="AS3:AV3"/>
    <mergeCell ref="L9:S9"/>
    <mergeCell ref="L8:N8"/>
    <mergeCell ref="O8:P8"/>
    <mergeCell ref="C15:I15"/>
    <mergeCell ref="C16:I16"/>
    <mergeCell ref="D36:I36"/>
    <mergeCell ref="D35:I35"/>
    <mergeCell ref="A6:AV7"/>
    <mergeCell ref="AK21:AQ21"/>
    <mergeCell ref="AK22:AQ22"/>
    <mergeCell ref="AT21:AU21"/>
    <mergeCell ref="AT22:AU22"/>
    <mergeCell ref="AJ8:AV9"/>
    <mergeCell ref="L11:S11"/>
    <mergeCell ref="L12:S12"/>
    <mergeCell ref="L13:S13"/>
    <mergeCell ref="L14:S14"/>
    <mergeCell ref="A8:B9"/>
    <mergeCell ref="C8:K9"/>
    <mergeCell ref="A11:B17"/>
    <mergeCell ref="D13:I13"/>
    <mergeCell ref="C12:I12"/>
    <mergeCell ref="C11:I11"/>
    <mergeCell ref="L18:S18"/>
    <mergeCell ref="T18:AA18"/>
    <mergeCell ref="L15:S15"/>
    <mergeCell ref="L16:S16"/>
    <mergeCell ref="L17:S17"/>
    <mergeCell ref="T15:AA15"/>
    <mergeCell ref="T16:AA16"/>
    <mergeCell ref="T17:AA17"/>
    <mergeCell ref="L21:S21"/>
    <mergeCell ref="T21:AA21"/>
    <mergeCell ref="L22:S22"/>
    <mergeCell ref="T22:AA22"/>
    <mergeCell ref="L19:S19"/>
    <mergeCell ref="T19:AA19"/>
    <mergeCell ref="L20:S20"/>
    <mergeCell ref="T20:AA20"/>
    <mergeCell ref="L25:S25"/>
    <mergeCell ref="T25:AA25"/>
    <mergeCell ref="L26:S26"/>
    <mergeCell ref="T26:AA26"/>
    <mergeCell ref="L23:S23"/>
    <mergeCell ref="T23:AA23"/>
    <mergeCell ref="L24:S24"/>
    <mergeCell ref="T24:AA24"/>
    <mergeCell ref="L29:S29"/>
    <mergeCell ref="T29:AA29"/>
    <mergeCell ref="L30:S30"/>
    <mergeCell ref="T30:AA30"/>
    <mergeCell ref="L27:S27"/>
    <mergeCell ref="T27:AA27"/>
    <mergeCell ref="L28:S28"/>
    <mergeCell ref="T28:AA28"/>
    <mergeCell ref="L33:S33"/>
    <mergeCell ref="T33:AA33"/>
    <mergeCell ref="L34:S34"/>
    <mergeCell ref="T34:AA34"/>
    <mergeCell ref="L31:S31"/>
    <mergeCell ref="T31:AA31"/>
    <mergeCell ref="L32:S32"/>
    <mergeCell ref="T32:AA32"/>
    <mergeCell ref="L40:S40"/>
    <mergeCell ref="T40:AA40"/>
    <mergeCell ref="L37:S37"/>
    <mergeCell ref="T37:AA37"/>
    <mergeCell ref="L38:S38"/>
    <mergeCell ref="T38:AA38"/>
    <mergeCell ref="AB21:AI21"/>
    <mergeCell ref="AB22:AI22"/>
    <mergeCell ref="AB23:AI23"/>
    <mergeCell ref="AB20:AI20"/>
    <mergeCell ref="L39:S39"/>
    <mergeCell ref="T39:AA39"/>
    <mergeCell ref="L35:S35"/>
    <mergeCell ref="T35:AA35"/>
    <mergeCell ref="L36:S36"/>
    <mergeCell ref="T36:AA36"/>
    <mergeCell ref="AB28:AI28"/>
    <mergeCell ref="AB29:AI29"/>
    <mergeCell ref="AB30:AI30"/>
    <mergeCell ref="AB31:AI31"/>
    <mergeCell ref="AB24:AI24"/>
    <mergeCell ref="AB25:AI25"/>
    <mergeCell ref="AB26:AI26"/>
    <mergeCell ref="AB27:AI27"/>
    <mergeCell ref="AB32:AI32"/>
    <mergeCell ref="AB36:AI36"/>
    <mergeCell ref="AB37:AI37"/>
    <mergeCell ref="AB38:AI38"/>
    <mergeCell ref="AB33:AI33"/>
    <mergeCell ref="AB34:AI34"/>
    <mergeCell ref="AB35:AI35"/>
    <mergeCell ref="AB46:AI46"/>
    <mergeCell ref="L47:S47"/>
    <mergeCell ref="T47:AA47"/>
    <mergeCell ref="AB47:AI47"/>
    <mergeCell ref="L46:S46"/>
    <mergeCell ref="T46:AA46"/>
    <mergeCell ref="D40:I40"/>
    <mergeCell ref="D39:I39"/>
    <mergeCell ref="D38:I38"/>
    <mergeCell ref="D37:I37"/>
    <mergeCell ref="C46:I46"/>
    <mergeCell ref="D42:I42"/>
    <mergeCell ref="D41:I41"/>
    <mergeCell ref="C43:I43"/>
    <mergeCell ref="C45:I45"/>
    <mergeCell ref="E22:I22"/>
    <mergeCell ref="C20:I20"/>
    <mergeCell ref="C17:I17"/>
    <mergeCell ref="D21:J21"/>
    <mergeCell ref="D34:I34"/>
    <mergeCell ref="D33:I33"/>
    <mergeCell ref="D32:I32"/>
    <mergeCell ref="D30:I30"/>
    <mergeCell ref="C31:I31"/>
    <mergeCell ref="C18:K18"/>
    <mergeCell ref="AR44:AS44"/>
    <mergeCell ref="AR45:AS45"/>
    <mergeCell ref="AR46:AS46"/>
    <mergeCell ref="E23:I23"/>
    <mergeCell ref="D29:I29"/>
    <mergeCell ref="D28:I28"/>
    <mergeCell ref="C27:I27"/>
    <mergeCell ref="E24:I24"/>
    <mergeCell ref="D25:J25"/>
    <mergeCell ref="D26:J26"/>
  </mergeCells>
  <dataValidations count="1">
    <dataValidation type="list" allowBlank="1" showInputMessage="1" showErrorMessage="1" sqref="B3:D3">
      <formula1>"委託,直営"</formula1>
    </dataValidation>
  </dataValidations>
  <printOptions/>
  <pageMargins left="0.49" right="0.21" top="0.6" bottom="0.52" header="0.4" footer="0.43"/>
  <pageSetup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tabColor indexed="24"/>
  </sheetPr>
  <dimension ref="A1:K63"/>
  <sheetViews>
    <sheetView view="pageBreakPreview" zoomScale="130" zoomScaleSheetLayoutView="130" zoomScalePageLayoutView="0" workbookViewId="0" topLeftCell="A1">
      <selection activeCell="A33" sqref="A33:J33"/>
    </sheetView>
  </sheetViews>
  <sheetFormatPr defaultColWidth="9.00390625" defaultRowHeight="13.5"/>
  <cols>
    <col min="1" max="1" width="10.25390625" style="2" customWidth="1"/>
    <col min="2" max="2" width="10.625" style="1" customWidth="1"/>
    <col min="3" max="3" width="8.625" style="2" customWidth="1"/>
    <col min="4" max="4" width="8.625" style="3" customWidth="1"/>
    <col min="5" max="6" width="8.625" style="2" customWidth="1"/>
    <col min="7" max="8" width="10.625" style="2" customWidth="1"/>
    <col min="9" max="10" width="8.625" style="2" customWidth="1"/>
    <col min="11" max="11" width="10.625" style="2" customWidth="1"/>
    <col min="12" max="16384" width="9.00390625" style="2" customWidth="1"/>
  </cols>
  <sheetData>
    <row r="1" ht="13.5">
      <c r="A1" s="11" t="s">
        <v>390</v>
      </c>
    </row>
    <row r="2" spans="1:11" ht="30.75" customHeight="1">
      <c r="A2" s="765" t="s">
        <v>130</v>
      </c>
      <c r="B2" s="765"/>
      <c r="C2" s="765"/>
      <c r="D2" s="765"/>
      <c r="E2" s="765"/>
      <c r="F2" s="765"/>
      <c r="G2" s="765"/>
      <c r="H2" s="765"/>
      <c r="I2" s="765"/>
      <c r="J2" s="4"/>
      <c r="K2" s="4"/>
    </row>
    <row r="3" spans="1:9" ht="16.5" customHeight="1">
      <c r="A3" s="12"/>
      <c r="B3" s="12"/>
      <c r="C3" s="12"/>
      <c r="D3" s="12"/>
      <c r="E3" s="12"/>
      <c r="F3" s="12"/>
      <c r="G3" s="12"/>
      <c r="H3" s="12"/>
      <c r="I3" s="12"/>
    </row>
    <row r="4" spans="7:10" ht="18.75" customHeight="1">
      <c r="G4" s="13" t="s">
        <v>4</v>
      </c>
      <c r="H4" s="13" t="s">
        <v>12</v>
      </c>
      <c r="I4" s="13" t="s">
        <v>233</v>
      </c>
      <c r="J4" s="13" t="s">
        <v>43</v>
      </c>
    </row>
    <row r="5" spans="7:10" ht="24" customHeight="1">
      <c r="G5" s="14" t="s">
        <v>218</v>
      </c>
      <c r="H5" s="15">
        <f>'様式1－２'!BL5</f>
        <v>0</v>
      </c>
      <c r="I5" s="15" t="str">
        <f>'様式1－２'!BQ5</f>
        <v>Ａ型特例</v>
      </c>
      <c r="J5" s="16"/>
    </row>
    <row r="6" spans="7:10" ht="32.25" customHeight="1">
      <c r="G6" s="17" t="s">
        <v>131</v>
      </c>
      <c r="H6" s="777">
        <f>'様式1－２'!BL6</f>
        <v>0</v>
      </c>
      <c r="I6" s="778"/>
      <c r="J6" s="779"/>
    </row>
    <row r="7" spans="1:9" ht="26.25" customHeight="1" thickBot="1">
      <c r="A7" s="18" t="s">
        <v>132</v>
      </c>
      <c r="E7" s="19"/>
      <c r="F7" s="19"/>
      <c r="G7" s="19"/>
      <c r="H7" s="19"/>
      <c r="I7" s="20"/>
    </row>
    <row r="8" spans="1:10" s="10" customFormat="1" ht="23.25" customHeight="1">
      <c r="A8" s="774" t="s">
        <v>136</v>
      </c>
      <c r="B8" s="21" t="s">
        <v>133</v>
      </c>
      <c r="C8" s="766" t="s">
        <v>134</v>
      </c>
      <c r="D8" s="767"/>
      <c r="E8" s="767"/>
      <c r="F8" s="767"/>
      <c r="G8" s="767"/>
      <c r="H8" s="768"/>
      <c r="I8" s="769" t="s">
        <v>135</v>
      </c>
      <c r="J8" s="762" t="s">
        <v>203</v>
      </c>
    </row>
    <row r="9" spans="1:10" s="10" customFormat="1" ht="23.25" customHeight="1">
      <c r="A9" s="775"/>
      <c r="B9" s="780" t="s">
        <v>137</v>
      </c>
      <c r="C9" s="772" t="s">
        <v>138</v>
      </c>
      <c r="D9" s="773"/>
      <c r="E9" s="773" t="s">
        <v>139</v>
      </c>
      <c r="F9" s="773"/>
      <c r="G9" s="773" t="s">
        <v>140</v>
      </c>
      <c r="H9" s="782"/>
      <c r="I9" s="770"/>
      <c r="J9" s="763"/>
    </row>
    <row r="10" spans="1:10" s="10" customFormat="1" ht="23.25" customHeight="1" thickBot="1">
      <c r="A10" s="776"/>
      <c r="B10" s="781"/>
      <c r="C10" s="22" t="s">
        <v>141</v>
      </c>
      <c r="D10" s="23" t="s">
        <v>142</v>
      </c>
      <c r="E10" s="23" t="s">
        <v>141</v>
      </c>
      <c r="F10" s="23" t="s">
        <v>142</v>
      </c>
      <c r="G10" s="23" t="s">
        <v>141</v>
      </c>
      <c r="H10" s="24" t="s">
        <v>142</v>
      </c>
      <c r="I10" s="771"/>
      <c r="J10" s="764"/>
    </row>
    <row r="11" spans="1:10" s="10" customFormat="1" ht="23.25" customHeight="1">
      <c r="A11" s="25" t="s">
        <v>143</v>
      </c>
      <c r="B11" s="188"/>
      <c r="C11" s="189"/>
      <c r="D11" s="190"/>
      <c r="E11" s="191"/>
      <c r="F11" s="190"/>
      <c r="G11" s="26">
        <f aca="true" t="shared" si="0" ref="G11:H22">SUM(C11,E11)</f>
        <v>0</v>
      </c>
      <c r="H11" s="27">
        <f t="shared" si="0"/>
        <v>0</v>
      </c>
      <c r="I11" s="182"/>
      <c r="J11" s="183"/>
    </row>
    <row r="12" spans="1:10" s="10" customFormat="1" ht="23.25" customHeight="1">
      <c r="A12" s="28" t="s">
        <v>144</v>
      </c>
      <c r="B12" s="192"/>
      <c r="C12" s="193"/>
      <c r="D12" s="194"/>
      <c r="E12" s="195"/>
      <c r="F12" s="194"/>
      <c r="G12" s="29">
        <f t="shared" si="0"/>
        <v>0</v>
      </c>
      <c r="H12" s="30">
        <f t="shared" si="0"/>
        <v>0</v>
      </c>
      <c r="I12" s="184"/>
      <c r="J12" s="185"/>
    </row>
    <row r="13" spans="1:10" s="10" customFormat="1" ht="23.25" customHeight="1">
      <c r="A13" s="28" t="s">
        <v>145</v>
      </c>
      <c r="B13" s="192"/>
      <c r="C13" s="193"/>
      <c r="D13" s="194"/>
      <c r="E13" s="195"/>
      <c r="F13" s="194"/>
      <c r="G13" s="29">
        <f t="shared" si="0"/>
        <v>0</v>
      </c>
      <c r="H13" s="30">
        <f t="shared" si="0"/>
        <v>0</v>
      </c>
      <c r="I13" s="184"/>
      <c r="J13" s="185"/>
    </row>
    <row r="14" spans="1:10" s="10" customFormat="1" ht="23.25" customHeight="1">
      <c r="A14" s="28" t="s">
        <v>146</v>
      </c>
      <c r="B14" s="192"/>
      <c r="C14" s="193"/>
      <c r="D14" s="194"/>
      <c r="E14" s="195"/>
      <c r="F14" s="194"/>
      <c r="G14" s="29">
        <f t="shared" si="0"/>
        <v>0</v>
      </c>
      <c r="H14" s="30">
        <f t="shared" si="0"/>
        <v>0</v>
      </c>
      <c r="I14" s="184"/>
      <c r="J14" s="185"/>
    </row>
    <row r="15" spans="1:10" s="10" customFormat="1" ht="23.25" customHeight="1">
      <c r="A15" s="28" t="s">
        <v>147</v>
      </c>
      <c r="B15" s="192"/>
      <c r="C15" s="193"/>
      <c r="D15" s="194"/>
      <c r="E15" s="195"/>
      <c r="F15" s="194"/>
      <c r="G15" s="29">
        <f t="shared" si="0"/>
        <v>0</v>
      </c>
      <c r="H15" s="30">
        <f t="shared" si="0"/>
        <v>0</v>
      </c>
      <c r="I15" s="184"/>
      <c r="J15" s="185"/>
    </row>
    <row r="16" spans="1:10" s="10" customFormat="1" ht="23.25" customHeight="1">
      <c r="A16" s="28" t="s">
        <v>148</v>
      </c>
      <c r="B16" s="192"/>
      <c r="C16" s="193"/>
      <c r="D16" s="194"/>
      <c r="E16" s="195"/>
      <c r="F16" s="194"/>
      <c r="G16" s="29">
        <f t="shared" si="0"/>
        <v>0</v>
      </c>
      <c r="H16" s="30">
        <f t="shared" si="0"/>
        <v>0</v>
      </c>
      <c r="I16" s="184"/>
      <c r="J16" s="185"/>
    </row>
    <row r="17" spans="1:10" s="10" customFormat="1" ht="23.25" customHeight="1">
      <c r="A17" s="28" t="s">
        <v>149</v>
      </c>
      <c r="B17" s="192"/>
      <c r="C17" s="193"/>
      <c r="D17" s="194"/>
      <c r="E17" s="195"/>
      <c r="F17" s="194"/>
      <c r="G17" s="29">
        <f t="shared" si="0"/>
        <v>0</v>
      </c>
      <c r="H17" s="30">
        <f t="shared" si="0"/>
        <v>0</v>
      </c>
      <c r="I17" s="184"/>
      <c r="J17" s="185"/>
    </row>
    <row r="18" spans="1:10" s="10" customFormat="1" ht="23.25" customHeight="1">
      <c r="A18" s="28" t="s">
        <v>150</v>
      </c>
      <c r="B18" s="192"/>
      <c r="C18" s="193"/>
      <c r="D18" s="194"/>
      <c r="E18" s="195"/>
      <c r="F18" s="194"/>
      <c r="G18" s="29">
        <f t="shared" si="0"/>
        <v>0</v>
      </c>
      <c r="H18" s="30">
        <f t="shared" si="0"/>
        <v>0</v>
      </c>
      <c r="I18" s="184"/>
      <c r="J18" s="185"/>
    </row>
    <row r="19" spans="1:10" s="10" customFormat="1" ht="23.25" customHeight="1">
      <c r="A19" s="28" t="s">
        <v>151</v>
      </c>
      <c r="B19" s="192"/>
      <c r="C19" s="193"/>
      <c r="D19" s="194"/>
      <c r="E19" s="195"/>
      <c r="F19" s="194"/>
      <c r="G19" s="29">
        <f t="shared" si="0"/>
        <v>0</v>
      </c>
      <c r="H19" s="30">
        <f t="shared" si="0"/>
        <v>0</v>
      </c>
      <c r="I19" s="184"/>
      <c r="J19" s="185"/>
    </row>
    <row r="20" spans="1:10" s="10" customFormat="1" ht="23.25" customHeight="1">
      <c r="A20" s="28" t="s">
        <v>152</v>
      </c>
      <c r="B20" s="192"/>
      <c r="C20" s="193"/>
      <c r="D20" s="194"/>
      <c r="E20" s="195"/>
      <c r="F20" s="194"/>
      <c r="G20" s="29">
        <f t="shared" si="0"/>
        <v>0</v>
      </c>
      <c r="H20" s="30">
        <f t="shared" si="0"/>
        <v>0</v>
      </c>
      <c r="I20" s="184"/>
      <c r="J20" s="185"/>
    </row>
    <row r="21" spans="1:10" s="10" customFormat="1" ht="23.25" customHeight="1">
      <c r="A21" s="28" t="s">
        <v>153</v>
      </c>
      <c r="B21" s="192"/>
      <c r="C21" s="193"/>
      <c r="D21" s="194"/>
      <c r="E21" s="195"/>
      <c r="F21" s="194"/>
      <c r="G21" s="29">
        <f t="shared" si="0"/>
        <v>0</v>
      </c>
      <c r="H21" s="30">
        <f t="shared" si="0"/>
        <v>0</v>
      </c>
      <c r="I21" s="184"/>
      <c r="J21" s="185"/>
    </row>
    <row r="22" spans="1:10" s="10" customFormat="1" ht="23.25" customHeight="1" thickBot="1">
      <c r="A22" s="31" t="s">
        <v>154</v>
      </c>
      <c r="B22" s="196"/>
      <c r="C22" s="197"/>
      <c r="D22" s="198"/>
      <c r="E22" s="199"/>
      <c r="F22" s="198"/>
      <c r="G22" s="32">
        <f t="shared" si="0"/>
        <v>0</v>
      </c>
      <c r="H22" s="33">
        <f t="shared" si="0"/>
        <v>0</v>
      </c>
      <c r="I22" s="186"/>
      <c r="J22" s="187"/>
    </row>
    <row r="23" spans="1:10" s="10" customFormat="1" ht="23.25" customHeight="1" thickBot="1">
      <c r="A23" s="34" t="s">
        <v>155</v>
      </c>
      <c r="B23" s="35">
        <f aca="true" t="shared" si="1" ref="B23:H23">ROUND(SUM(B11:B22)/12,1)</f>
        <v>0</v>
      </c>
      <c r="C23" s="36">
        <f t="shared" si="1"/>
        <v>0</v>
      </c>
      <c r="D23" s="37">
        <f t="shared" si="1"/>
        <v>0</v>
      </c>
      <c r="E23" s="37">
        <f t="shared" si="1"/>
        <v>0</v>
      </c>
      <c r="F23" s="37">
        <f t="shared" si="1"/>
        <v>0</v>
      </c>
      <c r="G23" s="37">
        <f t="shared" si="1"/>
        <v>0</v>
      </c>
      <c r="H23" s="38">
        <f t="shared" si="1"/>
        <v>0</v>
      </c>
      <c r="I23" s="39"/>
      <c r="J23" s="39"/>
    </row>
    <row r="24" spans="1:9" ht="23.25" customHeight="1">
      <c r="A24" s="40" t="s">
        <v>156</v>
      </c>
      <c r="B24" s="41"/>
      <c r="C24" s="41"/>
      <c r="D24" s="41"/>
      <c r="E24" s="41"/>
      <c r="F24" s="41"/>
      <c r="G24" s="41"/>
      <c r="H24" s="41"/>
      <c r="I24" s="41"/>
    </row>
    <row r="25" spans="1:10" ht="28.5" customHeight="1">
      <c r="A25" s="760" t="str">
        <f>"１　保育人員の保育児童数欄は、令和"&amp;'様式1－１'!BO5&amp;"年度各月１日現在における保育予定の半月以上保育児童数を記入すること。"</f>
        <v>１　保育人員の保育児童数欄は、令和5年度各月１日現在における保育予定の半月以上保育児童数を記入すること。</v>
      </c>
      <c r="B25" s="760"/>
      <c r="C25" s="760"/>
      <c r="D25" s="760"/>
      <c r="E25" s="760"/>
      <c r="F25" s="760"/>
      <c r="G25" s="760"/>
      <c r="H25" s="760"/>
      <c r="I25" s="760"/>
      <c r="J25" s="761"/>
    </row>
    <row r="26" spans="1:10" ht="15.75" customHeight="1">
      <c r="A26" s="759" t="str">
        <f>"（１）令和"&amp;'様式1－１'!BO5&amp;"年４月１日現在の年齢で区分すること。"</f>
        <v>（１）令和5年４月１日現在の年齢で区分すること。</v>
      </c>
      <c r="B26" s="759"/>
      <c r="C26" s="759"/>
      <c r="D26" s="759"/>
      <c r="E26" s="759"/>
      <c r="F26" s="759"/>
      <c r="G26" s="759"/>
      <c r="H26" s="759"/>
      <c r="I26" s="759"/>
      <c r="J26" s="759"/>
    </row>
    <row r="27" spans="1:10" ht="15.75" customHeight="1">
      <c r="A27" s="44" t="s">
        <v>367</v>
      </c>
      <c r="B27" s="42"/>
      <c r="C27" s="42"/>
      <c r="D27" s="42"/>
      <c r="E27" s="42"/>
      <c r="F27" s="42"/>
      <c r="G27" s="42"/>
      <c r="H27" s="42"/>
      <c r="I27" s="42"/>
      <c r="J27" s="43"/>
    </row>
    <row r="28" spans="1:10" ht="17.25" customHeight="1">
      <c r="A28" s="760" t="s">
        <v>290</v>
      </c>
      <c r="B28" s="760"/>
      <c r="C28" s="760"/>
      <c r="D28" s="760"/>
      <c r="E28" s="760"/>
      <c r="F28" s="760"/>
      <c r="G28" s="760"/>
      <c r="H28" s="760"/>
      <c r="I28" s="760"/>
      <c r="J28" s="761"/>
    </row>
    <row r="29" spans="1:10" ht="43.5" customHeight="1">
      <c r="A29" s="760" t="s">
        <v>398</v>
      </c>
      <c r="B29" s="760"/>
      <c r="C29" s="760"/>
      <c r="D29" s="760"/>
      <c r="E29" s="760"/>
      <c r="F29" s="760"/>
      <c r="G29" s="760"/>
      <c r="H29" s="760"/>
      <c r="I29" s="760"/>
      <c r="J29" s="761"/>
    </row>
    <row r="30" spans="1:10" ht="28.5" customHeight="1">
      <c r="A30" s="760" t="s">
        <v>397</v>
      </c>
      <c r="B30" s="760"/>
      <c r="C30" s="760"/>
      <c r="D30" s="760"/>
      <c r="E30" s="760"/>
      <c r="F30" s="760"/>
      <c r="G30" s="760"/>
      <c r="H30" s="760"/>
      <c r="I30" s="760"/>
      <c r="J30" s="761"/>
    </row>
    <row r="31" spans="1:10" ht="30" customHeight="1">
      <c r="A31" s="760" t="s">
        <v>352</v>
      </c>
      <c r="B31" s="760"/>
      <c r="C31" s="760"/>
      <c r="D31" s="760"/>
      <c r="E31" s="760"/>
      <c r="F31" s="760"/>
      <c r="G31" s="760"/>
      <c r="H31" s="760"/>
      <c r="I31" s="760"/>
      <c r="J31" s="761"/>
    </row>
    <row r="32" spans="1:10" ht="27.75" customHeight="1">
      <c r="A32" s="760" t="s">
        <v>204</v>
      </c>
      <c r="B32" s="760"/>
      <c r="C32" s="760"/>
      <c r="D32" s="760"/>
      <c r="E32" s="760"/>
      <c r="F32" s="760"/>
      <c r="G32" s="760"/>
      <c r="H32" s="760"/>
      <c r="I32" s="760"/>
      <c r="J32" s="761"/>
    </row>
    <row r="33" spans="1:10" ht="28.5" customHeight="1">
      <c r="A33" s="760" t="s">
        <v>353</v>
      </c>
      <c r="B33" s="760"/>
      <c r="C33" s="760"/>
      <c r="D33" s="760"/>
      <c r="E33" s="760"/>
      <c r="F33" s="760"/>
      <c r="G33" s="760"/>
      <c r="H33" s="760"/>
      <c r="I33" s="760"/>
      <c r="J33" s="761"/>
    </row>
    <row r="34" spans="1:10" ht="28.5" customHeight="1">
      <c r="A34" s="760" t="s">
        <v>354</v>
      </c>
      <c r="B34" s="760"/>
      <c r="C34" s="760"/>
      <c r="D34" s="760"/>
      <c r="E34" s="760"/>
      <c r="F34" s="760"/>
      <c r="G34" s="760"/>
      <c r="H34" s="760"/>
      <c r="I34" s="760"/>
      <c r="J34" s="761"/>
    </row>
    <row r="35" spans="1:10" ht="17.25" customHeight="1">
      <c r="A35" s="759" t="s">
        <v>291</v>
      </c>
      <c r="B35" s="759"/>
      <c r="C35" s="759"/>
      <c r="D35" s="759"/>
      <c r="E35" s="759"/>
      <c r="F35" s="759"/>
      <c r="G35" s="759"/>
      <c r="H35" s="759"/>
      <c r="I35" s="759"/>
      <c r="J35" s="759"/>
    </row>
    <row r="36" spans="1:9" ht="9.75" customHeight="1">
      <c r="A36" s="45"/>
      <c r="B36" s="45"/>
      <c r="C36" s="45"/>
      <c r="D36" s="45"/>
      <c r="E36" s="45"/>
      <c r="F36" s="45"/>
      <c r="G36" s="45"/>
      <c r="H36" s="45"/>
      <c r="I36" s="45"/>
    </row>
    <row r="37" spans="1:9" ht="13.5">
      <c r="A37" s="5"/>
      <c r="B37" s="6"/>
      <c r="C37" s="7"/>
      <c r="D37" s="7"/>
      <c r="E37" s="7"/>
      <c r="F37" s="7"/>
      <c r="G37" s="7"/>
      <c r="H37" s="7"/>
      <c r="I37" s="5"/>
    </row>
    <row r="38" spans="1:9" ht="13.5">
      <c r="A38" s="5"/>
      <c r="B38" s="8"/>
      <c r="C38" s="5"/>
      <c r="D38" s="9"/>
      <c r="E38" s="5"/>
      <c r="F38" s="5"/>
      <c r="G38" s="5"/>
      <c r="H38" s="5"/>
      <c r="I38" s="5"/>
    </row>
    <row r="39" spans="1:9" ht="13.5">
      <c r="A39" s="5"/>
      <c r="B39" s="8"/>
      <c r="C39" s="5"/>
      <c r="D39" s="9"/>
      <c r="E39" s="5"/>
      <c r="F39" s="5"/>
      <c r="G39" s="5"/>
      <c r="H39" s="5"/>
      <c r="I39" s="5"/>
    </row>
    <row r="40" spans="1:9" ht="13.5">
      <c r="A40" s="5"/>
      <c r="B40" s="8"/>
      <c r="C40" s="5"/>
      <c r="D40" s="9"/>
      <c r="E40" s="5"/>
      <c r="F40" s="5"/>
      <c r="G40" s="5"/>
      <c r="H40" s="5"/>
      <c r="I40" s="5"/>
    </row>
    <row r="41" spans="1:9" ht="13.5">
      <c r="A41" s="5"/>
      <c r="B41" s="8"/>
      <c r="C41" s="5"/>
      <c r="D41" s="9"/>
      <c r="E41" s="5"/>
      <c r="F41" s="5"/>
      <c r="G41" s="5"/>
      <c r="H41" s="5"/>
      <c r="I41" s="5"/>
    </row>
    <row r="42" spans="1:9" ht="13.5">
      <c r="A42" s="5"/>
      <c r="B42" s="8"/>
      <c r="C42" s="5"/>
      <c r="D42" s="9"/>
      <c r="E42" s="5"/>
      <c r="F42" s="5"/>
      <c r="G42" s="5"/>
      <c r="H42" s="5"/>
      <c r="I42" s="5"/>
    </row>
    <row r="43" spans="1:9" ht="13.5">
      <c r="A43" s="5"/>
      <c r="B43" s="8"/>
      <c r="C43" s="5"/>
      <c r="D43" s="9"/>
      <c r="E43" s="5"/>
      <c r="F43" s="5"/>
      <c r="G43" s="5"/>
      <c r="H43" s="5"/>
      <c r="I43" s="5"/>
    </row>
    <row r="44" spans="1:9" ht="13.5">
      <c r="A44" s="5"/>
      <c r="B44" s="8"/>
      <c r="C44" s="5"/>
      <c r="D44" s="9"/>
      <c r="E44" s="5"/>
      <c r="F44" s="5"/>
      <c r="G44" s="5"/>
      <c r="H44" s="5"/>
      <c r="I44" s="5"/>
    </row>
    <row r="45" spans="1:9" ht="13.5">
      <c r="A45" s="5"/>
      <c r="B45" s="8"/>
      <c r="C45" s="5"/>
      <c r="D45" s="9"/>
      <c r="E45" s="5"/>
      <c r="F45" s="5"/>
      <c r="G45" s="5"/>
      <c r="H45" s="5"/>
      <c r="I45" s="5"/>
    </row>
    <row r="46" spans="1:9" ht="13.5">
      <c r="A46" s="5"/>
      <c r="B46" s="8"/>
      <c r="C46" s="5"/>
      <c r="D46" s="9"/>
      <c r="E46" s="5"/>
      <c r="F46" s="5"/>
      <c r="G46" s="5"/>
      <c r="H46" s="5"/>
      <c r="I46" s="5"/>
    </row>
    <row r="47" spans="1:9" ht="13.5">
      <c r="A47" s="5"/>
      <c r="B47" s="8"/>
      <c r="C47" s="5"/>
      <c r="D47" s="9"/>
      <c r="E47" s="5"/>
      <c r="F47" s="5"/>
      <c r="G47" s="5"/>
      <c r="H47" s="5"/>
      <c r="I47" s="5"/>
    </row>
    <row r="48" spans="1:9" ht="13.5">
      <c r="A48" s="5"/>
      <c r="B48" s="8"/>
      <c r="C48" s="5"/>
      <c r="D48" s="9"/>
      <c r="E48" s="5"/>
      <c r="F48" s="5"/>
      <c r="G48" s="5"/>
      <c r="H48" s="5"/>
      <c r="I48" s="5"/>
    </row>
    <row r="49" spans="1:9" ht="13.5">
      <c r="A49" s="5"/>
      <c r="B49" s="8"/>
      <c r="C49" s="5"/>
      <c r="D49" s="9"/>
      <c r="E49" s="5"/>
      <c r="F49" s="5"/>
      <c r="G49" s="5"/>
      <c r="H49" s="5"/>
      <c r="I49" s="5"/>
    </row>
    <row r="50" spans="1:9" ht="13.5">
      <c r="A50" s="5"/>
      <c r="B50" s="8"/>
      <c r="C50" s="5"/>
      <c r="D50" s="9"/>
      <c r="E50" s="5"/>
      <c r="F50" s="5"/>
      <c r="G50" s="5"/>
      <c r="H50" s="5"/>
      <c r="I50" s="5"/>
    </row>
    <row r="51" spans="1:9" ht="13.5">
      <c r="A51" s="5"/>
      <c r="B51" s="8"/>
      <c r="C51" s="5"/>
      <c r="D51" s="9"/>
      <c r="E51" s="5"/>
      <c r="F51" s="5"/>
      <c r="G51" s="5"/>
      <c r="H51" s="5"/>
      <c r="I51" s="5"/>
    </row>
    <row r="52" spans="1:9" ht="13.5">
      <c r="A52" s="5"/>
      <c r="B52" s="8"/>
      <c r="C52" s="5"/>
      <c r="D52" s="9"/>
      <c r="E52" s="5"/>
      <c r="F52" s="5"/>
      <c r="G52" s="5"/>
      <c r="H52" s="5"/>
      <c r="I52" s="5"/>
    </row>
    <row r="53" spans="1:9" ht="13.5">
      <c r="A53" s="5"/>
      <c r="B53" s="8"/>
      <c r="C53" s="5"/>
      <c r="D53" s="9"/>
      <c r="E53" s="5"/>
      <c r="F53" s="5"/>
      <c r="G53" s="5"/>
      <c r="H53" s="5"/>
      <c r="I53" s="5"/>
    </row>
    <row r="54" spans="1:9" ht="13.5">
      <c r="A54" s="5"/>
      <c r="B54" s="8"/>
      <c r="C54" s="5"/>
      <c r="D54" s="9"/>
      <c r="E54" s="5"/>
      <c r="F54" s="5"/>
      <c r="G54" s="5"/>
      <c r="H54" s="5"/>
      <c r="I54" s="5"/>
    </row>
    <row r="55" spans="1:9" ht="13.5">
      <c r="A55" s="5"/>
      <c r="B55" s="8"/>
      <c r="C55" s="5"/>
      <c r="D55" s="9"/>
      <c r="E55" s="5"/>
      <c r="F55" s="5"/>
      <c r="G55" s="5"/>
      <c r="H55" s="5"/>
      <c r="I55" s="5"/>
    </row>
    <row r="56" spans="1:9" ht="13.5">
      <c r="A56" s="5"/>
      <c r="B56" s="8"/>
      <c r="C56" s="5"/>
      <c r="D56" s="9"/>
      <c r="E56" s="5"/>
      <c r="F56" s="5"/>
      <c r="G56" s="5"/>
      <c r="H56" s="5"/>
      <c r="I56" s="5"/>
    </row>
    <row r="57" spans="1:9" ht="13.5">
      <c r="A57" s="5"/>
      <c r="B57" s="8"/>
      <c r="C57" s="5"/>
      <c r="D57" s="9"/>
      <c r="E57" s="5"/>
      <c r="F57" s="5"/>
      <c r="G57" s="5"/>
      <c r="H57" s="5"/>
      <c r="I57" s="5"/>
    </row>
    <row r="58" spans="1:9" ht="13.5">
      <c r="A58" s="5"/>
      <c r="B58" s="8"/>
      <c r="C58" s="5"/>
      <c r="D58" s="9"/>
      <c r="E58" s="5"/>
      <c r="F58" s="5"/>
      <c r="G58" s="5"/>
      <c r="H58" s="5"/>
      <c r="I58" s="5"/>
    </row>
    <row r="59" spans="1:9" ht="13.5">
      <c r="A59" s="5"/>
      <c r="B59" s="8"/>
      <c r="C59" s="5"/>
      <c r="D59" s="9"/>
      <c r="E59" s="5"/>
      <c r="F59" s="5"/>
      <c r="G59" s="5"/>
      <c r="H59" s="5"/>
      <c r="I59" s="5"/>
    </row>
    <row r="60" spans="1:9" ht="13.5">
      <c r="A60" s="5"/>
      <c r="B60" s="8"/>
      <c r="C60" s="5"/>
      <c r="D60" s="9"/>
      <c r="E60" s="5"/>
      <c r="F60" s="5"/>
      <c r="G60" s="5"/>
      <c r="H60" s="5"/>
      <c r="I60" s="5"/>
    </row>
    <row r="61" spans="1:9" ht="13.5">
      <c r="A61" s="5"/>
      <c r="B61" s="8"/>
      <c r="C61" s="5"/>
      <c r="D61" s="9"/>
      <c r="E61" s="5"/>
      <c r="F61" s="5"/>
      <c r="G61" s="5"/>
      <c r="H61" s="5"/>
      <c r="I61" s="5"/>
    </row>
    <row r="62" spans="1:9" ht="13.5">
      <c r="A62" s="5"/>
      <c r="B62" s="8"/>
      <c r="C62" s="5"/>
      <c r="D62" s="9"/>
      <c r="E62" s="5"/>
      <c r="F62" s="5"/>
      <c r="G62" s="5"/>
      <c r="H62" s="5"/>
      <c r="I62" s="5"/>
    </row>
    <row r="63" spans="1:9" ht="13.5">
      <c r="A63" s="5"/>
      <c r="B63" s="8"/>
      <c r="C63" s="5"/>
      <c r="D63" s="9"/>
      <c r="E63" s="5"/>
      <c r="F63" s="5"/>
      <c r="G63" s="5"/>
      <c r="H63" s="5"/>
      <c r="I63" s="5"/>
    </row>
  </sheetData>
  <sheetProtection selectLockedCells="1"/>
  <mergeCells count="20">
    <mergeCell ref="A29:J29"/>
    <mergeCell ref="A2:I2"/>
    <mergeCell ref="C8:H8"/>
    <mergeCell ref="I8:I10"/>
    <mergeCell ref="C9:D9"/>
    <mergeCell ref="E9:F9"/>
    <mergeCell ref="A8:A10"/>
    <mergeCell ref="H6:J6"/>
    <mergeCell ref="B9:B10"/>
    <mergeCell ref="G9:H9"/>
    <mergeCell ref="A26:J26"/>
    <mergeCell ref="A30:J30"/>
    <mergeCell ref="J8:J10"/>
    <mergeCell ref="A25:J25"/>
    <mergeCell ref="A35:J35"/>
    <mergeCell ref="A28:J28"/>
    <mergeCell ref="A31:J31"/>
    <mergeCell ref="A33:J33"/>
    <mergeCell ref="A32:J32"/>
    <mergeCell ref="A34:J34"/>
  </mergeCells>
  <printOptions/>
  <pageMargins left="0.7874015748031497" right="0.2" top="0.5905511811023623" bottom="0.1968503937007874" header="0.5118110236220472" footer="0.511811023622047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D35"/>
  <sheetViews>
    <sheetView zoomScalePageLayoutView="0" workbookViewId="0" topLeftCell="A16">
      <selection activeCell="D14" sqref="D14"/>
    </sheetView>
  </sheetViews>
  <sheetFormatPr defaultColWidth="9.00390625" defaultRowHeight="13.5"/>
  <cols>
    <col min="1" max="1" width="13.875" style="48" customWidth="1"/>
    <col min="2" max="2" width="4.625" style="47" customWidth="1"/>
    <col min="3" max="3" width="19.125" style="47" customWidth="1"/>
    <col min="4" max="4" width="55.125" style="48" customWidth="1"/>
    <col min="5" max="5" width="1.625" style="48" customWidth="1"/>
    <col min="6" max="16384" width="9.00390625" style="48" customWidth="1"/>
  </cols>
  <sheetData>
    <row r="1" ht="33.75" customHeight="1" thickBot="1">
      <c r="A1" s="46" t="s">
        <v>348</v>
      </c>
    </row>
    <row r="2" spans="1:4" ht="21" customHeight="1" thickBot="1">
      <c r="A2" s="49" t="s">
        <v>254</v>
      </c>
      <c r="B2" s="783" t="s">
        <v>255</v>
      </c>
      <c r="C2" s="784"/>
      <c r="D2" s="50" t="s">
        <v>256</v>
      </c>
    </row>
    <row r="3" spans="1:4" ht="27" customHeight="1">
      <c r="A3" s="51" t="s">
        <v>280</v>
      </c>
      <c r="B3" s="52" t="s">
        <v>257</v>
      </c>
      <c r="C3" s="53"/>
      <c r="D3" s="54" t="s">
        <v>301</v>
      </c>
    </row>
    <row r="4" spans="1:4" ht="27" customHeight="1">
      <c r="A4" s="55"/>
      <c r="B4" s="56" t="s">
        <v>258</v>
      </c>
      <c r="C4" s="57"/>
      <c r="D4" s="58"/>
    </row>
    <row r="5" spans="1:4" ht="15" customHeight="1">
      <c r="A5" s="55"/>
      <c r="B5" s="59"/>
      <c r="C5" s="60" t="s">
        <v>302</v>
      </c>
      <c r="D5" s="58" t="s">
        <v>303</v>
      </c>
    </row>
    <row r="6" spans="1:4" ht="15" customHeight="1">
      <c r="A6" s="55"/>
      <c r="B6" s="61"/>
      <c r="C6" s="60" t="s">
        <v>304</v>
      </c>
      <c r="D6" s="58" t="s">
        <v>305</v>
      </c>
    </row>
    <row r="7" spans="1:4" ht="27" customHeight="1">
      <c r="A7" s="55"/>
      <c r="B7" s="62" t="s">
        <v>259</v>
      </c>
      <c r="C7" s="57"/>
      <c r="D7" s="58" t="s">
        <v>306</v>
      </c>
    </row>
    <row r="8" spans="1:4" ht="27" customHeight="1">
      <c r="A8" s="55"/>
      <c r="B8" s="62" t="s">
        <v>260</v>
      </c>
      <c r="C8" s="57"/>
      <c r="D8" s="58" t="s">
        <v>307</v>
      </c>
    </row>
    <row r="9" spans="1:4" ht="27" customHeight="1">
      <c r="A9" s="55"/>
      <c r="B9" s="63" t="s">
        <v>261</v>
      </c>
      <c r="C9" s="64"/>
      <c r="D9" s="65" t="s">
        <v>308</v>
      </c>
    </row>
    <row r="10" spans="1:4" ht="27" customHeight="1">
      <c r="A10" s="66" t="s">
        <v>281</v>
      </c>
      <c r="B10" s="67" t="s">
        <v>262</v>
      </c>
      <c r="C10" s="68"/>
      <c r="D10" s="69"/>
    </row>
    <row r="11" spans="1:4" ht="15" customHeight="1">
      <c r="A11" s="70"/>
      <c r="B11" s="71"/>
      <c r="C11" s="72" t="s">
        <v>309</v>
      </c>
      <c r="D11" s="58"/>
    </row>
    <row r="12" spans="1:4" ht="15" customHeight="1">
      <c r="A12" s="55"/>
      <c r="B12" s="73"/>
      <c r="C12" s="72" t="s">
        <v>310</v>
      </c>
      <c r="D12" s="58" t="s">
        <v>311</v>
      </c>
    </row>
    <row r="13" spans="1:4" ht="15" customHeight="1">
      <c r="A13" s="55"/>
      <c r="B13" s="73"/>
      <c r="C13" s="72" t="s">
        <v>312</v>
      </c>
      <c r="D13" s="58" t="s">
        <v>313</v>
      </c>
    </row>
    <row r="14" spans="1:4" ht="15" customHeight="1">
      <c r="A14" s="55"/>
      <c r="B14" s="73"/>
      <c r="C14" s="72" t="s">
        <v>314</v>
      </c>
      <c r="D14" s="58" t="s">
        <v>315</v>
      </c>
    </row>
    <row r="15" spans="1:4" ht="15" customHeight="1">
      <c r="A15" s="55"/>
      <c r="B15" s="73"/>
      <c r="C15" s="72" t="s">
        <v>316</v>
      </c>
      <c r="D15" s="58" t="s">
        <v>317</v>
      </c>
    </row>
    <row r="16" spans="1:4" ht="27" customHeight="1">
      <c r="A16" s="55"/>
      <c r="B16" s="56" t="s">
        <v>263</v>
      </c>
      <c r="C16" s="57"/>
      <c r="D16" s="58"/>
    </row>
    <row r="17" spans="1:4" ht="15" customHeight="1">
      <c r="A17" s="55"/>
      <c r="B17" s="59"/>
      <c r="C17" s="60" t="s">
        <v>264</v>
      </c>
      <c r="D17" s="58" t="s">
        <v>318</v>
      </c>
    </row>
    <row r="18" spans="1:4" ht="27" customHeight="1">
      <c r="A18" s="55"/>
      <c r="B18" s="59"/>
      <c r="C18" s="60" t="s">
        <v>265</v>
      </c>
      <c r="D18" s="58" t="s">
        <v>319</v>
      </c>
    </row>
    <row r="19" spans="1:4" ht="15" customHeight="1">
      <c r="A19" s="55"/>
      <c r="B19" s="61"/>
      <c r="C19" s="60" t="s">
        <v>266</v>
      </c>
      <c r="D19" s="58" t="s">
        <v>320</v>
      </c>
    </row>
    <row r="20" spans="1:4" ht="27" customHeight="1">
      <c r="A20" s="55"/>
      <c r="B20" s="74" t="s">
        <v>267</v>
      </c>
      <c r="C20" s="75"/>
      <c r="D20" s="76"/>
    </row>
    <row r="21" spans="1:4" ht="27" customHeight="1">
      <c r="A21" s="55"/>
      <c r="B21" s="73"/>
      <c r="C21" s="72" t="s">
        <v>268</v>
      </c>
      <c r="D21" s="58" t="s">
        <v>321</v>
      </c>
    </row>
    <row r="22" spans="1:4" ht="15" customHeight="1">
      <c r="A22" s="55"/>
      <c r="B22" s="73"/>
      <c r="C22" s="72" t="s">
        <v>269</v>
      </c>
      <c r="D22" s="58" t="s">
        <v>322</v>
      </c>
    </row>
    <row r="23" spans="1:4" ht="27" customHeight="1">
      <c r="A23" s="55"/>
      <c r="B23" s="73"/>
      <c r="C23" s="72" t="s">
        <v>270</v>
      </c>
      <c r="D23" s="58" t="s">
        <v>323</v>
      </c>
    </row>
    <row r="24" spans="1:4" ht="27" customHeight="1">
      <c r="A24" s="55"/>
      <c r="B24" s="73"/>
      <c r="C24" s="72" t="s">
        <v>271</v>
      </c>
      <c r="D24" s="58" t="s">
        <v>324</v>
      </c>
    </row>
    <row r="25" spans="1:4" ht="15" customHeight="1">
      <c r="A25" s="55"/>
      <c r="B25" s="73"/>
      <c r="C25" s="72" t="s">
        <v>272</v>
      </c>
      <c r="D25" s="58" t="s">
        <v>325</v>
      </c>
    </row>
    <row r="26" spans="1:4" ht="27" customHeight="1">
      <c r="A26" s="55"/>
      <c r="B26" s="73"/>
      <c r="C26" s="72" t="s">
        <v>326</v>
      </c>
      <c r="D26" s="58" t="s">
        <v>327</v>
      </c>
    </row>
    <row r="27" spans="1:4" ht="27" customHeight="1">
      <c r="A27" s="55"/>
      <c r="B27" s="73"/>
      <c r="C27" s="72" t="s">
        <v>328</v>
      </c>
      <c r="D27" s="58" t="s">
        <v>329</v>
      </c>
    </row>
    <row r="28" spans="1:4" ht="27" customHeight="1">
      <c r="A28" s="55"/>
      <c r="B28" s="73"/>
      <c r="C28" s="72" t="s">
        <v>273</v>
      </c>
      <c r="D28" s="58" t="s">
        <v>330</v>
      </c>
    </row>
    <row r="29" spans="1:4" ht="15" customHeight="1">
      <c r="A29" s="55"/>
      <c r="B29" s="73"/>
      <c r="C29" s="72" t="s">
        <v>274</v>
      </c>
      <c r="D29" s="58" t="s">
        <v>331</v>
      </c>
    </row>
    <row r="30" spans="1:4" ht="15" customHeight="1">
      <c r="A30" s="55"/>
      <c r="B30" s="73"/>
      <c r="C30" s="72" t="s">
        <v>275</v>
      </c>
      <c r="D30" s="58" t="s">
        <v>332</v>
      </c>
    </row>
    <row r="31" spans="1:4" ht="15" customHeight="1">
      <c r="A31" s="55"/>
      <c r="B31" s="73"/>
      <c r="C31" s="77" t="s">
        <v>276</v>
      </c>
      <c r="D31" s="78" t="s">
        <v>333</v>
      </c>
    </row>
    <row r="32" spans="1:4" ht="27" customHeight="1">
      <c r="A32" s="55"/>
      <c r="B32" s="62" t="s">
        <v>277</v>
      </c>
      <c r="C32" s="57"/>
      <c r="D32" s="58" t="s">
        <v>282</v>
      </c>
    </row>
    <row r="33" spans="1:4" ht="27" customHeight="1">
      <c r="A33" s="55"/>
      <c r="B33" s="62" t="s">
        <v>278</v>
      </c>
      <c r="C33" s="57"/>
      <c r="D33" s="58" t="s">
        <v>283</v>
      </c>
    </row>
    <row r="34" spans="1:4" ht="27" customHeight="1" thickBot="1">
      <c r="A34" s="79"/>
      <c r="B34" s="80" t="s">
        <v>279</v>
      </c>
      <c r="C34" s="81"/>
      <c r="D34" s="82" t="s">
        <v>334</v>
      </c>
    </row>
    <row r="35" ht="12.75">
      <c r="A35" s="83"/>
    </row>
  </sheetData>
  <sheetProtection/>
  <mergeCells count="1">
    <mergeCell ref="B2:C2"/>
  </mergeCells>
  <printOptions/>
  <pageMargins left="0.57" right="0.31" top="0.54" bottom="0.42" header="0.4" footer="0.2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K18" sqref="K18"/>
    </sheetView>
  </sheetViews>
  <sheetFormatPr defaultColWidth="9.00390625" defaultRowHeight="13.5"/>
  <cols>
    <col min="1" max="1" width="42.75390625" style="85" customWidth="1"/>
    <col min="2" max="2" width="19.875" style="85" customWidth="1"/>
    <col min="3" max="16384" width="9.00390625" style="85" customWidth="1"/>
  </cols>
  <sheetData>
    <row r="1" ht="22.5" customHeight="1">
      <c r="A1" s="119" t="s">
        <v>335</v>
      </c>
    </row>
    <row r="2" ht="13.5" thickBot="1">
      <c r="A2" s="119"/>
    </row>
    <row r="3" spans="1:2" ht="12.75">
      <c r="A3" s="202"/>
      <c r="B3" s="200"/>
    </row>
    <row r="4" spans="1:2" ht="18.75" customHeight="1">
      <c r="A4" s="201" t="s">
        <v>236</v>
      </c>
      <c r="B4" s="201" t="s">
        <v>237</v>
      </c>
    </row>
    <row r="5" spans="1:2" ht="18.75" customHeight="1" thickBot="1">
      <c r="A5" s="203"/>
      <c r="B5" s="201"/>
    </row>
    <row r="6" spans="1:2" ht="18" customHeight="1">
      <c r="A6" s="209" t="s">
        <v>238</v>
      </c>
      <c r="B6" s="785" t="s">
        <v>379</v>
      </c>
    </row>
    <row r="7" spans="1:2" ht="18" customHeight="1">
      <c r="A7" s="204" t="s">
        <v>239</v>
      </c>
      <c r="B7" s="786"/>
    </row>
    <row r="8" spans="1:2" ht="18" customHeight="1">
      <c r="A8" s="204" t="s">
        <v>240</v>
      </c>
      <c r="B8" s="786"/>
    </row>
    <row r="9" spans="1:2" ht="18" customHeight="1" thickBot="1">
      <c r="A9" s="210" t="s">
        <v>241</v>
      </c>
      <c r="B9" s="787"/>
    </row>
    <row r="10" spans="1:2" ht="18" customHeight="1">
      <c r="A10" s="213" t="s">
        <v>242</v>
      </c>
      <c r="B10" s="785" t="s">
        <v>380</v>
      </c>
    </row>
    <row r="11" spans="1:2" ht="18" customHeight="1">
      <c r="A11" s="205" t="s">
        <v>243</v>
      </c>
      <c r="B11" s="786"/>
    </row>
    <row r="12" spans="1:2" ht="18" customHeight="1">
      <c r="A12" s="205" t="s">
        <v>244</v>
      </c>
      <c r="B12" s="786"/>
    </row>
    <row r="13" spans="1:2" ht="18" customHeight="1">
      <c r="A13" s="205" t="s">
        <v>245</v>
      </c>
      <c r="B13" s="786"/>
    </row>
    <row r="14" spans="1:2" ht="18" customHeight="1">
      <c r="A14" s="206" t="s">
        <v>246</v>
      </c>
      <c r="B14" s="786"/>
    </row>
    <row r="15" spans="1:2" ht="18" customHeight="1">
      <c r="A15" s="204" t="s">
        <v>247</v>
      </c>
      <c r="B15" s="786"/>
    </row>
    <row r="16" spans="1:2" ht="18" customHeight="1">
      <c r="A16" s="204" t="s">
        <v>248</v>
      </c>
      <c r="B16" s="786"/>
    </row>
    <row r="17" spans="1:2" ht="18" customHeight="1">
      <c r="A17" s="204" t="s">
        <v>249</v>
      </c>
      <c r="B17" s="786"/>
    </row>
    <row r="18" spans="1:2" ht="18" customHeight="1">
      <c r="A18" s="204" t="s">
        <v>343</v>
      </c>
      <c r="B18" s="786"/>
    </row>
    <row r="19" spans="1:2" ht="18" customHeight="1">
      <c r="A19" s="204" t="s">
        <v>346</v>
      </c>
      <c r="B19" s="786"/>
    </row>
    <row r="20" spans="1:2" ht="18" customHeight="1">
      <c r="A20" s="204" t="s">
        <v>344</v>
      </c>
      <c r="B20" s="786"/>
    </row>
    <row r="21" spans="1:2" ht="18" customHeight="1">
      <c r="A21" s="204" t="s">
        <v>345</v>
      </c>
      <c r="B21" s="786"/>
    </row>
    <row r="22" spans="1:2" ht="18" customHeight="1">
      <c r="A22" s="204" t="s">
        <v>250</v>
      </c>
      <c r="B22" s="786"/>
    </row>
    <row r="23" spans="1:2" ht="18" customHeight="1">
      <c r="A23" s="204" t="s">
        <v>251</v>
      </c>
      <c r="B23" s="786"/>
    </row>
    <row r="24" spans="1:2" ht="18" customHeight="1">
      <c r="A24" s="204" t="s">
        <v>252</v>
      </c>
      <c r="B24" s="786"/>
    </row>
    <row r="25" spans="1:2" ht="18" customHeight="1" thickBot="1">
      <c r="A25" s="210" t="s">
        <v>253</v>
      </c>
      <c r="B25" s="787"/>
    </row>
    <row r="26" spans="1:2" ht="13.5" thickBot="1">
      <c r="A26" s="211" t="s">
        <v>381</v>
      </c>
      <c r="B26" s="212" t="s">
        <v>16</v>
      </c>
    </row>
  </sheetData>
  <sheetProtection/>
  <mergeCells count="2">
    <mergeCell ref="B6:B9"/>
    <mergeCell ref="B10:B25"/>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清水＿慎介</cp:lastModifiedBy>
  <cp:lastPrinted>2023-07-20T00:44:00Z</cp:lastPrinted>
  <dcterms:created xsi:type="dcterms:W3CDTF">2002-03-27T06:07:28Z</dcterms:created>
  <dcterms:modified xsi:type="dcterms:W3CDTF">2023-07-20T00:44:08Z</dcterms:modified>
  <cp:category/>
  <cp:version/>
  <cp:contentType/>
  <cp:contentStatus/>
</cp:coreProperties>
</file>