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1"/>
  </bookViews>
  <sheets>
    <sheet name="【例】保福１の２８" sheetId="1" r:id="rId1"/>
    <sheet name="【例】保福１の３０" sheetId="2" r:id="rId2"/>
    <sheet name="保福１の３０" sheetId="3" state="hidden" r:id="rId3"/>
    <sheet name="保福１の３１" sheetId="4" state="hidden" r:id="rId4"/>
    <sheet name="【例】保福１の３１" sheetId="5" r:id="rId5"/>
  </sheets>
  <definedNames>
    <definedName name="_xlfn.IFERROR" hidden="1">#NAME?</definedName>
    <definedName name="_xlnm.Print_Area" localSheetId="0">'【例】保福１の２８'!$A$1:$Z$29</definedName>
    <definedName name="_xlnm.Print_Area" localSheetId="1">'【例】保福１の３０'!$A$1:$V$24</definedName>
    <definedName name="_xlnm.Print_Area" localSheetId="4">'【例】保福１の３１'!$A$1:$K$41</definedName>
    <definedName name="_xlnm.Print_Area" localSheetId="3">'保福１の３１'!$A$1:$K$44</definedName>
  </definedNames>
  <calcPr fullCalcOnLoad="1"/>
</workbook>
</file>

<file path=xl/sharedStrings.xml><?xml version="1.0" encoding="utf-8"?>
<sst xmlns="http://schemas.openxmlformats.org/spreadsheetml/2006/main" count="302" uniqueCount="132">
  <si>
    <t>区分</t>
  </si>
  <si>
    <t>計画</t>
  </si>
  <si>
    <t>実施</t>
  </si>
  <si>
    <t>補助率</t>
  </si>
  <si>
    <t>補助金等精算額</t>
  </si>
  <si>
    <t>補助金等領収済額</t>
  </si>
  <si>
    <t>補助金等精算額に対する領収未済額</t>
  </si>
  <si>
    <t>不用額</t>
  </si>
  <si>
    <t>備考</t>
  </si>
  <si>
    <t>補助事業等に要する経費</t>
  </si>
  <si>
    <t>補助対象経費</t>
  </si>
  <si>
    <t>補助基準により算出した額</t>
  </si>
  <si>
    <t>補助基本額</t>
  </si>
  <si>
    <t>補助事業等に要した経費</t>
  </si>
  <si>
    <t>年月日番号</t>
  </si>
  <si>
    <t>金額</t>
  </si>
  <si>
    <t>支払済額</t>
  </si>
  <si>
    <t>支払未済額</t>
  </si>
  <si>
    <t>計</t>
  </si>
  <si>
    <t>Ａ</t>
  </si>
  <si>
    <t>Ｂ</t>
  </si>
  <si>
    <t>Ｃ</t>
  </si>
  <si>
    <t>Ｄ</t>
  </si>
  <si>
    <t>Ｅ</t>
  </si>
  <si>
    <t>Ｆ</t>
  </si>
  <si>
    <t>Ｇ</t>
  </si>
  <si>
    <t>Ｈ</t>
  </si>
  <si>
    <t>Ｉ</t>
  </si>
  <si>
    <t>Ｊ</t>
  </si>
  <si>
    <t>Ｋ</t>
  </si>
  <si>
    <t>Ｌ</t>
  </si>
  <si>
    <t>Ｍ</t>
  </si>
  <si>
    <t>Ｎ</t>
  </si>
  <si>
    <t>Ｏ</t>
  </si>
  <si>
    <t>(N－O)Ｐ</t>
  </si>
  <si>
    <t>Ｑ</t>
  </si>
  <si>
    <t>Ｒ</t>
  </si>
  <si>
    <t>Ｓ</t>
  </si>
  <si>
    <t>円</t>
  </si>
  <si>
    <t>　円</t>
  </si>
  <si>
    <t>合計</t>
  </si>
  <si>
    <t>　　２　「計画」欄には、申請の際の額（変更の承認（達による変更を含む。）があったときは、変更後の額）を記載すること。</t>
  </si>
  <si>
    <t>　　５　定額補助の場合は、「補助率」欄を斜線で抹消すること。</t>
  </si>
  <si>
    <t>(M－N)T</t>
  </si>
  <si>
    <t>補助金等の交付の決定</t>
  </si>
  <si>
    <t>補助事業等に係る経費の債務確定額</t>
  </si>
  <si>
    <t>注　１　「区分」欄には、事務又は事業の名称（必要があるときは、細分された項目等当該補助事業等において区分すべきこととされている事項）を記載すること。</t>
  </si>
  <si>
    <t>　　３　「補助金等の交付の決定」欄中「年月日番号」欄には当初の交付決定の年月日、番号を記載し、「金額」欄には交付決定額（変更（達による変更を含む。）があったときは、変更後の額）を記載すること。</t>
  </si>
  <si>
    <t>　　６　「補助事業等に係る経費の債務確定額」欄中「支払済額」欄には、間接補助事業等の場合にあっては補助事業者等が間接補助事業者等に交付する補助金等の支払済額を記載すること。</t>
  </si>
  <si>
    <t>　　４　「補助金等精算額」欄には、実施に係る補助基本額（Ｊ）に補助率（Ｋ）を乗じて得た額を記載すること。
　　　ただし、補助金等の算出が他の方法によっている場合は、その方法により算出した額を記載し、かつ、「備考」欄にその算出方法を明記すること。</t>
  </si>
  <si>
    <t>補　助　金　等　精　算　書</t>
  </si>
  <si>
    <t>保福第１の３０号様式(第14条)</t>
  </si>
  <si>
    <t>10/10以内</t>
  </si>
  <si>
    <t>寄附金その他の収入</t>
  </si>
  <si>
    <t>令和　年　月　日
高福第　　号指令</t>
  </si>
  <si>
    <r>
      <t xml:space="preserve"> 保福</t>
    </r>
    <r>
      <rPr>
        <sz val="11"/>
        <rFont val="ＭＳ 明朝"/>
        <family val="1"/>
      </rPr>
      <t>第１の３１号様式(第14条)</t>
    </r>
  </si>
  <si>
    <t>事　　　業　　　精　　　算　　　書</t>
  </si>
  <si>
    <t>　収入の部</t>
  </si>
  <si>
    <t>科目</t>
  </si>
  <si>
    <t>予算額</t>
  </si>
  <si>
    <t>精算額</t>
  </si>
  <si>
    <t>内訳</t>
  </si>
  <si>
    <t>款</t>
  </si>
  <si>
    <t>項</t>
  </si>
  <si>
    <t>目</t>
  </si>
  <si>
    <t>節</t>
  </si>
  <si>
    <t>当初</t>
  </si>
  <si>
    <t>更正後の額</t>
  </si>
  <si>
    <t>収入済額</t>
  </si>
  <si>
    <t>収入未済額</t>
  </si>
  <si>
    <t>道補助金</t>
  </si>
  <si>
    <t>自己負担（※あれば記載）</t>
  </si>
  <si>
    <t>計</t>
  </si>
  <si>
    <t xml:space="preserve">  支出の部</t>
  </si>
  <si>
    <t>備　考</t>
  </si>
  <si>
    <t>支出済額</t>
  </si>
  <si>
    <t>支出未済額</t>
  </si>
  <si>
    <t xml:space="preserve">  上記のとおり精算したことを証明します。</t>
  </si>
  <si>
    <t>（法人名・団体名）</t>
  </si>
  <si>
    <t xml:space="preserve">                                                                     　　  　   </t>
  </si>
  <si>
    <t>（代表者氏名印）</t>
  </si>
  <si>
    <t>印</t>
  </si>
  <si>
    <t>注　１　この様式には、当該補助事業等に要した経費のみを記載すること。</t>
  </si>
  <si>
    <t>　　２　「科目」欄の区分は標準を示したものであり、補助金等の交付を受けた者における通常の予算及び決算の区分がこれと異なるときは、それぞれ補助事業者等の区分に従い記載して差し支
　　　えないこと。</t>
  </si>
  <si>
    <t>　　３　「予算額」欄中「更正後の額」欄には、補助事業者等の議決機関等における最終の更正後の額（予算の流用による更正後の額を含む。） を記載すること。</t>
  </si>
  <si>
    <t>　　４　「収入未済額」及び「支出未済額」欄には、債権又は債務が確定している額を記載し、かつ、債務者又は債権者の住所氏名を「備考」欄に記載すること。</t>
  </si>
  <si>
    <t>　　５　補助事業者等が市町村である場合は、「収入の部」には当該補助事業等に係る特定財源のみを記載すること。</t>
  </si>
  <si>
    <t>　　６　「不用額」欄には、「更正後の額」（更正していない場合には、「当初」）欄に記載した額から「精算額」欄に記載した額を控除した額を記載すること。</t>
  </si>
  <si>
    <t>　　７　市町村以外の者がこの様式を使用する場合は、この様式中「○○市（町村）長（氏名）□印 」を訂正して使用すること。</t>
  </si>
  <si>
    <t>令和５年度介護関係職員医療連携支援事業</t>
  </si>
  <si>
    <t>　事業（事務）名　　令和５年度　介護関係職員医療連携支援事業　　　　　　</t>
  </si>
  <si>
    <t>保福第１の２８号様式(第14条)</t>
  </si>
  <si>
    <t>補助事業者等</t>
  </si>
  <si>
    <t>　　　の年月日、番号を記載すること。</t>
  </si>
  <si>
    <t>　　２　「口座振替払の振込先銀行等の名称及び口座番号」欄については、口座振替払を希</t>
  </si>
  <si>
    <t>　　　望する場合に記載すること。</t>
  </si>
  <si>
    <t>　　３　補助事業等の期間が２年度以上にわたる場合で、道の会計年度が終了したときに使</t>
  </si>
  <si>
    <t>　　　用する場合は、この様式中「完了」とあるのを「執行」と訂正して使用すること。</t>
  </si>
  <si>
    <t>令和５年度（2023年度）介護関係職員医療連携支援事業</t>
  </si>
  <si>
    <t>記載例</t>
  </si>
  <si>
    <t>補助事業等に関して生ずる寄附金その他の収入</t>
  </si>
  <si>
    <t>補助事業等に関して生じた寄附金その他の収入</t>
  </si>
  <si>
    <t>令和４年度介護関係職員医療連携支援事業</t>
  </si>
  <si>
    <t>北海道補助金</t>
  </si>
  <si>
    <t>北海道</t>
  </si>
  <si>
    <t>自己負担金</t>
  </si>
  <si>
    <t>講師謝金</t>
  </si>
  <si>
    <t>講師旅費</t>
  </si>
  <si>
    <t>会場使用料</t>
  </si>
  <si>
    <t>消耗品費</t>
  </si>
  <si>
    <t xml:space="preserve">  令和〇〇年○月○日</t>
  </si>
  <si>
    <t>社会福祉法人　○○</t>
  </si>
  <si>
    <t>理事長　（氏　　　　　　名） 印</t>
  </si>
  <si>
    <t>　　２　「科目」欄の区分は標準を示したものであり、補助金等の交付を受けた者における通常の予算及び決算の区分がこれと異なるときは、それぞれ補助事業者等の区分に従い
       記載して差し支えないこと。</t>
  </si>
  <si>
    <t>　　３　「予算額」欄中「更正後の額」欄には、補助事業者等の議決機関等における最終の更正後の額（予算の流用による更正後の額を含む。） を記載する　こと。</t>
  </si>
  <si>
    <r>
      <rPr>
        <u val="single"/>
        <sz val="11"/>
        <rFont val="ＭＳ 明朝"/>
        <family val="1"/>
      </rPr>
      <t>　事業（事務）名　　令和５年度介護関係職員医療連携支援事業　　　　　　</t>
    </r>
    <r>
      <rPr>
        <sz val="11"/>
        <rFont val="ＭＳ 明朝"/>
        <family val="1"/>
      </rPr>
      <t>　　　　　</t>
    </r>
  </si>
  <si>
    <t>補助事業等実績報告書</t>
  </si>
  <si>
    <t>令和５年〇月〇日</t>
  </si>
  <si>
    <t>北海道知事　鈴木　直道　様</t>
  </si>
  <si>
    <t>事業（事務）名：</t>
  </si>
  <si>
    <t>令和５年（2023年）７月〇日</t>
  </si>
  <si>
    <t>付け高福第</t>
  </si>
  <si>
    <t>○○</t>
  </si>
  <si>
    <t>号指令で補助金等の交付の決定を</t>
  </si>
  <si>
    <t xml:space="preserve"> 受けた上記の事業（事務）は、</t>
  </si>
  <si>
    <t>完了したので、関係書類を添えて報告</t>
  </si>
  <si>
    <t xml:space="preserve"> します。</t>
  </si>
  <si>
    <t>口座振替払の振込先銀行等の名称及び口座番号</t>
  </si>
  <si>
    <t>振込銀行等の名称</t>
  </si>
  <si>
    <t>口座番号</t>
  </si>
  <si>
    <t>注　１　「　　年　　月　　日付け（記号）第　　　号指令」については、当初の交付決定</t>
  </si>
  <si>
    <t>令和５年〇月△日第△号指令</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</si>
</sst>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gge&quot;年&quot;m&quot;月&quot;d&quot;日&quot;;@"/>
    <numFmt numFmtId="182" formatCode="[DBNum3][$-411]0"/>
    <numFmt numFmtId="183" formatCode="0000000"/>
  </numFmts>
  <fonts count="69">
    <font>
      <sz val="10"/>
      <name val="ＭＳ Ｐゴシック"/>
      <family val="3"/>
    </font>
    <font>
      <sz val="10.5"/>
      <name val="ＭＳ 明朝"/>
      <family val="1"/>
    </font>
    <font>
      <sz val="6"/>
      <name val="ＭＳ Ｐゴシック"/>
      <family val="3"/>
    </font>
    <font>
      <sz val="10"/>
      <name val="ＭＳ 明朝"/>
      <family val="1"/>
    </font>
    <font>
      <sz val="11"/>
      <name val="ＭＳ 明朝"/>
      <family val="1"/>
    </font>
    <font>
      <sz val="20"/>
      <name val="ＭＳ Ｐゴシック"/>
      <family val="3"/>
    </font>
    <font>
      <sz val="8"/>
      <name val="ＭＳ 明朝"/>
      <family val="1"/>
    </font>
    <font>
      <sz val="12"/>
      <name val="ＭＳ 明朝"/>
      <family val="1"/>
    </font>
    <font>
      <sz val="14"/>
      <name val="ＭＳ 明朝"/>
      <family val="1"/>
    </font>
    <font>
      <b/>
      <sz val="14"/>
      <name val="ＭＳ 明朝"/>
      <family val="1"/>
    </font>
    <font>
      <sz val="7"/>
      <name val="ＭＳ 明朝"/>
      <family val="1"/>
    </font>
    <font>
      <sz val="12"/>
      <name val="ＭＳ Ｐゴシック"/>
      <family val="3"/>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ＭＳ Ｐ明朝"/>
      <family val="1"/>
    </font>
    <font>
      <sz val="16"/>
      <color indexed="10"/>
      <name val="ＭＳ Ｐゴシック"/>
      <family val="3"/>
    </font>
    <font>
      <sz val="10"/>
      <color indexed="10"/>
      <name val="ＭＳ 明朝"/>
      <family val="1"/>
    </font>
    <font>
      <sz val="10"/>
      <color indexed="8"/>
      <name val="ＭＳ 明朝"/>
      <family val="1"/>
    </font>
    <font>
      <b/>
      <u val="single"/>
      <sz val="11"/>
      <color indexed="8"/>
      <name val="ＭＳ Ｐゴシック"/>
      <family val="3"/>
    </font>
    <font>
      <b/>
      <sz val="11"/>
      <color indexed="9"/>
      <name val="Calibri"/>
      <family val="2"/>
    </font>
    <font>
      <sz val="11"/>
      <color indexed="9"/>
      <name val="Calibri"/>
      <family val="2"/>
    </font>
    <font>
      <sz val="11"/>
      <color indexed="8"/>
      <name val="Calibri"/>
      <family val="2"/>
    </font>
    <font>
      <b/>
      <sz val="11"/>
      <color indexed="62"/>
      <name val="ＭＳ Ｐゴシック"/>
      <family val="3"/>
    </font>
    <font>
      <sz val="8"/>
      <color indexed="10"/>
      <name val="HG丸ｺﾞｼｯｸM-PRO"/>
      <family val="3"/>
    </font>
    <font>
      <sz val="9"/>
      <color indexed="10"/>
      <name val="HG丸ｺﾞｼｯｸM-PRO"/>
      <family val="3"/>
    </font>
    <font>
      <sz val="10.5"/>
      <color indexed="8"/>
      <name val="游明朝"/>
      <family val="1"/>
    </font>
    <font>
      <sz val="9"/>
      <color indexed="10"/>
      <name val="游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ＭＳ Ｐ明朝"/>
      <family val="1"/>
    </font>
    <font>
      <sz val="16"/>
      <color rgb="FFFF0000"/>
      <name val="ＭＳ Ｐゴシック"/>
      <family val="3"/>
    </font>
    <font>
      <sz val="10"/>
      <color rgb="FFFF0000"/>
      <name val="ＭＳ 明朝"/>
      <family val="1"/>
    </font>
    <font>
      <b/>
      <sz val="11"/>
      <color theme="1"/>
      <name val="ＭＳ Ｐゴシック"/>
      <family val="3"/>
    </font>
    <font>
      <b/>
      <u val="single"/>
      <sz val="11"/>
      <color theme="1"/>
      <name val="ＭＳ Ｐゴシック"/>
      <family val="3"/>
    </font>
    <font>
      <sz val="11"/>
      <color theme="1"/>
      <name val="ＭＳ Ｐゴシック"/>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diagonalUp="1">
      <left style="thin">
        <color indexed="8"/>
      </left>
      <right style="thin">
        <color indexed="8"/>
      </right>
      <top style="thin">
        <color indexed="8"/>
      </top>
      <bottom style="thin">
        <color indexed="8"/>
      </bottom>
      <diagonal style="thin">
        <color indexed="8"/>
      </diagonal>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border>
    <border>
      <left style="thin"/>
      <right style="thin"/>
      <top/>
      <bottom>
        <color indexed="63"/>
      </bottom>
    </border>
    <border>
      <left style="thin">
        <color indexed="8"/>
      </left>
      <right style="thin">
        <color indexed="8"/>
      </right>
      <top>
        <color indexed="63"/>
      </top>
      <bottom style="thin"/>
    </border>
    <border>
      <left style="thin">
        <color indexed="8"/>
      </left>
      <right style="thin"/>
      <top>
        <color indexed="63"/>
      </top>
      <bottom style="thin">
        <color indexed="8"/>
      </bottom>
    </border>
    <border>
      <left style="thin">
        <color theme="1"/>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protection/>
    </xf>
    <xf numFmtId="0" fontId="44" fillId="0" borderId="0">
      <alignment vertical="center"/>
      <protection/>
    </xf>
    <xf numFmtId="0" fontId="60" fillId="32" borderId="0" applyNumberFormat="0" applyBorder="0" applyAlignment="0" applyProtection="0"/>
  </cellStyleXfs>
  <cellXfs count="249">
    <xf numFmtId="0" fontId="0" fillId="0" borderId="0" xfId="0" applyAlignment="1">
      <alignment vertical="center"/>
    </xf>
    <xf numFmtId="0" fontId="1" fillId="0" borderId="0" xfId="0" applyFont="1" applyAlignment="1">
      <alignment vertical="center"/>
    </xf>
    <xf numFmtId="0" fontId="4" fillId="0" borderId="10" xfId="0" applyFont="1" applyBorder="1" applyAlignment="1">
      <alignment horizontal="right" vertical="top"/>
    </xf>
    <xf numFmtId="0" fontId="3" fillId="0" borderId="10" xfId="0" applyFont="1" applyBorder="1" applyAlignment="1">
      <alignment horizontal="right" vertical="top"/>
    </xf>
    <xf numFmtId="0" fontId="3" fillId="0" borderId="11" xfId="0" applyFont="1" applyBorder="1" applyAlignment="1">
      <alignment horizontal="justify" vertical="top" wrapText="1"/>
    </xf>
    <xf numFmtId="0" fontId="3" fillId="0" borderId="11" xfId="0" applyFont="1" applyBorder="1" applyAlignment="1">
      <alignment horizontal="right" vertical="top" wrapText="1"/>
    </xf>
    <xf numFmtId="0" fontId="0" fillId="0" borderId="0" xfId="0" applyAlignment="1">
      <alignment horizontal="left" vertical="center"/>
    </xf>
    <xf numFmtId="0" fontId="3" fillId="0" borderId="12" xfId="0" applyFont="1" applyBorder="1" applyAlignment="1">
      <alignment horizontal="center" vertical="center" wrapText="1"/>
    </xf>
    <xf numFmtId="0" fontId="5" fillId="0" borderId="0" xfId="0" applyFont="1" applyAlignment="1">
      <alignment horizontal="center" vertical="center"/>
    </xf>
    <xf numFmtId="0" fontId="3" fillId="0" borderId="10" xfId="0" applyFont="1" applyBorder="1" applyAlignment="1">
      <alignment horizontal="justify" vertical="center" wrapText="1"/>
    </xf>
    <xf numFmtId="0" fontId="0" fillId="0" borderId="0" xfId="0" applyAlignment="1">
      <alignment vertical="center"/>
    </xf>
    <xf numFmtId="0" fontId="3" fillId="0" borderId="12" xfId="0" applyFont="1" applyBorder="1" applyAlignment="1">
      <alignment horizontal="justify" vertical="center" wrapText="1"/>
    </xf>
    <xf numFmtId="0" fontId="3" fillId="0" borderId="10" xfId="0" applyFont="1" applyBorder="1" applyAlignment="1">
      <alignment horizontal="right" vertical="center" wrapText="1"/>
    </xf>
    <xf numFmtId="0" fontId="3" fillId="0" borderId="12" xfId="0" applyFont="1" applyBorder="1" applyAlignment="1">
      <alignment horizontal="right" vertical="center" wrapText="1"/>
    </xf>
    <xf numFmtId="180" fontId="3" fillId="0" borderId="10" xfId="0" applyNumberFormat="1" applyFont="1" applyBorder="1" applyAlignment="1">
      <alignment horizontal="right" vertical="center" wrapText="1"/>
    </xf>
    <xf numFmtId="180" fontId="3" fillId="0" borderId="12" xfId="0" applyNumberFormat="1" applyFont="1" applyBorder="1" applyAlignment="1">
      <alignment horizontal="right" vertical="center" wrapText="1"/>
    </xf>
    <xf numFmtId="0" fontId="3" fillId="0" borderId="13" xfId="0" applyFont="1" applyBorder="1" applyAlignment="1">
      <alignment horizontal="right" vertical="center" wrapText="1"/>
    </xf>
    <xf numFmtId="38" fontId="3" fillId="0" borderId="14" xfId="48" applyFont="1" applyBorder="1" applyAlignment="1">
      <alignment horizontal="right" vertical="center" wrapText="1"/>
    </xf>
    <xf numFmtId="38" fontId="3" fillId="0" borderId="15" xfId="48" applyFont="1" applyBorder="1" applyAlignment="1">
      <alignment horizontal="right" vertical="center" wrapText="1"/>
    </xf>
    <xf numFmtId="180" fontId="3" fillId="7" borderId="10" xfId="0" applyNumberFormat="1" applyFont="1" applyFill="1" applyBorder="1" applyAlignment="1">
      <alignment horizontal="right" vertical="center" wrapText="1"/>
    </xf>
    <xf numFmtId="0" fontId="6" fillId="7" borderId="10" xfId="0" applyFont="1" applyFill="1" applyBorder="1" applyAlignment="1">
      <alignment horizontal="left" vertical="center" wrapText="1"/>
    </xf>
    <xf numFmtId="0" fontId="7" fillId="0" borderId="0" xfId="0" applyFont="1" applyAlignment="1">
      <alignment vertical="center"/>
    </xf>
    <xf numFmtId="0" fontId="3" fillId="0" borderId="0" xfId="0" applyFont="1" applyAlignment="1">
      <alignment vertical="center"/>
    </xf>
    <xf numFmtId="0" fontId="7" fillId="0" borderId="0" xfId="0" applyFont="1" applyAlignment="1">
      <alignment horizontal="justify" vertical="center"/>
    </xf>
    <xf numFmtId="0" fontId="8" fillId="0" borderId="0" xfId="0" applyFont="1" applyAlignment="1">
      <alignment horizontal="center" vertical="center"/>
    </xf>
    <xf numFmtId="0" fontId="4" fillId="0" borderId="16" xfId="0" applyFont="1" applyBorder="1" applyAlignment="1">
      <alignment vertical="center"/>
    </xf>
    <xf numFmtId="0" fontId="3" fillId="0" borderId="16" xfId="0" applyFont="1" applyBorder="1" applyAlignment="1">
      <alignment vertical="center"/>
    </xf>
    <xf numFmtId="0" fontId="4" fillId="0" borderId="0" xfId="0" applyFont="1" applyAlignment="1">
      <alignment vertical="center"/>
    </xf>
    <xf numFmtId="0" fontId="4" fillId="0" borderId="0" xfId="0" applyFont="1" applyAlignment="1">
      <alignment horizontal="justify"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7" xfId="0" applyFont="1" applyBorder="1" applyAlignment="1">
      <alignment horizontal="justify" vertical="top" wrapText="1"/>
    </xf>
    <xf numFmtId="0" fontId="4" fillId="0" borderId="18" xfId="0" applyFont="1" applyBorder="1" applyAlignment="1">
      <alignment horizontal="justify" vertical="top" wrapText="1"/>
    </xf>
    <xf numFmtId="0" fontId="4" fillId="0" borderId="19" xfId="0" applyFont="1" applyBorder="1" applyAlignment="1">
      <alignment horizontal="justify" vertical="top" wrapText="1"/>
    </xf>
    <xf numFmtId="0" fontId="4" fillId="0" borderId="11" xfId="0" applyFont="1" applyBorder="1" applyAlignment="1">
      <alignment horizontal="right" vertical="top" wrapText="1"/>
    </xf>
    <xf numFmtId="0" fontId="4" fillId="0" borderId="11" xfId="0" applyFont="1" applyBorder="1" applyAlignment="1">
      <alignment horizontal="right" vertical="top"/>
    </xf>
    <xf numFmtId="0" fontId="3" fillId="0" borderId="15" xfId="0" applyFont="1" applyBorder="1" applyAlignment="1">
      <alignment vertical="center" wrapText="1"/>
    </xf>
    <xf numFmtId="0" fontId="3" fillId="0" borderId="14"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38" fontId="4" fillId="0" borderId="10" xfId="48" applyFont="1" applyBorder="1" applyAlignment="1">
      <alignment vertical="center" wrapText="1"/>
    </xf>
    <xf numFmtId="0" fontId="4" fillId="0" borderId="10" xfId="0" applyFont="1" applyBorder="1" applyAlignment="1">
      <alignment horizontal="right" vertical="center" wrapText="1"/>
    </xf>
    <xf numFmtId="0" fontId="3" fillId="0" borderId="0" xfId="0" applyFont="1" applyAlignment="1">
      <alignment horizontal="right" vertical="center"/>
    </xf>
    <xf numFmtId="38" fontId="4" fillId="7" borderId="10" xfId="48" applyFont="1" applyFill="1" applyBorder="1" applyAlignment="1">
      <alignment vertical="center" wrapText="1"/>
    </xf>
    <xf numFmtId="38" fontId="3" fillId="7" borderId="10" xfId="48" applyFont="1" applyFill="1" applyBorder="1" applyAlignment="1">
      <alignment horizontal="right" vertical="center" wrapText="1"/>
    </xf>
    <xf numFmtId="0" fontId="61" fillId="0" borderId="0" xfId="60" applyFont="1" applyAlignment="1">
      <alignment vertical="center"/>
      <protection/>
    </xf>
    <xf numFmtId="0" fontId="61" fillId="0" borderId="0" xfId="60" applyFont="1" applyAlignment="1">
      <alignment horizontal="right" vertical="center"/>
      <protection/>
    </xf>
    <xf numFmtId="0" fontId="61" fillId="0" borderId="0" xfId="60" applyFont="1" applyAlignment="1">
      <alignment vertical="center" shrinkToFit="1"/>
      <protection/>
    </xf>
    <xf numFmtId="0" fontId="62" fillId="0" borderId="0" xfId="60" applyFont="1" applyAlignment="1">
      <alignment vertical="center"/>
      <protection/>
    </xf>
    <xf numFmtId="0" fontId="61" fillId="0" borderId="16" xfId="60" applyFont="1" applyBorder="1" applyAlignment="1">
      <alignment horizontal="left" vertical="center"/>
      <protection/>
    </xf>
    <xf numFmtId="0" fontId="61" fillId="0" borderId="16" xfId="60" applyFont="1" applyBorder="1" applyAlignment="1">
      <alignment horizontal="right" vertical="center"/>
      <protection/>
    </xf>
    <xf numFmtId="182" fontId="61" fillId="0" borderId="16" xfId="60" applyNumberFormat="1" applyFont="1" applyBorder="1" applyAlignment="1">
      <alignment horizontal="center" vertical="center"/>
      <protection/>
    </xf>
    <xf numFmtId="0" fontId="61" fillId="0" borderId="16" xfId="60" applyFont="1" applyBorder="1" applyAlignment="1">
      <alignment vertical="center"/>
      <protection/>
    </xf>
    <xf numFmtId="0" fontId="62" fillId="0" borderId="16" xfId="60" applyFont="1" applyBorder="1" applyAlignment="1">
      <alignment vertical="center"/>
      <protection/>
    </xf>
    <xf numFmtId="0" fontId="61" fillId="0" borderId="0" xfId="60" applyFont="1" applyBorder="1" applyAlignment="1">
      <alignment vertical="center"/>
      <protection/>
    </xf>
    <xf numFmtId="0" fontId="61" fillId="0" borderId="0" xfId="60" applyFont="1" applyBorder="1" applyAlignment="1">
      <alignment horizontal="right" vertical="center"/>
      <protection/>
    </xf>
    <xf numFmtId="0" fontId="61" fillId="0" borderId="0" xfId="60" applyFont="1" applyFill="1" applyBorder="1" applyAlignment="1">
      <alignment horizontal="center" vertical="center"/>
      <protection/>
    </xf>
    <xf numFmtId="0" fontId="61" fillId="0" borderId="0" xfId="60" applyFont="1" applyAlignment="1">
      <alignment vertical="center" wrapText="1"/>
      <protection/>
    </xf>
    <xf numFmtId="38" fontId="61" fillId="0" borderId="0" xfId="48" applyFont="1" applyAlignment="1">
      <alignment vertical="center"/>
    </xf>
    <xf numFmtId="0" fontId="61" fillId="0" borderId="0" xfId="61" applyFont="1" applyAlignment="1">
      <alignment horizontal="left" vertical="center" shrinkToFit="1"/>
      <protection/>
    </xf>
    <xf numFmtId="0" fontId="61" fillId="0" borderId="0" xfId="60" applyFont="1" applyAlignment="1">
      <alignment horizontal="left" vertical="center"/>
      <protection/>
    </xf>
    <xf numFmtId="0" fontId="63" fillId="0" borderId="20" xfId="0" applyFont="1" applyBorder="1" applyAlignment="1">
      <alignment horizontal="center" vertical="center"/>
    </xf>
    <xf numFmtId="0" fontId="4" fillId="0" borderId="21" xfId="0" applyFont="1" applyBorder="1" applyAlignment="1">
      <alignment horizontal="right" vertical="top"/>
    </xf>
    <xf numFmtId="0" fontId="3" fillId="0" borderId="21" xfId="0" applyFont="1" applyBorder="1" applyAlignment="1">
      <alignment horizontal="right" vertical="top"/>
    </xf>
    <xf numFmtId="0" fontId="3" fillId="0" borderId="22" xfId="0" applyFont="1" applyBorder="1" applyAlignment="1">
      <alignment horizontal="justify" vertical="top" wrapText="1"/>
    </xf>
    <xf numFmtId="0" fontId="3" fillId="0" borderId="23" xfId="0" applyFont="1" applyBorder="1" applyAlignment="1">
      <alignment horizontal="right" vertical="top" wrapText="1"/>
    </xf>
    <xf numFmtId="0" fontId="3" fillId="0" borderId="19" xfId="0" applyFont="1" applyBorder="1" applyAlignment="1">
      <alignment horizontal="right" vertical="top" wrapText="1"/>
    </xf>
    <xf numFmtId="0" fontId="3" fillId="0" borderId="17" xfId="0" applyFont="1" applyBorder="1" applyAlignment="1">
      <alignment horizontal="right" vertical="top" wrapText="1"/>
    </xf>
    <xf numFmtId="0" fontId="3" fillId="0" borderId="22" xfId="0" applyFont="1" applyBorder="1" applyAlignment="1">
      <alignment horizontal="right" vertical="top" wrapText="1"/>
    </xf>
    <xf numFmtId="0" fontId="3" fillId="0" borderId="24" xfId="0" applyFont="1" applyBorder="1" applyAlignment="1">
      <alignment horizontal="justify" vertical="top" wrapText="1"/>
    </xf>
    <xf numFmtId="0" fontId="3" fillId="0" borderId="25" xfId="0" applyFont="1" applyBorder="1" applyAlignment="1">
      <alignment horizontal="right" vertical="top" wrapText="1"/>
    </xf>
    <xf numFmtId="0" fontId="9" fillId="0" borderId="26" xfId="0" applyFont="1" applyBorder="1" applyAlignment="1">
      <alignment horizontal="left" vertical="top" wrapText="1"/>
    </xf>
    <xf numFmtId="0" fontId="3" fillId="0" borderId="21" xfId="0" applyFont="1" applyBorder="1" applyAlignment="1">
      <alignment horizontal="right" vertical="top" wrapText="1"/>
    </xf>
    <xf numFmtId="0" fontId="3" fillId="0" borderId="27" xfId="0" applyFont="1" applyBorder="1" applyAlignment="1">
      <alignment horizontal="right" vertical="top" wrapText="1"/>
    </xf>
    <xf numFmtId="0" fontId="3" fillId="0" borderId="26" xfId="0" applyFont="1" applyBorder="1" applyAlignment="1">
      <alignment horizontal="right" vertical="top" wrapText="1"/>
    </xf>
    <xf numFmtId="0" fontId="3" fillId="0" borderId="28" xfId="0" applyFont="1" applyBorder="1" applyAlignment="1">
      <alignment horizontal="justify" vertical="center" wrapText="1"/>
    </xf>
    <xf numFmtId="180" fontId="3" fillId="0" borderId="14" xfId="0" applyNumberFormat="1" applyFont="1" applyBorder="1" applyAlignment="1">
      <alignment horizontal="right" vertical="center" wrapText="1"/>
    </xf>
    <xf numFmtId="180" fontId="3" fillId="0" borderId="15" xfId="0" applyNumberFormat="1" applyFont="1" applyBorder="1" applyAlignment="1">
      <alignment horizontal="right" vertical="center" wrapText="1"/>
    </xf>
    <xf numFmtId="38" fontId="3" fillId="0" borderId="29" xfId="48" applyFont="1" applyBorder="1" applyAlignment="1">
      <alignment horizontal="right" vertical="center" wrapText="1"/>
    </xf>
    <xf numFmtId="38" fontId="3" fillId="0" borderId="10" xfId="48" applyFont="1" applyBorder="1" applyAlignment="1">
      <alignment horizontal="justify" vertical="top" wrapText="1"/>
    </xf>
    <xf numFmtId="38" fontId="3" fillId="0" borderId="10" xfId="48" applyFont="1" applyBorder="1" applyAlignment="1">
      <alignment horizontal="right" vertical="center" wrapText="1"/>
    </xf>
    <xf numFmtId="38" fontId="3" fillId="0" borderId="12" xfId="48" applyFont="1" applyBorder="1" applyAlignment="1">
      <alignment horizontal="right" vertical="center" wrapText="1"/>
    </xf>
    <xf numFmtId="38" fontId="3" fillId="0" borderId="30" xfId="48" applyFont="1" applyBorder="1" applyAlignment="1">
      <alignment vertical="center" wrapText="1"/>
    </xf>
    <xf numFmtId="38" fontId="3" fillId="0" borderId="30" xfId="48" applyFont="1" applyBorder="1" applyAlignment="1">
      <alignment horizontal="right" vertical="center" wrapText="1"/>
    </xf>
    <xf numFmtId="38" fontId="0" fillId="0" borderId="0" xfId="48" applyFont="1" applyAlignment="1">
      <alignment vertical="center"/>
    </xf>
    <xf numFmtId="38" fontId="3" fillId="0" borderId="12" xfId="48" applyFont="1" applyBorder="1" applyAlignment="1">
      <alignment horizontal="justify" vertical="top" wrapText="1"/>
    </xf>
    <xf numFmtId="38" fontId="3" fillId="0" borderId="31" xfId="48" applyFont="1" applyBorder="1" applyAlignment="1">
      <alignment horizontal="right" vertical="center" wrapText="1"/>
    </xf>
    <xf numFmtId="38" fontId="3" fillId="0" borderId="20" xfId="48" applyFont="1" applyBorder="1" applyAlignment="1">
      <alignment vertical="center" wrapText="1"/>
    </xf>
    <xf numFmtId="38" fontId="3" fillId="0" borderId="20" xfId="48" applyFont="1" applyBorder="1" applyAlignment="1">
      <alignment horizontal="right" vertical="center" wrapText="1"/>
    </xf>
    <xf numFmtId="38" fontId="3" fillId="0" borderId="32" xfId="48" applyFont="1" applyBorder="1" applyAlignment="1">
      <alignment horizontal="right" vertical="center" wrapText="1"/>
    </xf>
    <xf numFmtId="38" fontId="3" fillId="0" borderId="12" xfId="48" applyFont="1" applyBorder="1" applyAlignment="1">
      <alignment horizontal="center" vertical="center" wrapText="1"/>
    </xf>
    <xf numFmtId="0" fontId="0" fillId="0" borderId="0" xfId="0" applyBorder="1" applyAlignment="1">
      <alignment vertical="center"/>
    </xf>
    <xf numFmtId="0" fontId="3" fillId="0" borderId="33" xfId="0" applyFont="1" applyFill="1" applyBorder="1" applyAlignment="1">
      <alignment horizontal="right" vertical="top" wrapText="1"/>
    </xf>
    <xf numFmtId="0" fontId="9" fillId="0" borderId="34" xfId="0" applyFont="1" applyFill="1" applyBorder="1" applyAlignment="1">
      <alignment horizontal="left" vertical="top" wrapText="1"/>
    </xf>
    <xf numFmtId="0" fontId="3" fillId="0" borderId="33" xfId="0" applyFont="1" applyBorder="1" applyAlignment="1">
      <alignment horizontal="right" vertical="top" wrapText="1"/>
    </xf>
    <xf numFmtId="0" fontId="3" fillId="0" borderId="34" xfId="0" applyFont="1" applyBorder="1" applyAlignment="1">
      <alignment horizontal="right" vertical="top" wrapText="1"/>
    </xf>
    <xf numFmtId="0" fontId="3" fillId="0" borderId="30" xfId="0" applyFont="1" applyBorder="1" applyAlignment="1">
      <alignment horizontal="right" vertical="center" wrapText="1"/>
    </xf>
    <xf numFmtId="0" fontId="9" fillId="0" borderId="25" xfId="0" applyFont="1" applyBorder="1" applyAlignment="1">
      <alignment horizontal="justify" vertical="top" wrapText="1"/>
    </xf>
    <xf numFmtId="180" fontId="3" fillId="7" borderId="29" xfId="0" applyNumberFormat="1" applyFont="1" applyFill="1" applyBorder="1" applyAlignment="1">
      <alignment horizontal="right" vertical="center" wrapText="1"/>
    </xf>
    <xf numFmtId="0" fontId="3" fillId="0" borderId="35" xfId="0" applyFont="1" applyBorder="1" applyAlignment="1">
      <alignment horizontal="right" vertical="top"/>
    </xf>
    <xf numFmtId="0" fontId="10" fillId="7" borderId="30" xfId="0" applyFont="1" applyFill="1" applyBorder="1" applyAlignment="1">
      <alignment horizontal="left" vertical="center" wrapText="1"/>
    </xf>
    <xf numFmtId="0" fontId="9" fillId="0" borderId="34" xfId="0" applyFont="1" applyBorder="1" applyAlignment="1">
      <alignment horizontal="left" vertical="top" wrapText="1"/>
    </xf>
    <xf numFmtId="180" fontId="3" fillId="0" borderId="36" xfId="0" applyNumberFormat="1" applyFont="1" applyBorder="1" applyAlignment="1">
      <alignment horizontal="right" vertical="center" wrapText="1"/>
    </xf>
    <xf numFmtId="180" fontId="3" fillId="7" borderId="30" xfId="0" applyNumberFormat="1" applyFont="1" applyFill="1" applyBorder="1" applyAlignment="1">
      <alignment horizontal="right" vertical="center" wrapText="1"/>
    </xf>
    <xf numFmtId="180" fontId="3" fillId="7" borderId="14" xfId="0" applyNumberFormat="1" applyFont="1" applyFill="1" applyBorder="1" applyAlignment="1">
      <alignment horizontal="right" vertical="center" wrapText="1"/>
    </xf>
    <xf numFmtId="38" fontId="3" fillId="7" borderId="14" xfId="48" applyFont="1" applyFill="1" applyBorder="1" applyAlignment="1">
      <alignment horizontal="right" vertical="center" wrapText="1"/>
    </xf>
    <xf numFmtId="0" fontId="11" fillId="0" borderId="0" xfId="0" applyFont="1" applyBorder="1" applyAlignment="1">
      <alignment vertical="center"/>
    </xf>
    <xf numFmtId="0" fontId="64" fillId="0" borderId="20" xfId="0" applyFont="1" applyBorder="1" applyAlignment="1">
      <alignment horizontal="center" vertical="center"/>
    </xf>
    <xf numFmtId="38" fontId="4" fillId="0" borderId="37" xfId="48" applyFont="1" applyBorder="1" applyAlignment="1">
      <alignment vertical="center" wrapText="1"/>
    </xf>
    <xf numFmtId="38" fontId="4" fillId="0" borderId="14" xfId="48" applyFont="1" applyBorder="1" applyAlignment="1">
      <alignment vertical="center" wrapText="1"/>
    </xf>
    <xf numFmtId="0" fontId="4" fillId="0" borderId="11" xfId="0" applyFont="1" applyBorder="1" applyAlignment="1">
      <alignment horizontal="center" vertical="center" wrapText="1"/>
    </xf>
    <xf numFmtId="0" fontId="4" fillId="0" borderId="19" xfId="0" applyFont="1" applyBorder="1" applyAlignment="1">
      <alignment horizontal="right" vertical="top" wrapText="1"/>
    </xf>
    <xf numFmtId="0" fontId="4" fillId="0" borderId="25" xfId="0" applyFont="1" applyBorder="1" applyAlignment="1">
      <alignment horizontal="right" vertical="top" wrapText="1"/>
    </xf>
    <xf numFmtId="0" fontId="4" fillId="0" borderId="34" xfId="0" applyFont="1" applyBorder="1" applyAlignment="1">
      <alignment horizontal="right" vertical="top" wrapText="1"/>
    </xf>
    <xf numFmtId="0" fontId="4" fillId="0" borderId="30" xfId="0" applyFont="1" applyBorder="1" applyAlignment="1">
      <alignment horizontal="right" vertical="top" wrapText="1"/>
    </xf>
    <xf numFmtId="0" fontId="4" fillId="0" borderId="20" xfId="0" applyFont="1" applyBorder="1" applyAlignment="1">
      <alignment horizontal="right" vertical="top" wrapText="1"/>
    </xf>
    <xf numFmtId="0" fontId="9" fillId="0" borderId="0" xfId="0" applyFont="1" applyAlignment="1">
      <alignment vertical="center"/>
    </xf>
    <xf numFmtId="0" fontId="3" fillId="0" borderId="0" xfId="0" applyFont="1" applyBorder="1" applyAlignment="1">
      <alignment vertical="center"/>
    </xf>
    <xf numFmtId="38" fontId="4" fillId="7" borderId="30" xfId="48" applyFont="1" applyFill="1" applyBorder="1" applyAlignment="1">
      <alignment vertical="center" wrapText="1"/>
    </xf>
    <xf numFmtId="38" fontId="4" fillId="7" borderId="20" xfId="48" applyFont="1" applyFill="1" applyBorder="1" applyAlignment="1">
      <alignment vertical="center" wrapText="1"/>
    </xf>
    <xf numFmtId="38" fontId="4" fillId="7" borderId="37" xfId="48" applyFont="1" applyFill="1" applyBorder="1" applyAlignment="1">
      <alignment vertical="center" wrapText="1"/>
    </xf>
    <xf numFmtId="38" fontId="4" fillId="7" borderId="30" xfId="48" applyFont="1" applyFill="1" applyBorder="1" applyAlignment="1">
      <alignment vertical="top" wrapText="1"/>
    </xf>
    <xf numFmtId="38" fontId="4" fillId="7" borderId="38" xfId="48" applyFont="1" applyFill="1" applyBorder="1" applyAlignment="1">
      <alignment vertical="top" wrapText="1"/>
    </xf>
    <xf numFmtId="38" fontId="4" fillId="7" borderId="20" xfId="48" applyFont="1" applyFill="1" applyBorder="1" applyAlignment="1">
      <alignment vertical="top" wrapText="1"/>
    </xf>
    <xf numFmtId="0" fontId="9" fillId="0" borderId="22" xfId="0" applyFont="1" applyBorder="1" applyAlignment="1">
      <alignment horizontal="justify" vertical="top" wrapText="1"/>
    </xf>
    <xf numFmtId="0" fontId="4" fillId="0" borderId="39" xfId="0" applyFont="1" applyBorder="1" applyAlignment="1">
      <alignment horizontal="justify" vertical="top" wrapText="1"/>
    </xf>
    <xf numFmtId="0" fontId="9" fillId="0" borderId="33" xfId="0" applyFont="1" applyBorder="1" applyAlignment="1">
      <alignment horizontal="left" vertical="top" wrapText="1"/>
    </xf>
    <xf numFmtId="38" fontId="4" fillId="7" borderId="34" xfId="48" applyFont="1" applyFill="1" applyBorder="1" applyAlignment="1">
      <alignment vertical="center" wrapText="1"/>
    </xf>
    <xf numFmtId="0" fontId="4" fillId="0" borderId="0" xfId="0" applyFont="1" applyBorder="1" applyAlignment="1">
      <alignment horizontal="right" vertical="top" wrapText="1"/>
    </xf>
    <xf numFmtId="38" fontId="4" fillId="7" borderId="0" xfId="48" applyFont="1" applyFill="1" applyBorder="1" applyAlignment="1">
      <alignment vertical="center" wrapText="1"/>
    </xf>
    <xf numFmtId="38" fontId="4" fillId="7" borderId="39" xfId="48" applyFont="1" applyFill="1" applyBorder="1" applyAlignment="1">
      <alignment vertical="center" wrapText="1"/>
    </xf>
    <xf numFmtId="38" fontId="4" fillId="7" borderId="40" xfId="48" applyFont="1" applyFill="1" applyBorder="1" applyAlignment="1">
      <alignment vertical="center" wrapText="1"/>
    </xf>
    <xf numFmtId="38" fontId="4" fillId="7" borderId="29" xfId="48" applyFont="1" applyFill="1" applyBorder="1" applyAlignment="1">
      <alignment vertical="center" wrapText="1"/>
    </xf>
    <xf numFmtId="38" fontId="4" fillId="7" borderId="41" xfId="48" applyFont="1" applyFill="1" applyBorder="1" applyAlignment="1">
      <alignment vertical="center" wrapText="1"/>
    </xf>
    <xf numFmtId="0" fontId="4" fillId="0" borderId="0" xfId="0" applyFont="1" applyBorder="1" applyAlignment="1">
      <alignment vertical="center"/>
    </xf>
    <xf numFmtId="0" fontId="3" fillId="0" borderId="0" xfId="0" applyFont="1" applyFill="1" applyBorder="1" applyAlignment="1">
      <alignment vertical="center"/>
    </xf>
    <xf numFmtId="0" fontId="9" fillId="0" borderId="0" xfId="0" applyFont="1" applyFill="1" applyBorder="1" applyAlignment="1">
      <alignment vertical="center"/>
    </xf>
    <xf numFmtId="0" fontId="61" fillId="0" borderId="0" xfId="60" applyFont="1" applyAlignment="1">
      <alignment vertical="distributed"/>
      <protection/>
    </xf>
    <xf numFmtId="0" fontId="65" fillId="0" borderId="0" xfId="0" applyFont="1" applyAlignment="1">
      <alignment vertical="center"/>
    </xf>
    <xf numFmtId="0" fontId="65" fillId="0" borderId="0" xfId="60" applyFont="1" applyAlignment="1">
      <alignment vertical="center"/>
      <protection/>
    </xf>
    <xf numFmtId="0" fontId="66" fillId="0" borderId="0" xfId="0" applyFont="1" applyAlignment="1">
      <alignment vertical="center"/>
    </xf>
    <xf numFmtId="0" fontId="67" fillId="0" borderId="0" xfId="0" applyFont="1" applyAlignment="1">
      <alignment vertical="center"/>
    </xf>
    <xf numFmtId="0" fontId="61" fillId="0" borderId="20" xfId="60" applyFont="1" applyFill="1" applyBorder="1" applyAlignment="1">
      <alignment horizontal="center" vertical="center"/>
      <protection/>
    </xf>
    <xf numFmtId="0" fontId="61" fillId="6" borderId="33" xfId="60" applyFont="1" applyFill="1" applyBorder="1" applyAlignment="1">
      <alignment horizontal="center" vertical="center"/>
      <protection/>
    </xf>
    <xf numFmtId="0" fontId="61" fillId="6" borderId="30" xfId="60" applyFont="1" applyFill="1" applyBorder="1" applyAlignment="1">
      <alignment horizontal="center" vertical="center"/>
      <protection/>
    </xf>
    <xf numFmtId="183" fontId="61" fillId="6" borderId="30" xfId="60" applyNumberFormat="1" applyFont="1" applyFill="1" applyBorder="1" applyAlignment="1">
      <alignment horizontal="center" vertical="center"/>
      <protection/>
    </xf>
    <xf numFmtId="0" fontId="62" fillId="0" borderId="16" xfId="60" applyFont="1" applyBorder="1" applyAlignment="1">
      <alignment horizontal="left" vertical="center"/>
      <protection/>
    </xf>
    <xf numFmtId="0" fontId="7" fillId="6" borderId="0" xfId="60" applyFont="1" applyFill="1" applyAlignment="1">
      <alignment horizontal="distributed" vertical="center"/>
      <protection/>
    </xf>
    <xf numFmtId="0" fontId="61" fillId="6" borderId="0" xfId="60" applyFont="1" applyFill="1" applyAlignment="1">
      <alignment horizontal="center" vertical="center"/>
      <protection/>
    </xf>
    <xf numFmtId="0" fontId="61" fillId="0" borderId="0" xfId="60" applyFont="1" applyAlignment="1">
      <alignment horizontal="distributed" vertical="center"/>
      <protection/>
    </xf>
    <xf numFmtId="181" fontId="7" fillId="6" borderId="0" xfId="60" applyNumberFormat="1" applyFont="1" applyFill="1" applyAlignment="1" quotePrefix="1">
      <alignment horizontal="distributed" vertical="center"/>
      <protection/>
    </xf>
    <xf numFmtId="0" fontId="61" fillId="0" borderId="0" xfId="60" applyFont="1" applyAlignment="1">
      <alignment horizontal="distributed" vertical="distributed"/>
      <protection/>
    </xf>
    <xf numFmtId="181" fontId="61" fillId="6" borderId="0" xfId="60" applyNumberFormat="1" applyFont="1" applyFill="1" applyAlignment="1" quotePrefix="1">
      <alignment horizontal="distributed" vertical="center"/>
      <protection/>
    </xf>
    <xf numFmtId="181" fontId="61" fillId="6" borderId="0" xfId="60" applyNumberFormat="1" applyFont="1" applyFill="1" applyAlignment="1">
      <alignment horizontal="distributed" vertical="center"/>
      <protection/>
    </xf>
    <xf numFmtId="0" fontId="61" fillId="6" borderId="0" xfId="60" applyFont="1" applyFill="1" applyAlignment="1">
      <alignment horizontal="center" vertical="center" shrinkToFit="1"/>
      <protection/>
    </xf>
    <xf numFmtId="0" fontId="62" fillId="6" borderId="0" xfId="60" applyFont="1" applyFill="1" applyAlignment="1">
      <alignment horizontal="left" vertical="center" shrinkToFit="1"/>
      <protection/>
    </xf>
    <xf numFmtId="0" fontId="68" fillId="0" borderId="0" xfId="60" applyFont="1" applyAlignment="1">
      <alignment horizontal="center" vertical="center" shrinkToFit="1"/>
      <protection/>
    </xf>
    <xf numFmtId="0" fontId="3" fillId="0" borderId="11" xfId="0" applyFont="1" applyBorder="1" applyAlignment="1">
      <alignment horizontal="center" vertical="top" wrapText="1"/>
    </xf>
    <xf numFmtId="0" fontId="3" fillId="0" borderId="21" xfId="0" applyFont="1" applyBorder="1" applyAlignment="1">
      <alignment horizontal="center" vertical="top" wrapText="1"/>
    </xf>
    <xf numFmtId="0" fontId="0" fillId="0" borderId="21" xfId="0" applyBorder="1" applyAlignment="1">
      <alignment vertical="top"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0" fillId="0" borderId="21" xfId="0" applyBorder="1" applyAlignment="1">
      <alignment horizontal="center" vertical="center"/>
    </xf>
    <xf numFmtId="0" fontId="3" fillId="0" borderId="17" xfId="0" applyFont="1"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3" fillId="0" borderId="11" xfId="0" applyFont="1" applyBorder="1" applyAlignment="1">
      <alignment horizontal="left" vertical="center" wrapText="1"/>
    </xf>
    <xf numFmtId="0" fontId="3" fillId="0" borderId="21" xfId="0" applyFont="1" applyBorder="1" applyAlignment="1">
      <alignment horizontal="left" vertical="center" wrapText="1"/>
    </xf>
    <xf numFmtId="0" fontId="0" fillId="0" borderId="21" xfId="0" applyBorder="1" applyAlignment="1">
      <alignment horizontal="left" vertical="center" wrapText="1"/>
    </xf>
    <xf numFmtId="0" fontId="3" fillId="0" borderId="12" xfId="0" applyFont="1" applyBorder="1" applyAlignment="1">
      <alignment horizontal="left" vertical="top" wrapText="1"/>
    </xf>
    <xf numFmtId="0" fontId="3" fillId="0" borderId="11" xfId="0" applyFont="1" applyBorder="1" applyAlignment="1">
      <alignment horizontal="left" vertical="top" wrapText="1"/>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Border="1" applyAlignment="1">
      <alignment horizontal="center" vertical="center" wrapText="1"/>
    </xf>
    <xf numFmtId="0" fontId="3" fillId="0" borderId="21" xfId="0" applyFont="1" applyBorder="1" applyAlignment="1">
      <alignment horizontal="left" vertical="top" wrapText="1"/>
    </xf>
    <xf numFmtId="0" fontId="1" fillId="0" borderId="0" xfId="0" applyFont="1" applyAlignment="1">
      <alignment vertical="center" wrapText="1"/>
    </xf>
    <xf numFmtId="0" fontId="0" fillId="0" borderId="0" xfId="0" applyAlignment="1">
      <alignment vertical="center" wrapText="1"/>
    </xf>
    <xf numFmtId="0" fontId="3" fillId="0" borderId="12" xfId="0" applyFont="1" applyBorder="1" applyAlignment="1">
      <alignment horizontal="center" vertical="center" wrapText="1"/>
    </xf>
    <xf numFmtId="0" fontId="0" fillId="0" borderId="21" xfId="0" applyBorder="1" applyAlignment="1">
      <alignment vertical="center"/>
    </xf>
    <xf numFmtId="0" fontId="0" fillId="0" borderId="21" xfId="0" applyBorder="1" applyAlignment="1">
      <alignment vertical="center" wrapText="1"/>
    </xf>
    <xf numFmtId="0" fontId="3" fillId="0" borderId="11" xfId="0" applyFont="1" applyBorder="1" applyAlignment="1">
      <alignment horizontal="right" vertical="center" wrapText="1"/>
    </xf>
    <xf numFmtId="0" fontId="3" fillId="0" borderId="21" xfId="0" applyFont="1" applyBorder="1" applyAlignment="1">
      <alignment horizontal="right" vertical="center" wrapText="1"/>
    </xf>
    <xf numFmtId="0" fontId="0" fillId="0" borderId="21" xfId="0" applyBorder="1" applyAlignment="1">
      <alignment horizontal="right" vertical="center" wrapText="1"/>
    </xf>
    <xf numFmtId="0" fontId="0" fillId="0" borderId="18" xfId="0" applyBorder="1" applyAlignment="1">
      <alignment horizontal="center" vertical="center" wrapText="1"/>
    </xf>
    <xf numFmtId="0" fontId="3" fillId="0" borderId="15" xfId="0" applyFont="1" applyBorder="1" applyAlignment="1">
      <alignment horizontal="center" vertical="center" wrapText="1"/>
    </xf>
    <xf numFmtId="0" fontId="0" fillId="0" borderId="38" xfId="0" applyBorder="1" applyAlignment="1">
      <alignment horizontal="center" vertical="center" wrapText="1"/>
    </xf>
    <xf numFmtId="0" fontId="3" fillId="0" borderId="0" xfId="0" applyFont="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3" fillId="0" borderId="10" xfId="0" applyFont="1" applyBorder="1" applyAlignment="1">
      <alignment horizontal="center" vertical="center"/>
    </xf>
    <xf numFmtId="0" fontId="3" fillId="0" borderId="3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2" xfId="0" applyFont="1" applyBorder="1" applyAlignment="1">
      <alignment horizontal="center" vertical="center" wrapText="1"/>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4" fillId="0" borderId="17" xfId="0" applyFont="1" applyBorder="1" applyAlignment="1">
      <alignment horizontal="right" vertical="top"/>
    </xf>
    <xf numFmtId="0" fontId="3" fillId="0" borderId="19" xfId="0" applyFont="1" applyBorder="1" applyAlignment="1">
      <alignment vertical="center"/>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0" fillId="0" borderId="42" xfId="0" applyBorder="1" applyAlignment="1">
      <alignment horizontal="center" vertical="center" wrapText="1"/>
    </xf>
    <xf numFmtId="0" fontId="0" fillId="0" borderId="32" xfId="0" applyBorder="1" applyAlignment="1">
      <alignment horizontal="center"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4" fillId="7" borderId="15" xfId="0" applyFont="1" applyFill="1" applyBorder="1" applyAlignment="1">
      <alignment horizontal="center" vertical="center" wrapText="1"/>
    </xf>
    <xf numFmtId="0" fontId="0" fillId="7" borderId="38" xfId="0" applyFill="1" applyBorder="1" applyAlignment="1">
      <alignment horizontal="center" vertical="center" wrapText="1"/>
    </xf>
    <xf numFmtId="0" fontId="0" fillId="7" borderId="14" xfId="0" applyFill="1" applyBorder="1" applyAlignment="1">
      <alignment horizontal="center" vertical="center" wrapText="1"/>
    </xf>
    <xf numFmtId="0" fontId="4" fillId="7" borderId="31" xfId="0" applyFont="1" applyFill="1" applyBorder="1" applyAlignment="1">
      <alignment horizontal="center" vertical="center" wrapText="1"/>
    </xf>
    <xf numFmtId="0" fontId="4" fillId="7" borderId="42" xfId="0" applyFont="1" applyFill="1" applyBorder="1" applyAlignment="1">
      <alignment horizontal="center" vertical="center" wrapText="1"/>
    </xf>
    <xf numFmtId="0" fontId="4" fillId="7" borderId="32" xfId="0" applyFont="1" applyFill="1" applyBorder="1" applyAlignment="1">
      <alignment horizontal="center" vertical="center" wrapText="1"/>
    </xf>
    <xf numFmtId="0" fontId="0" fillId="7" borderId="42" xfId="0" applyFill="1" applyBorder="1" applyAlignment="1">
      <alignment horizontal="center" vertical="center" wrapText="1"/>
    </xf>
    <xf numFmtId="0" fontId="0" fillId="7" borderId="32" xfId="0" applyFill="1" applyBorder="1" applyAlignment="1">
      <alignment horizontal="center" vertical="center" wrapText="1"/>
    </xf>
    <xf numFmtId="0" fontId="4" fillId="0" borderId="3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2"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38" fontId="4" fillId="0" borderId="31" xfId="48" applyFont="1" applyBorder="1" applyAlignment="1">
      <alignment horizontal="center" vertical="top" wrapText="1"/>
    </xf>
    <xf numFmtId="38" fontId="4" fillId="0" borderId="32" xfId="48" applyFont="1" applyBorder="1" applyAlignment="1">
      <alignment horizontal="center" vertical="top" wrapText="1"/>
    </xf>
    <xf numFmtId="0" fontId="4" fillId="0" borderId="46" xfId="0" applyFont="1" applyBorder="1" applyAlignment="1">
      <alignment horizontal="left" vertical="top" wrapText="1"/>
    </xf>
    <xf numFmtId="0" fontId="4" fillId="0" borderId="47" xfId="0" applyFont="1" applyBorder="1" applyAlignment="1">
      <alignment horizontal="left" vertical="top" wrapText="1"/>
    </xf>
    <xf numFmtId="0" fontId="4" fillId="0" borderId="48" xfId="0" applyFont="1" applyBorder="1" applyAlignment="1">
      <alignment horizontal="left" vertical="top" wrapText="1"/>
    </xf>
    <xf numFmtId="0" fontId="4" fillId="7" borderId="24"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40"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1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3" xfId="60"/>
    <cellStyle name="標準 8"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104775</xdr:colOff>
      <xdr:row>3</xdr:row>
      <xdr:rowOff>9525</xdr:rowOff>
    </xdr:from>
    <xdr:to>
      <xdr:col>38</xdr:col>
      <xdr:colOff>38100</xdr:colOff>
      <xdr:row>5</xdr:row>
      <xdr:rowOff>171450</xdr:rowOff>
    </xdr:to>
    <xdr:sp>
      <xdr:nvSpPr>
        <xdr:cNvPr id="1" name="角丸四角形 1"/>
        <xdr:cNvSpPr>
          <a:spLocks/>
        </xdr:cNvSpPr>
      </xdr:nvSpPr>
      <xdr:spPr>
        <a:xfrm>
          <a:off x="7105650" y="838200"/>
          <a:ext cx="2762250" cy="714375"/>
        </a:xfrm>
        <a:prstGeom prst="roundRect">
          <a:avLst/>
        </a:prstGeom>
        <a:solidFill>
          <a:srgbClr val="4F81BD"/>
        </a:solidFill>
        <a:ln w="381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ＭＳ Ｐゴシック"/>
              <a:ea typeface="ＭＳ Ｐゴシック"/>
              <a:cs typeface="ＭＳ Ｐゴシック"/>
            </a:rPr>
            <a:t>事業完了の日から</a:t>
          </a:r>
          <a:r>
            <a:rPr lang="en-US" cap="none" sz="1100" b="1" i="0" u="none" baseline="0">
              <a:solidFill>
                <a:srgbClr val="FFFFFF"/>
              </a:solidFill>
            </a:rPr>
            <a:t>30</a:t>
          </a:r>
          <a:r>
            <a:rPr lang="en-US" cap="none" sz="1100" b="1" i="0" u="none" baseline="0">
              <a:solidFill>
                <a:srgbClr val="FFFFFF"/>
              </a:solidFill>
              <a:latin typeface="ＭＳ Ｐゴシック"/>
              <a:ea typeface="ＭＳ Ｐゴシック"/>
              <a:cs typeface="ＭＳ Ｐゴシック"/>
            </a:rPr>
            <a:t>日以内</a:t>
          </a:r>
          <a:r>
            <a:rPr lang="en-US" cap="none" sz="1100" b="1"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又は</a:t>
          </a:r>
          <a:r>
            <a:rPr lang="en-US" cap="none" sz="1100" b="0"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翌年度の４月</a:t>
          </a:r>
          <a:r>
            <a:rPr lang="en-US" cap="none" sz="1100" b="1" i="0" u="none" baseline="0">
              <a:solidFill>
                <a:srgbClr val="FFFFFF"/>
              </a:solidFill>
            </a:rPr>
            <a:t>10</a:t>
          </a:r>
          <a:r>
            <a:rPr lang="en-US" cap="none" sz="1100" b="1" i="0" u="none" baseline="0">
              <a:solidFill>
                <a:srgbClr val="FFFFFF"/>
              </a:solidFill>
              <a:latin typeface="ＭＳ Ｐゴシック"/>
              <a:ea typeface="ＭＳ Ｐゴシック"/>
              <a:cs typeface="ＭＳ Ｐゴシック"/>
            </a:rPr>
            <a:t>日</a:t>
          </a:r>
          <a:r>
            <a:rPr lang="en-US" cap="none" sz="1100" b="0" i="0" u="none" baseline="0">
              <a:solidFill>
                <a:srgbClr val="FFFFFF"/>
              </a:solidFill>
              <a:latin typeface="ＭＳ Ｐゴシック"/>
              <a:ea typeface="ＭＳ Ｐゴシック"/>
              <a:cs typeface="ＭＳ Ｐゴシック"/>
            </a:rPr>
            <a:t>までのうち、</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いずれか早い日までに提出してください。</a:t>
          </a:r>
          <a:r>
            <a:rPr lang="en-US" cap="none" sz="1100" b="0" i="0" u="none" baseline="0">
              <a:solidFill>
                <a:srgbClr val="FFFFFF"/>
              </a:solidFill>
            </a:rPr>
            <a:t>
</a:t>
          </a:r>
        </a:p>
      </xdr:txBody>
    </xdr:sp>
    <xdr:clientData/>
  </xdr:twoCellAnchor>
  <xdr:twoCellAnchor>
    <xdr:from>
      <xdr:col>27</xdr:col>
      <xdr:colOff>57150</xdr:colOff>
      <xdr:row>13</xdr:row>
      <xdr:rowOff>228600</xdr:rowOff>
    </xdr:from>
    <xdr:to>
      <xdr:col>39</xdr:col>
      <xdr:colOff>66675</xdr:colOff>
      <xdr:row>15</xdr:row>
      <xdr:rowOff>219075</xdr:rowOff>
    </xdr:to>
    <xdr:sp>
      <xdr:nvSpPr>
        <xdr:cNvPr id="2" name="角丸四角形 2"/>
        <xdr:cNvSpPr>
          <a:spLocks/>
        </xdr:cNvSpPr>
      </xdr:nvSpPr>
      <xdr:spPr>
        <a:xfrm>
          <a:off x="7058025" y="3819525"/>
          <a:ext cx="3095625" cy="542925"/>
        </a:xfrm>
        <a:prstGeom prst="roundRect">
          <a:avLst/>
        </a:prstGeom>
        <a:solidFill>
          <a:srgbClr val="4F81BD"/>
        </a:solidFill>
        <a:ln w="38100" cmpd="sng">
          <a:solidFill>
            <a:srgbClr val="FFFFFF"/>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　　年　　月　　日付け（記号）第　　　号指令」は、</a:t>
          </a:r>
          <a:r>
            <a:rPr lang="en-US" cap="none" sz="1100" b="0"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指令文</a:t>
          </a:r>
          <a:r>
            <a:rPr lang="en-US" cap="none" sz="1100" b="0" i="0" u="none" baseline="0">
              <a:solidFill>
                <a:srgbClr val="FFFFFF"/>
              </a:solidFill>
              <a:latin typeface="ＭＳ Ｐゴシック"/>
              <a:ea typeface="ＭＳ Ｐゴシック"/>
              <a:cs typeface="ＭＳ Ｐゴシック"/>
            </a:rPr>
            <a:t>から転記してください。</a:t>
          </a:r>
        </a:p>
      </xdr:txBody>
    </xdr:sp>
    <xdr:clientData/>
  </xdr:twoCellAnchor>
  <xdr:twoCellAnchor>
    <xdr:from>
      <xdr:col>40</xdr:col>
      <xdr:colOff>47625</xdr:colOff>
      <xdr:row>0</xdr:row>
      <xdr:rowOff>266700</xdr:rowOff>
    </xdr:from>
    <xdr:to>
      <xdr:col>58</xdr:col>
      <xdr:colOff>38100</xdr:colOff>
      <xdr:row>8</xdr:row>
      <xdr:rowOff>66675</xdr:rowOff>
    </xdr:to>
    <xdr:sp>
      <xdr:nvSpPr>
        <xdr:cNvPr id="3" name="角丸四角形 3"/>
        <xdr:cNvSpPr>
          <a:spLocks/>
        </xdr:cNvSpPr>
      </xdr:nvSpPr>
      <xdr:spPr>
        <a:xfrm>
          <a:off x="10391775" y="266700"/>
          <a:ext cx="4619625" cy="2009775"/>
        </a:xfrm>
        <a:prstGeom prst="round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「保福１－２８」、「保福１－３１」は、押印し、その他の様式は、</a:t>
          </a:r>
          <a:r>
            <a:rPr lang="en-US" cap="none" sz="1100" b="0" i="0" u="none" baseline="0">
              <a:solidFill>
                <a:srgbClr val="000000"/>
              </a:solidFill>
            </a:rPr>
            <a:t>
</a:t>
          </a:r>
          <a:r>
            <a:rPr lang="en-US" cap="none" sz="1100" b="1" i="0" u="none" baseline="0">
              <a:solidFill>
                <a:srgbClr val="333399"/>
              </a:solidFill>
              <a:latin typeface="ＭＳ Ｐゴシック"/>
              <a:ea typeface="ＭＳ Ｐゴシック"/>
              <a:cs typeface="ＭＳ Ｐゴシック"/>
            </a:rPr>
            <a:t>郵送</a:t>
          </a:r>
          <a:r>
            <a:rPr lang="en-US" cap="none" sz="1100" b="0" i="0" u="none" baseline="0">
              <a:solidFill>
                <a:srgbClr val="000000"/>
              </a:solidFill>
              <a:latin typeface="ＭＳ Ｐゴシック"/>
              <a:ea typeface="ＭＳ Ｐゴシック"/>
              <a:cs typeface="ＭＳ Ｐゴシック"/>
            </a:rPr>
            <a:t>をするとともに、</a:t>
          </a:r>
          <a:r>
            <a:rPr lang="en-US" cap="none" sz="1100" b="1" i="0" u="none" baseline="0">
              <a:solidFill>
                <a:srgbClr val="333399"/>
              </a:solidFill>
              <a:latin typeface="ＭＳ Ｐゴシック"/>
              <a:ea typeface="ＭＳ Ｐゴシック"/>
              <a:cs typeface="ＭＳ Ｐゴシック"/>
            </a:rPr>
            <a:t>エクセルデータ</a:t>
          </a:r>
          <a:r>
            <a:rPr lang="en-US" cap="none" sz="1100" b="0" i="0" u="none" baseline="0">
              <a:solidFill>
                <a:srgbClr val="000000"/>
              </a:solidFill>
              <a:latin typeface="ＭＳ Ｐゴシック"/>
              <a:ea typeface="ＭＳ Ｐゴシック"/>
              <a:cs typeface="ＭＳ Ｐゴシック"/>
            </a:rPr>
            <a:t>の提出もしてください。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白黒印刷で印刷してください。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印刷の結果、文字が切れる等ありましたら、適宜調整してください。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記載方法が分からないときは、当課ホームページに掲載されている記載例を参考にしてください。</a:t>
          </a:r>
        </a:p>
      </xdr:txBody>
    </xdr:sp>
    <xdr:clientData/>
  </xdr:twoCellAnchor>
  <xdr:twoCellAnchor>
    <xdr:from>
      <xdr:col>16</xdr:col>
      <xdr:colOff>200025</xdr:colOff>
      <xdr:row>0</xdr:row>
      <xdr:rowOff>142875</xdr:rowOff>
    </xdr:from>
    <xdr:to>
      <xdr:col>25</xdr:col>
      <xdr:colOff>133350</xdr:colOff>
      <xdr:row>3</xdr:row>
      <xdr:rowOff>28575</xdr:rowOff>
    </xdr:to>
    <xdr:sp>
      <xdr:nvSpPr>
        <xdr:cNvPr id="4" name="テキスト ボックス 4"/>
        <xdr:cNvSpPr>
          <a:spLocks/>
        </xdr:cNvSpPr>
      </xdr:nvSpPr>
      <xdr:spPr>
        <a:xfrm>
          <a:off x="4371975" y="142875"/>
          <a:ext cx="2247900" cy="714375"/>
        </a:xfrm>
        <a:prstGeom prst="wedgeRoundRectCallout">
          <a:avLst>
            <a:gd name="adj1" fmla="val 5050"/>
            <a:gd name="adj2" fmla="val 77837"/>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FF0000"/>
              </a:solidFill>
            </a:rPr>
            <a:t>事業完了後３０日以内又は翌年４月１０日までのいずれか早い日までに提出すること</a:t>
          </a:r>
          <a:r>
            <a:rPr lang="en-US" cap="none" sz="800" b="0" i="0" u="none" baseline="0">
              <a:solidFill>
                <a:srgbClr val="FF0000"/>
              </a:solidFill>
            </a:rPr>
            <a:t>。</a:t>
          </a:r>
          <a:r>
            <a:rPr lang="en-US" cap="none" sz="800" b="0" i="0" u="none" baseline="0">
              <a:solidFill>
                <a:srgbClr val="FF0000"/>
              </a:solidFill>
            </a:rPr>
            <a:t>なお、完了予定日からではなく、実際の事業完了からの提出期限です。</a:t>
          </a:r>
        </a:p>
      </xdr:txBody>
    </xdr:sp>
    <xdr:clientData/>
  </xdr:twoCellAnchor>
  <xdr:twoCellAnchor>
    <xdr:from>
      <xdr:col>7</xdr:col>
      <xdr:colOff>200025</xdr:colOff>
      <xdr:row>5</xdr:row>
      <xdr:rowOff>190500</xdr:rowOff>
    </xdr:from>
    <xdr:to>
      <xdr:col>15</xdr:col>
      <xdr:colOff>76200</xdr:colOff>
      <xdr:row>7</xdr:row>
      <xdr:rowOff>47625</xdr:rowOff>
    </xdr:to>
    <xdr:sp>
      <xdr:nvSpPr>
        <xdr:cNvPr id="5" name="テキスト ボックス 2"/>
        <xdr:cNvSpPr>
          <a:spLocks/>
        </xdr:cNvSpPr>
      </xdr:nvSpPr>
      <xdr:spPr>
        <a:xfrm>
          <a:off x="2000250" y="1571625"/>
          <a:ext cx="1990725" cy="409575"/>
        </a:xfrm>
        <a:prstGeom prst="wedgeRoundRectCallout">
          <a:avLst>
            <a:gd name="adj1" fmla="val -2037"/>
            <a:gd name="adj2" fmla="val 94819"/>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FF0000"/>
              </a:solidFill>
            </a:rPr>
            <a:t>所在地、名称、代表者の職・氏名を記載すること。</a:t>
          </a:r>
        </a:p>
      </xdr:txBody>
    </xdr:sp>
    <xdr:clientData/>
  </xdr:twoCellAnchor>
  <xdr:twoCellAnchor>
    <xdr:from>
      <xdr:col>1</xdr:col>
      <xdr:colOff>66675</xdr:colOff>
      <xdr:row>10</xdr:row>
      <xdr:rowOff>76200</xdr:rowOff>
    </xdr:from>
    <xdr:to>
      <xdr:col>7</xdr:col>
      <xdr:colOff>28575</xdr:colOff>
      <xdr:row>11</xdr:row>
      <xdr:rowOff>257175</xdr:rowOff>
    </xdr:to>
    <xdr:sp>
      <xdr:nvSpPr>
        <xdr:cNvPr id="6" name="テキスト ボックス 2"/>
        <xdr:cNvSpPr>
          <a:spLocks/>
        </xdr:cNvSpPr>
      </xdr:nvSpPr>
      <xdr:spPr>
        <a:xfrm>
          <a:off x="323850" y="2838450"/>
          <a:ext cx="1504950" cy="457200"/>
        </a:xfrm>
        <a:prstGeom prst="wedgeRoundRectCallout">
          <a:avLst>
            <a:gd name="adj1" fmla="val 46824"/>
            <a:gd name="adj2" fmla="val 191907"/>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FF0000"/>
              </a:solidFill>
            </a:rPr>
            <a:t>当初の補助金等交付指令書から転記すること。</a:t>
          </a:r>
        </a:p>
      </xdr:txBody>
    </xdr:sp>
    <xdr:clientData/>
  </xdr:twoCellAnchor>
  <xdr:twoCellAnchor>
    <xdr:from>
      <xdr:col>15</xdr:col>
      <xdr:colOff>9525</xdr:colOff>
      <xdr:row>16</xdr:row>
      <xdr:rowOff>57150</xdr:rowOff>
    </xdr:from>
    <xdr:to>
      <xdr:col>23</xdr:col>
      <xdr:colOff>200025</xdr:colOff>
      <xdr:row>19</xdr:row>
      <xdr:rowOff>95250</xdr:rowOff>
    </xdr:to>
    <xdr:sp>
      <xdr:nvSpPr>
        <xdr:cNvPr id="7" name="テキスト ボックス 2"/>
        <xdr:cNvSpPr>
          <a:spLocks/>
        </xdr:cNvSpPr>
      </xdr:nvSpPr>
      <xdr:spPr>
        <a:xfrm>
          <a:off x="3924300" y="4476750"/>
          <a:ext cx="2247900" cy="866775"/>
        </a:xfrm>
        <a:prstGeom prst="wedgeRoundRectCallout">
          <a:avLst>
            <a:gd name="adj1" fmla="val -73282"/>
            <a:gd name="adj2" fmla="val -56504"/>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FF0000"/>
              </a:solidFill>
            </a:rPr>
            <a:t>完了予定日からではなく、実際の事業完了日を記載すること。</a:t>
          </a:r>
          <a:r>
            <a:rPr lang="en-US" cap="none" sz="1050" b="0" i="0" u="none" baseline="0">
              <a:solidFill>
                <a:srgbClr val="000000"/>
              </a:solidFill>
            </a:rPr>
            <a:t>
</a:t>
          </a:r>
          <a:r>
            <a:rPr lang="en-US" cap="none" sz="900" b="0" i="0" u="none" baseline="0">
              <a:solidFill>
                <a:srgbClr val="FF0000"/>
              </a:solidFill>
            </a:rPr>
            <a:t>令和６年１月３１日までに事業を完了させること。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3</xdr:row>
      <xdr:rowOff>47625</xdr:rowOff>
    </xdr:from>
    <xdr:to>
      <xdr:col>6</xdr:col>
      <xdr:colOff>419100</xdr:colOff>
      <xdr:row>6</xdr:row>
      <xdr:rowOff>352425</xdr:rowOff>
    </xdr:to>
    <xdr:sp>
      <xdr:nvSpPr>
        <xdr:cNvPr id="1" name="直線コネクタ 1"/>
        <xdr:cNvSpPr>
          <a:spLocks/>
        </xdr:cNvSpPr>
      </xdr:nvSpPr>
      <xdr:spPr>
        <a:xfrm>
          <a:off x="4010025" y="666750"/>
          <a:ext cx="914400" cy="904875"/>
        </a:xfrm>
        <a:prstGeom prst="line">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1000125</xdr:colOff>
      <xdr:row>1</xdr:row>
      <xdr:rowOff>95250</xdr:rowOff>
    </xdr:from>
    <xdr:to>
      <xdr:col>6</xdr:col>
      <xdr:colOff>66675</xdr:colOff>
      <xdr:row>5</xdr:row>
      <xdr:rowOff>0</xdr:rowOff>
    </xdr:to>
    <xdr:sp>
      <xdr:nvSpPr>
        <xdr:cNvPr id="2" name="テキスト ボックス 2"/>
        <xdr:cNvSpPr>
          <a:spLocks/>
        </xdr:cNvSpPr>
      </xdr:nvSpPr>
      <xdr:spPr>
        <a:xfrm>
          <a:off x="1000125" y="257175"/>
          <a:ext cx="3571875" cy="809625"/>
        </a:xfrm>
        <a:prstGeom prst="roundRect">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FF0000"/>
              </a:solidFill>
            </a:rPr>
            <a:t>計画欄には、</a:t>
          </a:r>
          <a:r>
            <a:rPr lang="en-US" cap="none" sz="900" b="0" i="0" u="none" baseline="0">
              <a:solidFill>
                <a:srgbClr val="FF0000"/>
              </a:solidFill>
            </a:rPr>
            <a:t>交付申請時の保福第１の１６号様式の内容を転記すること。</a:t>
          </a:r>
          <a:r>
            <a:rPr lang="en-US" cap="none" sz="1050" b="0" i="0" u="none" baseline="0">
              <a:solidFill>
                <a:srgbClr val="000000"/>
              </a:solidFill>
            </a:rPr>
            <a:t>
</a:t>
          </a:r>
          <a:r>
            <a:rPr lang="en-US" cap="none" sz="900" b="0" i="0" u="none" baseline="0">
              <a:solidFill>
                <a:srgbClr val="FF0000"/>
              </a:solidFill>
            </a:rPr>
            <a:t>ただし、変更承認後は、変更交付申請の内容を記載すること。</a:t>
          </a:r>
        </a:p>
      </xdr:txBody>
    </xdr:sp>
    <xdr:clientData/>
  </xdr:twoCellAnchor>
  <xdr:twoCellAnchor>
    <xdr:from>
      <xdr:col>3</xdr:col>
      <xdr:colOff>409575</xdr:colOff>
      <xdr:row>12</xdr:row>
      <xdr:rowOff>85725</xdr:rowOff>
    </xdr:from>
    <xdr:to>
      <xdr:col>5</xdr:col>
      <xdr:colOff>628650</xdr:colOff>
      <xdr:row>13</xdr:row>
      <xdr:rowOff>285750</xdr:rowOff>
    </xdr:to>
    <xdr:sp>
      <xdr:nvSpPr>
        <xdr:cNvPr id="3" name="テキスト ボックス 2"/>
        <xdr:cNvSpPr>
          <a:spLocks/>
        </xdr:cNvSpPr>
      </xdr:nvSpPr>
      <xdr:spPr>
        <a:xfrm>
          <a:off x="2771775" y="3514725"/>
          <a:ext cx="1647825" cy="704850"/>
        </a:xfrm>
        <a:prstGeom prst="wedgeRoundRectCallout">
          <a:avLst>
            <a:gd name="adj1" fmla="val 76578"/>
            <a:gd name="adj2" fmla="val -72115"/>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FF0000"/>
              </a:solidFill>
            </a:rPr>
            <a:t>保福第</a:t>
          </a:r>
          <a:r>
            <a:rPr lang="en-US" cap="none" sz="900" b="0" i="0" u="none" baseline="0">
              <a:solidFill>
                <a:srgbClr val="FF0000"/>
              </a:solidFill>
            </a:rPr>
            <a:t>1</a:t>
          </a:r>
          <a:r>
            <a:rPr lang="en-US" cap="none" sz="900" b="0" i="0" u="none" baseline="0">
              <a:solidFill>
                <a:srgbClr val="FF0000"/>
              </a:solidFill>
            </a:rPr>
            <a:t>の３１号様式の「支出の部」の合計額と</a:t>
          </a:r>
          <a:r>
            <a:rPr lang="en-US" cap="none" sz="900" b="0" i="0" u="none" baseline="0">
              <a:solidFill>
                <a:srgbClr val="FF0000"/>
              </a:solidFill>
            </a:rPr>
            <a:t>
</a:t>
          </a:r>
          <a:r>
            <a:rPr lang="en-US" cap="none" sz="900" b="0" i="0" u="none" baseline="0">
              <a:solidFill>
                <a:srgbClr val="FF0000"/>
              </a:solidFill>
            </a:rPr>
            <a:t>一致すること。</a:t>
          </a:r>
        </a:p>
      </xdr:txBody>
    </xdr:sp>
    <xdr:clientData/>
  </xdr:twoCellAnchor>
  <xdr:twoCellAnchor>
    <xdr:from>
      <xdr:col>9</xdr:col>
      <xdr:colOff>209550</xdr:colOff>
      <xdr:row>12</xdr:row>
      <xdr:rowOff>209550</xdr:rowOff>
    </xdr:from>
    <xdr:to>
      <xdr:col>12</xdr:col>
      <xdr:colOff>371475</xdr:colOff>
      <xdr:row>13</xdr:row>
      <xdr:rowOff>114300</xdr:rowOff>
    </xdr:to>
    <xdr:sp>
      <xdr:nvSpPr>
        <xdr:cNvPr id="4" name="テキスト ボックス 2"/>
        <xdr:cNvSpPr>
          <a:spLocks/>
        </xdr:cNvSpPr>
      </xdr:nvSpPr>
      <xdr:spPr>
        <a:xfrm>
          <a:off x="6724650" y="3638550"/>
          <a:ext cx="2038350" cy="409575"/>
        </a:xfrm>
        <a:prstGeom prst="wedgeRoundRectCallout">
          <a:avLst>
            <a:gd name="adj1" fmla="val -34500"/>
            <a:gd name="adj2" fmla="val -113421"/>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FF0000"/>
              </a:solidFill>
            </a:rPr>
            <a:t>補助基準により算出した額Ｉ欄は、Ｄ欄と一致すること。</a:t>
          </a:r>
        </a:p>
      </xdr:txBody>
    </xdr:sp>
    <xdr:clientData/>
  </xdr:twoCellAnchor>
  <xdr:twoCellAnchor>
    <xdr:from>
      <xdr:col>6</xdr:col>
      <xdr:colOff>152400</xdr:colOff>
      <xdr:row>0</xdr:row>
      <xdr:rowOff>85725</xdr:rowOff>
    </xdr:from>
    <xdr:to>
      <xdr:col>8</xdr:col>
      <xdr:colOff>95250</xdr:colOff>
      <xdr:row>6</xdr:row>
      <xdr:rowOff>66675</xdr:rowOff>
    </xdr:to>
    <xdr:sp>
      <xdr:nvSpPr>
        <xdr:cNvPr id="5" name="テキスト ボックス 2"/>
        <xdr:cNvSpPr>
          <a:spLocks/>
        </xdr:cNvSpPr>
      </xdr:nvSpPr>
      <xdr:spPr>
        <a:xfrm>
          <a:off x="4657725" y="85725"/>
          <a:ext cx="1238250" cy="1200150"/>
        </a:xfrm>
        <a:prstGeom prst="wedgeRoundRectCallout">
          <a:avLst>
            <a:gd name="adj1" fmla="val 62018"/>
            <a:gd name="adj2" fmla="val 189898"/>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FF0000"/>
              </a:solidFill>
            </a:rPr>
            <a:t>補助対象経費Ｈ欄は、補助事業等に要する経費から「補助対象外の経費」を除いた額を記載すること。</a:t>
          </a:r>
        </a:p>
      </xdr:txBody>
    </xdr:sp>
    <xdr:clientData/>
  </xdr:twoCellAnchor>
  <xdr:twoCellAnchor>
    <xdr:from>
      <xdr:col>8</xdr:col>
      <xdr:colOff>504825</xdr:colOff>
      <xdr:row>0</xdr:row>
      <xdr:rowOff>76200</xdr:rowOff>
    </xdr:from>
    <xdr:to>
      <xdr:col>10</xdr:col>
      <xdr:colOff>342900</xdr:colOff>
      <xdr:row>4</xdr:row>
      <xdr:rowOff>171450</xdr:rowOff>
    </xdr:to>
    <xdr:sp>
      <xdr:nvSpPr>
        <xdr:cNvPr id="6" name="テキスト ボックス 2"/>
        <xdr:cNvSpPr>
          <a:spLocks/>
        </xdr:cNvSpPr>
      </xdr:nvSpPr>
      <xdr:spPr>
        <a:xfrm>
          <a:off x="6305550" y="76200"/>
          <a:ext cx="1266825" cy="866775"/>
        </a:xfrm>
        <a:prstGeom prst="wedgeRoundRectCallout">
          <a:avLst>
            <a:gd name="adj1" fmla="val 54296"/>
            <a:gd name="adj2" fmla="val 282425"/>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FF0000"/>
              </a:solidFill>
            </a:rPr>
            <a:t>補助基本額Ｊ欄は、Ｆ－Ｇ、Ｈ及びＩ欄のうち、最も少ない額を記載すること。</a:t>
          </a:r>
        </a:p>
      </xdr:txBody>
    </xdr:sp>
    <xdr:clientData/>
  </xdr:twoCellAnchor>
  <xdr:twoCellAnchor>
    <xdr:from>
      <xdr:col>12</xdr:col>
      <xdr:colOff>57150</xdr:colOff>
      <xdr:row>0</xdr:row>
      <xdr:rowOff>133350</xdr:rowOff>
    </xdr:from>
    <xdr:to>
      <xdr:col>15</xdr:col>
      <xdr:colOff>104775</xdr:colOff>
      <xdr:row>2</xdr:row>
      <xdr:rowOff>238125</xdr:rowOff>
    </xdr:to>
    <xdr:sp>
      <xdr:nvSpPr>
        <xdr:cNvPr id="7" name="テキスト ボックス 2"/>
        <xdr:cNvSpPr>
          <a:spLocks/>
        </xdr:cNvSpPr>
      </xdr:nvSpPr>
      <xdr:spPr>
        <a:xfrm>
          <a:off x="8448675" y="133350"/>
          <a:ext cx="2095500" cy="419100"/>
        </a:xfrm>
        <a:prstGeom prst="wedgeRoundRectCallout">
          <a:avLst>
            <a:gd name="adj1" fmla="val -44208"/>
            <a:gd name="adj2" fmla="val 264365"/>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FF0000"/>
              </a:solidFill>
            </a:rPr>
            <a:t>年月日、番号は当初の補助金等交付指令書から転記すること。</a:t>
          </a:r>
        </a:p>
      </xdr:txBody>
    </xdr:sp>
    <xdr:clientData/>
  </xdr:twoCellAnchor>
  <xdr:twoCellAnchor>
    <xdr:from>
      <xdr:col>13</xdr:col>
      <xdr:colOff>400050</xdr:colOff>
      <xdr:row>12</xdr:row>
      <xdr:rowOff>123825</xdr:rowOff>
    </xdr:from>
    <xdr:to>
      <xdr:col>16</xdr:col>
      <xdr:colOff>238125</xdr:colOff>
      <xdr:row>14</xdr:row>
      <xdr:rowOff>19050</xdr:rowOff>
    </xdr:to>
    <xdr:sp>
      <xdr:nvSpPr>
        <xdr:cNvPr id="8" name="テキスト ボックス 2"/>
        <xdr:cNvSpPr>
          <a:spLocks/>
        </xdr:cNvSpPr>
      </xdr:nvSpPr>
      <xdr:spPr>
        <a:xfrm>
          <a:off x="9410700" y="3552825"/>
          <a:ext cx="1847850" cy="904875"/>
        </a:xfrm>
        <a:prstGeom prst="wedgeRoundRectCallout">
          <a:avLst>
            <a:gd name="adj1" fmla="val -44101"/>
            <a:gd name="adj2" fmla="val -74092"/>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FF0000"/>
              </a:solidFill>
            </a:rPr>
            <a:t>金額は当初の補助金等交付指令書から転記すること。</a:t>
          </a:r>
          <a:r>
            <a:rPr lang="en-US" cap="none" sz="1050" b="0" i="0" u="none" baseline="0">
              <a:solidFill>
                <a:srgbClr val="000000"/>
              </a:solidFill>
            </a:rPr>
            <a:t>
</a:t>
          </a:r>
          <a:r>
            <a:rPr lang="en-US" cap="none" sz="900" b="0" i="0" u="none" baseline="0">
              <a:solidFill>
                <a:srgbClr val="FF0000"/>
              </a:solidFill>
            </a:rPr>
            <a:t>ただし、変更承認後は変更昇任後の金額を記載すること。</a:t>
          </a:r>
        </a:p>
      </xdr:txBody>
    </xdr:sp>
    <xdr:clientData/>
  </xdr:twoCellAnchor>
  <xdr:twoCellAnchor>
    <xdr:from>
      <xdr:col>14</xdr:col>
      <xdr:colOff>133350</xdr:colOff>
      <xdr:row>16</xdr:row>
      <xdr:rowOff>219075</xdr:rowOff>
    </xdr:from>
    <xdr:to>
      <xdr:col>18</xdr:col>
      <xdr:colOff>381000</xdr:colOff>
      <xdr:row>23</xdr:row>
      <xdr:rowOff>57150</xdr:rowOff>
    </xdr:to>
    <xdr:sp>
      <xdr:nvSpPr>
        <xdr:cNvPr id="9" name="テキスト ボックス 2"/>
        <xdr:cNvSpPr>
          <a:spLocks/>
        </xdr:cNvSpPr>
      </xdr:nvSpPr>
      <xdr:spPr>
        <a:xfrm>
          <a:off x="9858375" y="5314950"/>
          <a:ext cx="2971800" cy="1733550"/>
        </a:xfrm>
        <a:prstGeom prst="wedgeRoundRectCallout">
          <a:avLst>
            <a:gd name="adj1" fmla="val -41500"/>
            <a:gd name="adj2" fmla="val -74425"/>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FF0000"/>
              </a:solidFill>
            </a:rPr>
            <a:t>補助金等精算額Ｎ欄は、補助基本額Ｊ欄</a:t>
          </a:r>
          <a:r>
            <a:rPr lang="en-US" cap="none" sz="900" b="0" i="0" u="none" baseline="0">
              <a:solidFill>
                <a:srgbClr val="FF0000"/>
              </a:solidFill>
            </a:rPr>
            <a:t>×</a:t>
          </a:r>
          <a:r>
            <a:rPr lang="en-US" cap="none" sz="900" b="0" i="0" u="none" baseline="0">
              <a:solidFill>
                <a:srgbClr val="FF0000"/>
              </a:solidFill>
            </a:rPr>
            <a:t>補助率Ｋ又は金額Ｍ欄のうち、少ない金額を記載すること。</a:t>
          </a:r>
          <a:r>
            <a:rPr lang="en-US" cap="none" sz="1050" b="0" i="0" u="none" baseline="0">
              <a:solidFill>
                <a:srgbClr val="000000"/>
              </a:solidFill>
            </a:rPr>
            <a:t>
</a:t>
          </a:r>
          <a:r>
            <a:rPr lang="en-US" cap="none" sz="900" b="0" i="0" u="none" baseline="0">
              <a:solidFill>
                <a:srgbClr val="FF0000"/>
              </a:solidFill>
            </a:rPr>
            <a:t>ただし、介護関係職員医療連携支援事業は、区分ごとに</a:t>
          </a:r>
          <a:r>
            <a:rPr lang="en-US" cap="none" sz="900" b="0" i="0" u="none" baseline="0">
              <a:solidFill>
                <a:srgbClr val="FF0000"/>
              </a:solidFill>
            </a:rPr>
            <a:t>1,000</a:t>
          </a:r>
          <a:r>
            <a:rPr lang="en-US" cap="none" sz="900" b="0" i="0" u="none" baseline="0">
              <a:solidFill>
                <a:srgbClr val="FF0000"/>
              </a:solidFill>
            </a:rPr>
            <a:t>円未満の端数は切り捨てとなります。</a:t>
          </a:r>
          <a:r>
            <a:rPr lang="en-US" cap="none" sz="1050" b="0" i="0" u="none" baseline="0">
              <a:solidFill>
                <a:srgbClr val="000000"/>
              </a:solidFill>
            </a:rPr>
            <a:t>
</a:t>
          </a:r>
          <a:r>
            <a:rPr lang="en-US" cap="none" sz="900" b="0" i="0" u="none" baseline="0">
              <a:solidFill>
                <a:srgbClr val="FF0000"/>
              </a:solidFill>
            </a:rPr>
            <a:t>また、合計額は保福第１の３１号様式の収入の部の精算額、収入未済額の道費補助金分と一致すること。</a:t>
          </a:r>
        </a:p>
      </xdr:txBody>
    </xdr:sp>
    <xdr:clientData/>
  </xdr:twoCellAnchor>
  <xdr:twoCellAnchor>
    <xdr:from>
      <xdr:col>16</xdr:col>
      <xdr:colOff>657225</xdr:colOff>
      <xdr:row>12</xdr:row>
      <xdr:rowOff>114300</xdr:rowOff>
    </xdr:from>
    <xdr:to>
      <xdr:col>21</xdr:col>
      <xdr:colOff>352425</xdr:colOff>
      <xdr:row>13</xdr:row>
      <xdr:rowOff>457200</xdr:rowOff>
    </xdr:to>
    <xdr:sp>
      <xdr:nvSpPr>
        <xdr:cNvPr id="10" name="テキスト ボックス 2"/>
        <xdr:cNvSpPr>
          <a:spLocks/>
        </xdr:cNvSpPr>
      </xdr:nvSpPr>
      <xdr:spPr>
        <a:xfrm>
          <a:off x="11677650" y="3543300"/>
          <a:ext cx="3133725" cy="847725"/>
        </a:xfrm>
        <a:prstGeom prst="wedgeRoundRectCallout">
          <a:avLst>
            <a:gd name="adj1" fmla="val -35773"/>
            <a:gd name="adj2" fmla="val 65041"/>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FF0000"/>
              </a:solidFill>
            </a:rPr>
            <a:t>支払済額Ｑ欄の合計額は保福第１の３１号様式の支出の部の支出済額と一致すること。</a:t>
          </a:r>
          <a:r>
            <a:rPr lang="en-US" cap="none" sz="900" b="0" i="0" u="none" baseline="0">
              <a:solidFill>
                <a:srgbClr val="FF0000"/>
              </a:solidFill>
            </a:rPr>
            <a:t>
</a:t>
          </a:r>
          <a:r>
            <a:rPr lang="en-US" cap="none" sz="900" b="0" i="0" u="none" baseline="0">
              <a:solidFill>
                <a:srgbClr val="FF0000"/>
              </a:solidFill>
            </a:rPr>
            <a:t>支払未済額Ｒ欄の合計額は保福第１の３１号様式の支出の部の支出未済額と一致すること。</a:t>
          </a:r>
          <a:r>
            <a:rPr lang="en-US" cap="none" sz="1050" b="0" i="0" u="none" baseline="0">
              <a:solidFill>
                <a:srgbClr val="000000"/>
              </a:solidFill>
            </a:rPr>
            <a:t>
</a:t>
          </a:r>
          <a:r>
            <a:rPr lang="en-US" cap="none" sz="900" b="0" i="0" u="none" baseline="0">
              <a:solidFill>
                <a:srgbClr val="FF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5</xdr:row>
      <xdr:rowOff>28575</xdr:rowOff>
    </xdr:from>
    <xdr:to>
      <xdr:col>5</xdr:col>
      <xdr:colOff>1123950</xdr:colOff>
      <xdr:row>8</xdr:row>
      <xdr:rowOff>95250</xdr:rowOff>
    </xdr:to>
    <xdr:sp>
      <xdr:nvSpPr>
        <xdr:cNvPr id="1" name="テキスト ボックス 2"/>
        <xdr:cNvSpPr>
          <a:spLocks/>
        </xdr:cNvSpPr>
      </xdr:nvSpPr>
      <xdr:spPr>
        <a:xfrm>
          <a:off x="1476375" y="790575"/>
          <a:ext cx="3467100" cy="504825"/>
        </a:xfrm>
        <a:prstGeom prst="wedgeRoundRectCallout">
          <a:avLst>
            <a:gd name="adj1" fmla="val -1745"/>
            <a:gd name="adj2" fmla="val 117328"/>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FF0000"/>
              </a:solidFill>
            </a:rPr>
            <a:t>交付申請時の保福第１の１６号様式の内容を記載すること。</a:t>
          </a:r>
          <a:r>
            <a:rPr lang="en-US" cap="none" sz="1050" b="0" i="0" u="none" baseline="0">
              <a:solidFill>
                <a:srgbClr val="000000"/>
              </a:solidFill>
            </a:rPr>
            <a:t>
</a:t>
          </a:r>
          <a:r>
            <a:rPr lang="en-US" cap="none" sz="900" b="0" i="0" u="none" baseline="0">
              <a:solidFill>
                <a:srgbClr val="FF0000"/>
              </a:solidFill>
            </a:rPr>
            <a:t>ただし、変更承認後は、変更交付申請の内容を記載すること。</a:t>
          </a:r>
        </a:p>
      </xdr:txBody>
    </xdr:sp>
    <xdr:clientData/>
  </xdr:twoCellAnchor>
  <xdr:twoCellAnchor>
    <xdr:from>
      <xdr:col>4</xdr:col>
      <xdr:colOff>1190625</xdr:colOff>
      <xdr:row>15</xdr:row>
      <xdr:rowOff>19050</xdr:rowOff>
    </xdr:from>
    <xdr:to>
      <xdr:col>6</xdr:col>
      <xdr:colOff>133350</xdr:colOff>
      <xdr:row>18</xdr:row>
      <xdr:rowOff>19050</xdr:rowOff>
    </xdr:to>
    <xdr:sp>
      <xdr:nvSpPr>
        <xdr:cNvPr id="2" name="テキスト ボックス 2"/>
        <xdr:cNvSpPr>
          <a:spLocks/>
        </xdr:cNvSpPr>
      </xdr:nvSpPr>
      <xdr:spPr>
        <a:xfrm>
          <a:off x="3629025" y="3209925"/>
          <a:ext cx="1704975" cy="447675"/>
        </a:xfrm>
        <a:prstGeom prst="wedgeRoundRectCallout">
          <a:avLst>
            <a:gd name="adj1" fmla="val 8236"/>
            <a:gd name="adj2" fmla="val 30800"/>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FF0000"/>
              </a:solidFill>
            </a:rPr>
            <a:t>最終の更正後の額（予算流用を含む）を記載すること。</a:t>
          </a:r>
        </a:p>
      </xdr:txBody>
    </xdr:sp>
    <xdr:clientData/>
  </xdr:twoCellAnchor>
  <xdr:twoCellAnchor>
    <xdr:from>
      <xdr:col>8</xdr:col>
      <xdr:colOff>571500</xdr:colOff>
      <xdr:row>7</xdr:row>
      <xdr:rowOff>0</xdr:rowOff>
    </xdr:from>
    <xdr:to>
      <xdr:col>10</xdr:col>
      <xdr:colOff>304800</xdr:colOff>
      <xdr:row>9</xdr:row>
      <xdr:rowOff>57150</xdr:rowOff>
    </xdr:to>
    <xdr:sp>
      <xdr:nvSpPr>
        <xdr:cNvPr id="3" name="テキスト ボックス 2"/>
        <xdr:cNvSpPr>
          <a:spLocks/>
        </xdr:cNvSpPr>
      </xdr:nvSpPr>
      <xdr:spPr>
        <a:xfrm>
          <a:off x="8534400" y="1104900"/>
          <a:ext cx="2495550" cy="304800"/>
        </a:xfrm>
        <a:prstGeom prst="wedgeRoundRectCallout">
          <a:avLst>
            <a:gd name="adj1" fmla="val -40500"/>
            <a:gd name="adj2" fmla="val 257393"/>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FF0000"/>
              </a:solidFill>
            </a:rPr>
            <a:t>精算払いのため、収入未済額に記載する</a:t>
          </a:r>
        </a:p>
      </xdr:txBody>
    </xdr:sp>
    <xdr:clientData/>
  </xdr:twoCellAnchor>
  <xdr:twoCellAnchor>
    <xdr:from>
      <xdr:col>9</xdr:col>
      <xdr:colOff>209550</xdr:colOff>
      <xdr:row>13</xdr:row>
      <xdr:rowOff>171450</xdr:rowOff>
    </xdr:from>
    <xdr:to>
      <xdr:col>10</xdr:col>
      <xdr:colOff>1038225</xdr:colOff>
      <xdr:row>14</xdr:row>
      <xdr:rowOff>295275</xdr:rowOff>
    </xdr:to>
    <xdr:sp>
      <xdr:nvSpPr>
        <xdr:cNvPr id="4" name="テキスト ボックス 2"/>
        <xdr:cNvSpPr>
          <a:spLocks/>
        </xdr:cNvSpPr>
      </xdr:nvSpPr>
      <xdr:spPr>
        <a:xfrm>
          <a:off x="9553575" y="2600325"/>
          <a:ext cx="2209800" cy="504825"/>
        </a:xfrm>
        <a:prstGeom prst="wedgeRoundRectCallout">
          <a:avLst>
            <a:gd name="adj1" fmla="val -7972"/>
            <a:gd name="adj2" fmla="val -91087"/>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FF0000"/>
              </a:solidFill>
            </a:rPr>
            <a:t>備考欄に、債権者名を記載すること。</a:t>
          </a:r>
          <a:r>
            <a:rPr lang="en-US" cap="none" sz="1050" b="0" i="0" u="none" baseline="0">
              <a:solidFill>
                <a:srgbClr val="000000"/>
              </a:solidFill>
            </a:rPr>
            <a:t>
</a:t>
          </a:r>
          <a:r>
            <a:rPr lang="en-US" cap="none" sz="900" b="0" i="0" u="none" baseline="0">
              <a:solidFill>
                <a:srgbClr val="FF0000"/>
              </a:solidFill>
            </a:rPr>
            <a:t>例：北海道</a:t>
          </a:r>
        </a:p>
      </xdr:txBody>
    </xdr:sp>
    <xdr:clientData/>
  </xdr:twoCellAnchor>
  <xdr:twoCellAnchor>
    <xdr:from>
      <xdr:col>3</xdr:col>
      <xdr:colOff>276225</xdr:colOff>
      <xdr:row>30</xdr:row>
      <xdr:rowOff>133350</xdr:rowOff>
    </xdr:from>
    <xdr:to>
      <xdr:col>5</xdr:col>
      <xdr:colOff>1047750</xdr:colOff>
      <xdr:row>33</xdr:row>
      <xdr:rowOff>123825</xdr:rowOff>
    </xdr:to>
    <xdr:sp>
      <xdr:nvSpPr>
        <xdr:cNvPr id="5" name="テキスト ボックス 2"/>
        <xdr:cNvSpPr>
          <a:spLocks/>
        </xdr:cNvSpPr>
      </xdr:nvSpPr>
      <xdr:spPr>
        <a:xfrm>
          <a:off x="2105025" y="7096125"/>
          <a:ext cx="2762250" cy="561975"/>
        </a:xfrm>
        <a:prstGeom prst="wedgeRoundRectCallout">
          <a:avLst>
            <a:gd name="adj1" fmla="val -1268"/>
            <a:gd name="adj2" fmla="val -144236"/>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FF0000"/>
              </a:solidFill>
            </a:rPr>
            <a:t>交付申請時の</a:t>
          </a:r>
          <a:r>
            <a:rPr lang="en-US" cap="none" sz="900" b="0" i="0" u="none" baseline="0">
              <a:solidFill>
                <a:srgbClr val="FF0000"/>
              </a:solidFill>
            </a:rPr>
            <a:t>保福第</a:t>
          </a:r>
          <a:r>
            <a:rPr lang="en-US" cap="none" sz="900" b="0" i="0" u="none" baseline="0">
              <a:solidFill>
                <a:srgbClr val="FF0000"/>
              </a:solidFill>
            </a:rPr>
            <a:t>1</a:t>
          </a:r>
          <a:r>
            <a:rPr lang="en-US" cap="none" sz="900" b="0" i="0" u="none" baseline="0">
              <a:solidFill>
                <a:srgbClr val="FF0000"/>
              </a:solidFill>
            </a:rPr>
            <a:t>の１６号様式の補助事業等に要する経費</a:t>
          </a:r>
          <a:r>
            <a:rPr lang="en-US" cap="none" sz="900" b="0" i="0" u="none" baseline="0">
              <a:solidFill>
                <a:srgbClr val="FF0000"/>
              </a:solidFill>
            </a:rPr>
            <a:t>A</a:t>
          </a:r>
          <a:r>
            <a:rPr lang="en-US" cap="none" sz="900" b="0" i="0" u="none" baseline="0">
              <a:solidFill>
                <a:srgbClr val="FF0000"/>
              </a:solidFill>
            </a:rPr>
            <a:t>欄の合計額と一致すること。</a:t>
          </a:r>
        </a:p>
      </xdr:txBody>
    </xdr:sp>
    <xdr:clientData/>
  </xdr:twoCellAnchor>
  <xdr:twoCellAnchor>
    <xdr:from>
      <xdr:col>6</xdr:col>
      <xdr:colOff>590550</xdr:colOff>
      <xdr:row>34</xdr:row>
      <xdr:rowOff>57150</xdr:rowOff>
    </xdr:from>
    <xdr:to>
      <xdr:col>7</xdr:col>
      <xdr:colOff>895350</xdr:colOff>
      <xdr:row>36</xdr:row>
      <xdr:rowOff>85725</xdr:rowOff>
    </xdr:to>
    <xdr:sp>
      <xdr:nvSpPr>
        <xdr:cNvPr id="6" name="テキスト ボックス 2"/>
        <xdr:cNvSpPr>
          <a:spLocks/>
        </xdr:cNvSpPr>
      </xdr:nvSpPr>
      <xdr:spPr>
        <a:xfrm>
          <a:off x="5791200" y="7762875"/>
          <a:ext cx="1685925" cy="542925"/>
        </a:xfrm>
        <a:prstGeom prst="wedgeRoundRectCallout">
          <a:avLst>
            <a:gd name="adj1" fmla="val 46476"/>
            <a:gd name="adj2" fmla="val -79671"/>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FF0000"/>
              </a:solidFill>
            </a:rPr>
            <a:t>保福第</a:t>
          </a:r>
          <a:r>
            <a:rPr lang="en-US" cap="none" sz="900" b="0" i="0" u="none" baseline="0">
              <a:solidFill>
                <a:srgbClr val="FF0000"/>
              </a:solidFill>
            </a:rPr>
            <a:t>1</a:t>
          </a:r>
          <a:r>
            <a:rPr lang="en-US" cap="none" sz="900" b="0" i="0" u="none" baseline="0">
              <a:solidFill>
                <a:srgbClr val="FF0000"/>
              </a:solidFill>
            </a:rPr>
            <a:t>の２８号様式の補助事業者名と一致すること。</a:t>
          </a:r>
        </a:p>
      </xdr:txBody>
    </xdr:sp>
    <xdr:clientData/>
  </xdr:twoCellAnchor>
  <xdr:twoCellAnchor>
    <xdr:from>
      <xdr:col>8</xdr:col>
      <xdr:colOff>533400</xdr:colOff>
      <xdr:row>28</xdr:row>
      <xdr:rowOff>9525</xdr:rowOff>
    </xdr:from>
    <xdr:to>
      <xdr:col>10</xdr:col>
      <xdr:colOff>1085850</xdr:colOff>
      <xdr:row>32</xdr:row>
      <xdr:rowOff>28575</xdr:rowOff>
    </xdr:to>
    <xdr:sp>
      <xdr:nvSpPr>
        <xdr:cNvPr id="7" name="テキスト ボックス 2"/>
        <xdr:cNvSpPr>
          <a:spLocks/>
        </xdr:cNvSpPr>
      </xdr:nvSpPr>
      <xdr:spPr>
        <a:xfrm>
          <a:off x="8496300" y="6629400"/>
          <a:ext cx="3314700" cy="762000"/>
        </a:xfrm>
        <a:prstGeom prst="wedgeRoundRectCallout">
          <a:avLst>
            <a:gd name="adj1" fmla="val -42143"/>
            <a:gd name="adj2" fmla="val -6685"/>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FF0000"/>
              </a:solidFill>
            </a:rPr>
            <a:t>行が不足する場合は、適宜追加すること。</a:t>
          </a:r>
          <a:r>
            <a:rPr lang="en-US" cap="none" sz="1050" b="0" i="0" u="none" baseline="0">
              <a:solidFill>
                <a:srgbClr val="000000"/>
              </a:solidFill>
            </a:rPr>
            <a:t>
</a:t>
          </a:r>
          <a:r>
            <a:rPr lang="en-US" cap="none" sz="900" b="0" i="0" u="none" baseline="0">
              <a:solidFill>
                <a:srgbClr val="FF0000"/>
              </a:solidFill>
            </a:rPr>
            <a:t>押印までが１ページに収まるよう編集・印刷すること。</a:t>
          </a:r>
          <a:r>
            <a:rPr lang="en-US" cap="none" sz="1050" b="0" i="0" u="none" baseline="0">
              <a:solidFill>
                <a:srgbClr val="000000"/>
              </a:solidFill>
            </a:rPr>
            <a:t>
</a:t>
          </a:r>
          <a:r>
            <a:rPr lang="en-US" cap="none" sz="900" b="0" i="0" u="none" baseline="0">
              <a:solidFill>
                <a:srgbClr val="FF0000"/>
              </a:solidFill>
            </a:rPr>
            <a:t> </a:t>
          </a:r>
          <a:r>
            <a:rPr lang="en-US" cap="none" sz="900" b="0" i="0" u="none" baseline="0">
              <a:solidFill>
                <a:srgbClr val="FF0000"/>
              </a:solidFill>
            </a:rPr>
            <a:t>注　は裏面でも構いません</a:t>
          </a:r>
          <a:r>
            <a:rPr lang="en-US" cap="none" sz="900" b="0" i="0" u="none" baseline="0">
              <a:solidFill>
                <a:srgbClr val="FF0000"/>
              </a:solidFill>
            </a:rPr>
            <a:t>。</a:t>
          </a:r>
        </a:p>
      </xdr:txBody>
    </xdr:sp>
    <xdr:clientData/>
  </xdr:twoCellAnchor>
  <xdr:twoCellAnchor>
    <xdr:from>
      <xdr:col>9</xdr:col>
      <xdr:colOff>104775</xdr:colOff>
      <xdr:row>22</xdr:row>
      <xdr:rowOff>95250</xdr:rowOff>
    </xdr:from>
    <xdr:to>
      <xdr:col>9</xdr:col>
      <xdr:colOff>1314450</xdr:colOff>
      <xdr:row>23</xdr:row>
      <xdr:rowOff>352425</xdr:rowOff>
    </xdr:to>
    <xdr:sp>
      <xdr:nvSpPr>
        <xdr:cNvPr id="8" name="テキスト ボックス 2"/>
        <xdr:cNvSpPr>
          <a:spLocks/>
        </xdr:cNvSpPr>
      </xdr:nvSpPr>
      <xdr:spPr>
        <a:xfrm>
          <a:off x="9448800" y="4591050"/>
          <a:ext cx="1209675" cy="476250"/>
        </a:xfrm>
        <a:prstGeom prst="wedgeRoundRectCallout">
          <a:avLst>
            <a:gd name="adj1" fmla="val -21787"/>
            <a:gd name="adj2" fmla="val 1861"/>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FF0000"/>
              </a:solidFill>
            </a:rPr>
            <a:t>不用額はマイナス</a:t>
          </a:r>
          <a:r>
            <a:rPr lang="en-US" cap="none" sz="900" b="0" i="0" u="none" baseline="0">
              <a:solidFill>
                <a:srgbClr val="FF0000"/>
              </a:solidFill>
            </a:rPr>
            <a:t>
</a:t>
          </a:r>
          <a:r>
            <a:rPr lang="en-US" cap="none" sz="900" b="0" i="0" u="none" baseline="0">
              <a:solidFill>
                <a:srgbClr val="FF0000"/>
              </a:solidFill>
            </a:rPr>
            <a:t>にならない</a:t>
          </a:r>
        </a:p>
      </xdr:txBody>
    </xdr:sp>
    <xdr:clientData/>
  </xdr:twoCellAnchor>
  <xdr:twoCellAnchor>
    <xdr:from>
      <xdr:col>8</xdr:col>
      <xdr:colOff>247650</xdr:colOff>
      <xdr:row>16</xdr:row>
      <xdr:rowOff>19050</xdr:rowOff>
    </xdr:from>
    <xdr:to>
      <xdr:col>9</xdr:col>
      <xdr:colOff>923925</xdr:colOff>
      <xdr:row>19</xdr:row>
      <xdr:rowOff>9525</xdr:rowOff>
    </xdr:to>
    <xdr:sp>
      <xdr:nvSpPr>
        <xdr:cNvPr id="9" name="テキスト ボックス 2"/>
        <xdr:cNvSpPr>
          <a:spLocks/>
        </xdr:cNvSpPr>
      </xdr:nvSpPr>
      <xdr:spPr>
        <a:xfrm>
          <a:off x="8210550" y="3390900"/>
          <a:ext cx="2057400" cy="409575"/>
        </a:xfrm>
        <a:prstGeom prst="wedgeRoundRectCallout">
          <a:avLst>
            <a:gd name="adj1" fmla="val -35930"/>
            <a:gd name="adj2" fmla="val 120407"/>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FF0000"/>
              </a:solidFill>
            </a:rPr>
            <a:t>合計は、保福第１の３０号様式の支払未済額Ｒ欄の合計額と一致する</a:t>
          </a:r>
        </a:p>
      </xdr:txBody>
    </xdr:sp>
    <xdr:clientData/>
  </xdr:twoCellAnchor>
  <xdr:twoCellAnchor>
    <xdr:from>
      <xdr:col>6</xdr:col>
      <xdr:colOff>571500</xdr:colOff>
      <xdr:row>16</xdr:row>
      <xdr:rowOff>38100</xdr:rowOff>
    </xdr:from>
    <xdr:to>
      <xdr:col>8</xdr:col>
      <xdr:colOff>57150</xdr:colOff>
      <xdr:row>19</xdr:row>
      <xdr:rowOff>19050</xdr:rowOff>
    </xdr:to>
    <xdr:sp>
      <xdr:nvSpPr>
        <xdr:cNvPr id="10" name="テキスト ボックス 2"/>
        <xdr:cNvSpPr>
          <a:spLocks/>
        </xdr:cNvSpPr>
      </xdr:nvSpPr>
      <xdr:spPr>
        <a:xfrm>
          <a:off x="5772150" y="3409950"/>
          <a:ext cx="2247900" cy="400050"/>
        </a:xfrm>
        <a:prstGeom prst="wedgeRoundRectCallout">
          <a:avLst>
            <a:gd name="adj1" fmla="val 8148"/>
            <a:gd name="adj2" fmla="val 118620"/>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FF0000"/>
              </a:solidFill>
            </a:rPr>
            <a:t>合計は、保福第１の３０号様式の支払済額Ｑ欄の合計額と一致する</a:t>
          </a:r>
        </a:p>
      </xdr:txBody>
    </xdr:sp>
    <xdr:clientData/>
  </xdr:twoCellAnchor>
  <xdr:twoCellAnchor>
    <xdr:from>
      <xdr:col>5</xdr:col>
      <xdr:colOff>466725</xdr:colOff>
      <xdr:row>28</xdr:row>
      <xdr:rowOff>85725</xdr:rowOff>
    </xdr:from>
    <xdr:to>
      <xdr:col>6</xdr:col>
      <xdr:colOff>1247775</xdr:colOff>
      <xdr:row>30</xdr:row>
      <xdr:rowOff>152400</xdr:rowOff>
    </xdr:to>
    <xdr:sp>
      <xdr:nvSpPr>
        <xdr:cNvPr id="11" name="テキスト ボックス 2"/>
        <xdr:cNvSpPr>
          <a:spLocks/>
        </xdr:cNvSpPr>
      </xdr:nvSpPr>
      <xdr:spPr>
        <a:xfrm>
          <a:off x="4286250" y="6705600"/>
          <a:ext cx="2162175" cy="409575"/>
        </a:xfrm>
        <a:prstGeom prst="wedgeRoundRectCallout">
          <a:avLst>
            <a:gd name="adj1" fmla="val 36787"/>
            <a:gd name="adj2" fmla="val -96851"/>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FF0000"/>
              </a:solidFill>
            </a:rPr>
            <a:t>合計は、保福第１の３０号様式の債務確定額計Ｓ欄の合計額と一致する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P30"/>
  <sheetViews>
    <sheetView view="pageBreakPreview" zoomScale="70" zoomScaleSheetLayoutView="70" zoomScalePageLayoutView="0" workbookViewId="0" topLeftCell="A1">
      <selection activeCell="T18" sqref="T18"/>
    </sheetView>
  </sheetViews>
  <sheetFormatPr defaultColWidth="3.8515625" defaultRowHeight="12"/>
  <cols>
    <col min="1" max="12" width="3.8515625" style="0" customWidth="1"/>
    <col min="13" max="13" width="4.7109375" style="0" customWidth="1"/>
    <col min="14" max="25" width="3.8515625" style="0" customWidth="1"/>
  </cols>
  <sheetData>
    <row r="1" spans="1:24" ht="21.75" customHeight="1">
      <c r="A1" s="45" t="s">
        <v>91</v>
      </c>
      <c r="B1" s="45"/>
      <c r="C1" s="45"/>
      <c r="D1" s="45"/>
      <c r="E1" s="45"/>
      <c r="F1" s="45"/>
      <c r="G1" s="45"/>
      <c r="H1" s="45"/>
      <c r="I1" s="45"/>
      <c r="J1" s="45"/>
      <c r="K1" s="45"/>
      <c r="L1" s="45"/>
      <c r="M1" s="45"/>
      <c r="N1" s="45"/>
      <c r="O1" s="45"/>
      <c r="P1" s="45"/>
      <c r="Q1" s="45"/>
      <c r="R1" s="45"/>
      <c r="S1" s="45"/>
      <c r="T1" s="45"/>
      <c r="U1" s="45"/>
      <c r="V1" s="45"/>
      <c r="W1" s="45"/>
      <c r="X1" s="45"/>
    </row>
    <row r="2" spans="1:24" ht="21.75" customHeight="1">
      <c r="A2" s="45"/>
      <c r="B2" s="45"/>
      <c r="C2" s="45"/>
      <c r="D2" s="45"/>
      <c r="E2" s="45"/>
      <c r="F2" s="45"/>
      <c r="G2" s="45"/>
      <c r="H2" s="45"/>
      <c r="I2" s="45"/>
      <c r="J2" s="45"/>
      <c r="K2" s="45"/>
      <c r="L2" s="45"/>
      <c r="M2" s="45"/>
      <c r="N2" s="45"/>
      <c r="O2" s="45"/>
      <c r="P2" s="45"/>
      <c r="Q2" s="45"/>
      <c r="R2" s="45"/>
      <c r="S2" s="45"/>
      <c r="T2" s="45"/>
      <c r="U2" s="45"/>
      <c r="V2" s="45"/>
      <c r="W2" s="45"/>
      <c r="X2" s="45"/>
    </row>
    <row r="3" spans="1:42" ht="21.75" customHeight="1">
      <c r="A3" s="45"/>
      <c r="B3" s="45"/>
      <c r="C3" s="45"/>
      <c r="D3" s="45"/>
      <c r="E3" s="45"/>
      <c r="F3" s="45"/>
      <c r="G3" s="45"/>
      <c r="H3" s="137"/>
      <c r="I3" s="151" t="s">
        <v>116</v>
      </c>
      <c r="J3" s="151"/>
      <c r="K3" s="151"/>
      <c r="L3" s="151"/>
      <c r="M3" s="151"/>
      <c r="N3" s="151"/>
      <c r="O3" s="151"/>
      <c r="P3" s="151"/>
      <c r="Q3" s="151"/>
      <c r="R3" s="151"/>
      <c r="S3" s="137"/>
      <c r="T3" s="45"/>
      <c r="U3" s="45"/>
      <c r="V3" s="45"/>
      <c r="W3" s="45"/>
      <c r="X3" s="45"/>
      <c r="Y3" s="45"/>
      <c r="Z3" s="45"/>
      <c r="AP3" s="138"/>
    </row>
    <row r="4" spans="1:42" ht="21.75" customHeight="1">
      <c r="A4" s="45"/>
      <c r="B4" s="45"/>
      <c r="C4" s="45"/>
      <c r="D4" s="45"/>
      <c r="E4" s="45"/>
      <c r="F4" s="45"/>
      <c r="G4" s="45"/>
      <c r="H4" s="45"/>
      <c r="I4" s="45"/>
      <c r="J4" s="45"/>
      <c r="K4" s="45"/>
      <c r="L4" s="45"/>
      <c r="M4" s="45"/>
      <c r="N4" s="45"/>
      <c r="O4" s="45"/>
      <c r="P4" s="45"/>
      <c r="Q4" s="45"/>
      <c r="R4" s="45"/>
      <c r="S4" s="45"/>
      <c r="T4" s="45"/>
      <c r="U4" s="45"/>
      <c r="V4" s="45"/>
      <c r="W4" s="45"/>
      <c r="X4" s="45"/>
      <c r="AP4" s="139"/>
    </row>
    <row r="5" spans="1:24" ht="21.75" customHeight="1">
      <c r="A5" s="45"/>
      <c r="B5" s="45"/>
      <c r="C5" s="45"/>
      <c r="D5" s="45"/>
      <c r="E5" s="45"/>
      <c r="F5" s="45"/>
      <c r="G5" s="45"/>
      <c r="H5" s="45"/>
      <c r="I5" s="45"/>
      <c r="J5" s="45"/>
      <c r="K5" s="45"/>
      <c r="L5" s="45"/>
      <c r="M5" s="45"/>
      <c r="N5" s="45"/>
      <c r="O5" s="45"/>
      <c r="P5" s="45"/>
      <c r="Q5" s="45"/>
      <c r="R5" s="152" t="s">
        <v>117</v>
      </c>
      <c r="S5" s="153"/>
      <c r="T5" s="153"/>
      <c r="U5" s="153"/>
      <c r="V5" s="153"/>
      <c r="W5" s="153"/>
      <c r="X5" s="45"/>
    </row>
    <row r="6" spans="1:41" ht="21.75" customHeight="1">
      <c r="A6" s="45"/>
      <c r="B6" s="45"/>
      <c r="C6" s="45"/>
      <c r="D6" s="45"/>
      <c r="E6" s="45"/>
      <c r="F6" s="45"/>
      <c r="G6" s="45"/>
      <c r="H6" s="45"/>
      <c r="I6" s="45"/>
      <c r="J6" s="45"/>
      <c r="K6" s="45"/>
      <c r="L6" s="45"/>
      <c r="M6" s="45"/>
      <c r="N6" s="45"/>
      <c r="O6" s="45"/>
      <c r="P6" s="45"/>
      <c r="Q6" s="45"/>
      <c r="R6" s="45"/>
      <c r="S6" s="45"/>
      <c r="T6" s="45"/>
      <c r="U6" s="45"/>
      <c r="V6" s="45"/>
      <c r="W6" s="45"/>
      <c r="X6" s="45"/>
      <c r="AO6" s="140"/>
    </row>
    <row r="7" spans="1:41" ht="21.75" customHeight="1">
      <c r="A7" s="45"/>
      <c r="B7" s="45" t="s">
        <v>118</v>
      </c>
      <c r="C7" s="45"/>
      <c r="D7" s="45"/>
      <c r="E7" s="45"/>
      <c r="F7" s="45"/>
      <c r="G7" s="45"/>
      <c r="H7" s="45"/>
      <c r="I7" s="45"/>
      <c r="J7" s="45"/>
      <c r="K7" s="45"/>
      <c r="L7" s="45"/>
      <c r="M7" s="45"/>
      <c r="N7" s="45"/>
      <c r="O7" s="45"/>
      <c r="P7" s="45"/>
      <c r="Q7" s="45"/>
      <c r="R7" s="45"/>
      <c r="S7" s="45"/>
      <c r="T7" s="45"/>
      <c r="U7" s="45"/>
      <c r="V7" s="45"/>
      <c r="W7" s="45"/>
      <c r="X7" s="45"/>
      <c r="AO7" s="141"/>
    </row>
    <row r="8" spans="1:24" ht="21.75" customHeight="1">
      <c r="A8" s="45"/>
      <c r="B8" s="45"/>
      <c r="C8" s="45"/>
      <c r="D8" s="45"/>
      <c r="E8" s="45"/>
      <c r="F8" s="45"/>
      <c r="G8" s="45"/>
      <c r="H8" s="45"/>
      <c r="I8" s="45"/>
      <c r="J8" s="45"/>
      <c r="K8" s="45"/>
      <c r="L8" s="45"/>
      <c r="M8" s="45"/>
      <c r="N8" s="60"/>
      <c r="O8" s="154"/>
      <c r="P8" s="154"/>
      <c r="Q8" s="154"/>
      <c r="R8" s="154"/>
      <c r="S8" s="154"/>
      <c r="T8" s="154"/>
      <c r="U8" s="154"/>
      <c r="V8" s="154"/>
      <c r="W8" s="154"/>
      <c r="X8" s="154"/>
    </row>
    <row r="9" spans="1:24" ht="21.75" customHeight="1">
      <c r="A9" s="45"/>
      <c r="B9" s="45"/>
      <c r="C9" s="45"/>
      <c r="D9" s="45"/>
      <c r="E9" s="45"/>
      <c r="F9" s="45"/>
      <c r="G9" s="45"/>
      <c r="H9" s="45"/>
      <c r="I9" s="45"/>
      <c r="J9" s="45"/>
      <c r="K9" s="45"/>
      <c r="L9" s="46"/>
      <c r="M9" s="46" t="s">
        <v>92</v>
      </c>
      <c r="N9" s="60"/>
      <c r="O9" s="59"/>
      <c r="P9" s="47"/>
      <c r="Q9" s="47"/>
      <c r="R9" s="47"/>
      <c r="S9" s="47"/>
      <c r="T9" s="47"/>
      <c r="U9" s="47"/>
      <c r="V9" s="47"/>
      <c r="W9" s="47"/>
      <c r="X9" s="47"/>
    </row>
    <row r="10" spans="1:24" ht="21.75" customHeight="1">
      <c r="A10" s="45"/>
      <c r="B10" s="45"/>
      <c r="C10" s="45"/>
      <c r="D10" s="45"/>
      <c r="E10" s="45"/>
      <c r="F10" s="45"/>
      <c r="G10" s="45"/>
      <c r="H10" s="45"/>
      <c r="I10" s="45"/>
      <c r="J10" s="45"/>
      <c r="K10" s="45"/>
      <c r="L10" s="45"/>
      <c r="M10" s="45"/>
      <c r="N10" s="60"/>
      <c r="O10" s="155"/>
      <c r="P10" s="155"/>
      <c r="Q10" s="155"/>
      <c r="R10" s="155"/>
      <c r="S10" s="155"/>
      <c r="T10" s="155"/>
      <c r="U10" s="155"/>
      <c r="V10" s="155"/>
      <c r="W10" s="156" t="s">
        <v>81</v>
      </c>
      <c r="X10" s="47"/>
    </row>
    <row r="11" spans="1:24" ht="21.75" customHeight="1">
      <c r="A11" s="45"/>
      <c r="B11" s="45"/>
      <c r="C11" s="45"/>
      <c r="D11" s="45"/>
      <c r="E11" s="45"/>
      <c r="F11" s="45"/>
      <c r="G11" s="45"/>
      <c r="H11" s="45"/>
      <c r="I11" s="45"/>
      <c r="J11" s="45"/>
      <c r="K11" s="45"/>
      <c r="L11" s="45"/>
      <c r="M11" s="45"/>
      <c r="N11" s="45"/>
      <c r="O11" s="155"/>
      <c r="P11" s="155"/>
      <c r="Q11" s="155"/>
      <c r="R11" s="155"/>
      <c r="S11" s="155"/>
      <c r="T11" s="155"/>
      <c r="U11" s="155"/>
      <c r="V11" s="155"/>
      <c r="W11" s="156"/>
      <c r="X11" s="47"/>
    </row>
    <row r="12" spans="1:24" ht="21.75" customHeight="1">
      <c r="A12" s="45"/>
      <c r="B12" s="45"/>
      <c r="C12" s="45"/>
      <c r="D12" s="45"/>
      <c r="E12" s="45"/>
      <c r="F12" s="45"/>
      <c r="G12" s="45"/>
      <c r="H12" s="45"/>
      <c r="I12" s="45"/>
      <c r="J12" s="45"/>
      <c r="K12" s="45"/>
      <c r="L12" s="45"/>
      <c r="M12" s="45"/>
      <c r="N12" s="45"/>
      <c r="O12" s="45"/>
      <c r="P12" s="48"/>
      <c r="Q12" s="48"/>
      <c r="R12" s="48"/>
      <c r="S12" s="45"/>
      <c r="T12" s="45"/>
      <c r="U12" s="45"/>
      <c r="V12" s="45"/>
      <c r="W12" s="45"/>
      <c r="X12" s="45"/>
    </row>
    <row r="13" spans="1:24" ht="21.75" customHeight="1">
      <c r="A13" s="45"/>
      <c r="B13" s="45"/>
      <c r="C13" s="146" t="s">
        <v>119</v>
      </c>
      <c r="D13" s="146"/>
      <c r="E13" s="146"/>
      <c r="F13" s="146"/>
      <c r="G13" s="49" t="s">
        <v>98</v>
      </c>
      <c r="H13" s="50"/>
      <c r="I13" s="51"/>
      <c r="J13" s="49"/>
      <c r="K13" s="52"/>
      <c r="L13" s="52"/>
      <c r="M13" s="52"/>
      <c r="N13" s="52"/>
      <c r="O13" s="52"/>
      <c r="P13" s="53"/>
      <c r="Q13" s="53"/>
      <c r="R13" s="53"/>
      <c r="S13" s="52"/>
      <c r="T13" s="52"/>
      <c r="U13" s="52"/>
      <c r="V13" s="52"/>
      <c r="W13" s="52"/>
      <c r="X13" s="45"/>
    </row>
    <row r="14" spans="1:24" ht="21.75" customHeight="1">
      <c r="A14" s="45"/>
      <c r="B14" s="45"/>
      <c r="C14" s="54"/>
      <c r="D14" s="54"/>
      <c r="E14" s="54"/>
      <c r="F14" s="54"/>
      <c r="G14" s="54"/>
      <c r="H14" s="55"/>
      <c r="I14" s="56"/>
      <c r="J14" s="54"/>
      <c r="K14" s="54"/>
      <c r="L14" s="54"/>
      <c r="M14" s="54"/>
      <c r="N14" s="54"/>
      <c r="O14" s="54"/>
      <c r="P14" s="54"/>
      <c r="Q14" s="54"/>
      <c r="R14" s="54"/>
      <c r="S14" s="54"/>
      <c r="T14" s="54"/>
      <c r="U14" s="54"/>
      <c r="V14" s="45"/>
      <c r="W14" s="45"/>
      <c r="X14" s="45"/>
    </row>
    <row r="15" spans="1:25" ht="21.75" customHeight="1">
      <c r="A15" s="57"/>
      <c r="B15" s="147" t="s">
        <v>120</v>
      </c>
      <c r="C15" s="147"/>
      <c r="D15" s="147"/>
      <c r="E15" s="147"/>
      <c r="F15" s="147"/>
      <c r="G15" s="147"/>
      <c r="H15" s="147"/>
      <c r="I15" s="147"/>
      <c r="J15" s="147"/>
      <c r="K15" s="45" t="s">
        <v>121</v>
      </c>
      <c r="L15" s="45"/>
      <c r="M15" s="45"/>
      <c r="N15" s="148" t="s">
        <v>122</v>
      </c>
      <c r="O15" s="148"/>
      <c r="P15" s="149" t="s">
        <v>123</v>
      </c>
      <c r="Q15" s="149"/>
      <c r="R15" s="149"/>
      <c r="S15" s="149"/>
      <c r="T15" s="149"/>
      <c r="U15" s="149"/>
      <c r="V15" s="149"/>
      <c r="W15" s="149"/>
      <c r="X15" s="149"/>
      <c r="Y15" s="149"/>
    </row>
    <row r="16" spans="1:25" ht="21.75" customHeight="1">
      <c r="A16" s="45" t="s">
        <v>124</v>
      </c>
      <c r="B16" s="57"/>
      <c r="C16" s="57"/>
      <c r="D16" s="57"/>
      <c r="E16" s="57"/>
      <c r="F16" s="57"/>
      <c r="G16" s="57"/>
      <c r="H16" s="57"/>
      <c r="J16" s="150" t="s">
        <v>117</v>
      </c>
      <c r="K16" s="150"/>
      <c r="L16" s="150"/>
      <c r="M16" s="150"/>
      <c r="N16" s="150"/>
      <c r="O16" s="149" t="s">
        <v>125</v>
      </c>
      <c r="P16" s="149"/>
      <c r="Q16" s="149"/>
      <c r="R16" s="149"/>
      <c r="S16" s="149"/>
      <c r="T16" s="149"/>
      <c r="U16" s="149"/>
      <c r="V16" s="149"/>
      <c r="W16" s="149"/>
      <c r="X16" s="149"/>
      <c r="Y16" s="149"/>
    </row>
    <row r="17" spans="1:8" ht="21.75" customHeight="1">
      <c r="A17" s="45" t="s">
        <v>126</v>
      </c>
      <c r="B17" s="45"/>
      <c r="C17" s="45"/>
      <c r="D17" s="45"/>
      <c r="E17" s="45"/>
      <c r="F17" s="45"/>
      <c r="G17" s="45"/>
      <c r="H17" s="45"/>
    </row>
    <row r="18" spans="1:24" ht="21.75" customHeight="1">
      <c r="A18" s="60"/>
      <c r="B18" s="45"/>
      <c r="C18" s="45"/>
      <c r="D18" s="45"/>
      <c r="E18" s="45"/>
      <c r="F18" s="45"/>
      <c r="G18" s="45"/>
      <c r="H18" s="45"/>
      <c r="I18" s="45"/>
      <c r="J18" s="45"/>
      <c r="K18" s="45"/>
      <c r="L18" s="45"/>
      <c r="M18" s="45"/>
      <c r="N18" s="45"/>
      <c r="O18" s="45"/>
      <c r="P18" s="45"/>
      <c r="Q18" s="45"/>
      <c r="R18" s="45"/>
      <c r="S18" s="45"/>
      <c r="T18" s="45"/>
      <c r="U18" s="45"/>
      <c r="V18" s="45"/>
      <c r="W18" s="45"/>
      <c r="X18" s="45"/>
    </row>
    <row r="19" spans="1:24" ht="21.75" customHeight="1">
      <c r="A19" s="45"/>
      <c r="B19" s="45" t="s">
        <v>127</v>
      </c>
      <c r="C19" s="45"/>
      <c r="D19" s="45"/>
      <c r="E19" s="45"/>
      <c r="F19" s="45"/>
      <c r="G19" s="45"/>
      <c r="H19" s="45"/>
      <c r="I19" s="45"/>
      <c r="J19" s="45"/>
      <c r="K19" s="45"/>
      <c r="L19" s="45"/>
      <c r="M19" s="45"/>
      <c r="N19" s="45"/>
      <c r="O19" s="45"/>
      <c r="P19" s="45"/>
      <c r="Q19" s="45"/>
      <c r="R19" s="45"/>
      <c r="S19" s="45"/>
      <c r="T19" s="45"/>
      <c r="U19" s="45"/>
      <c r="V19" s="45"/>
      <c r="W19" s="45"/>
      <c r="X19" s="45"/>
    </row>
    <row r="20" spans="1:24" ht="21.75" customHeight="1">
      <c r="A20" s="45"/>
      <c r="B20" s="142" t="s">
        <v>128</v>
      </c>
      <c r="C20" s="142"/>
      <c r="D20" s="142"/>
      <c r="E20" s="142"/>
      <c r="F20" s="142"/>
      <c r="G20" s="142"/>
      <c r="H20" s="142"/>
      <c r="I20" s="142"/>
      <c r="J20" s="142" t="s">
        <v>129</v>
      </c>
      <c r="K20" s="142"/>
      <c r="L20" s="142"/>
      <c r="M20" s="142"/>
      <c r="N20" s="142"/>
      <c r="O20" s="142"/>
      <c r="P20" s="142"/>
      <c r="Q20" s="142"/>
      <c r="R20" s="45"/>
      <c r="S20" s="45"/>
      <c r="T20" s="45"/>
      <c r="U20" s="45"/>
      <c r="V20" s="45"/>
      <c r="W20" s="45"/>
      <c r="X20" s="45"/>
    </row>
    <row r="21" spans="1:24" ht="21.75" customHeight="1">
      <c r="A21" s="45"/>
      <c r="B21" s="143"/>
      <c r="C21" s="143"/>
      <c r="D21" s="143"/>
      <c r="E21" s="143"/>
      <c r="F21" s="143"/>
      <c r="G21" s="143"/>
      <c r="H21" s="143"/>
      <c r="I21" s="143"/>
      <c r="J21" s="143"/>
      <c r="K21" s="143"/>
      <c r="L21" s="143"/>
      <c r="M21" s="143"/>
      <c r="N21" s="143"/>
      <c r="O21" s="143"/>
      <c r="P21" s="143"/>
      <c r="Q21" s="143"/>
      <c r="R21" s="45"/>
      <c r="S21" s="45"/>
      <c r="T21" s="45"/>
      <c r="U21" s="45"/>
      <c r="V21" s="45"/>
      <c r="W21" s="45"/>
      <c r="X21" s="45"/>
    </row>
    <row r="22" spans="1:24" ht="21.75" customHeight="1">
      <c r="A22" s="60"/>
      <c r="B22" s="144"/>
      <c r="C22" s="144"/>
      <c r="D22" s="144"/>
      <c r="E22" s="144"/>
      <c r="F22" s="144"/>
      <c r="G22" s="144"/>
      <c r="H22" s="144"/>
      <c r="I22" s="144"/>
      <c r="J22" s="145"/>
      <c r="K22" s="145"/>
      <c r="L22" s="145"/>
      <c r="M22" s="145"/>
      <c r="N22" s="145"/>
      <c r="O22" s="145"/>
      <c r="P22" s="145"/>
      <c r="Q22" s="145"/>
      <c r="R22" s="45"/>
      <c r="S22" s="45"/>
      <c r="T22" s="45"/>
      <c r="U22" s="45"/>
      <c r="V22" s="45"/>
      <c r="W22" s="45"/>
      <c r="X22" s="45"/>
    </row>
    <row r="23" spans="1:24" ht="21.7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row>
    <row r="24" spans="1:24" ht="21.75" customHeight="1">
      <c r="A24" s="45" t="s">
        <v>130</v>
      </c>
      <c r="B24" s="45"/>
      <c r="C24" s="45"/>
      <c r="D24" s="54"/>
      <c r="E24" s="45"/>
      <c r="F24" s="45"/>
      <c r="G24" s="45"/>
      <c r="H24" s="45"/>
      <c r="I24" s="45"/>
      <c r="J24" s="45"/>
      <c r="K24" s="45"/>
      <c r="L24" s="45"/>
      <c r="M24" s="45"/>
      <c r="N24" s="45"/>
      <c r="O24" s="45"/>
      <c r="P24" s="45"/>
      <c r="Q24" s="45"/>
      <c r="R24" s="45"/>
      <c r="S24" s="45"/>
      <c r="T24" s="45"/>
      <c r="U24" s="45"/>
      <c r="V24" s="45"/>
      <c r="W24" s="45"/>
      <c r="X24" s="45"/>
    </row>
    <row r="25" spans="1:24" ht="21.75" customHeight="1">
      <c r="A25" s="45" t="s">
        <v>93</v>
      </c>
      <c r="B25" s="45"/>
      <c r="C25" s="45"/>
      <c r="D25" s="45"/>
      <c r="E25" s="45"/>
      <c r="F25" s="45"/>
      <c r="G25" s="45"/>
      <c r="H25" s="45"/>
      <c r="I25" s="45"/>
      <c r="J25" s="45"/>
      <c r="K25" s="45"/>
      <c r="L25" s="45"/>
      <c r="M25" s="45"/>
      <c r="N25" s="45"/>
      <c r="O25" s="45"/>
      <c r="P25" s="45"/>
      <c r="Q25" s="45"/>
      <c r="R25" s="45"/>
      <c r="S25" s="45"/>
      <c r="T25" s="45"/>
      <c r="U25" s="45"/>
      <c r="V25" s="45"/>
      <c r="W25" s="45"/>
      <c r="X25" s="45"/>
    </row>
    <row r="26" spans="1:24" ht="21.75" customHeight="1">
      <c r="A26" s="60" t="s">
        <v>94</v>
      </c>
      <c r="B26" s="45"/>
      <c r="C26" s="45"/>
      <c r="D26" s="45"/>
      <c r="E26" s="45"/>
      <c r="F26" s="45"/>
      <c r="G26" s="45"/>
      <c r="H26" s="45"/>
      <c r="I26" s="58"/>
      <c r="J26" s="58"/>
      <c r="K26" s="58"/>
      <c r="L26" s="58"/>
      <c r="M26" s="45"/>
      <c r="N26" s="45"/>
      <c r="O26" s="45"/>
      <c r="P26" s="45"/>
      <c r="Q26" s="45"/>
      <c r="R26" s="45"/>
      <c r="S26" s="45"/>
      <c r="T26" s="45"/>
      <c r="U26" s="45"/>
      <c r="V26" s="45"/>
      <c r="W26" s="45"/>
      <c r="X26" s="45"/>
    </row>
    <row r="27" spans="1:24" ht="21.75" customHeight="1">
      <c r="A27" s="45" t="s">
        <v>95</v>
      </c>
      <c r="B27" s="45"/>
      <c r="C27" s="45"/>
      <c r="D27" s="45"/>
      <c r="E27" s="45"/>
      <c r="F27" s="45"/>
      <c r="G27" s="45"/>
      <c r="H27" s="45"/>
      <c r="I27" s="45"/>
      <c r="J27" s="45"/>
      <c r="K27" s="45"/>
      <c r="L27" s="45"/>
      <c r="M27" s="45"/>
      <c r="N27" s="45"/>
      <c r="O27" s="45"/>
      <c r="P27" s="45"/>
      <c r="Q27" s="45"/>
      <c r="R27" s="45"/>
      <c r="S27" s="45"/>
      <c r="T27" s="45"/>
      <c r="U27" s="45"/>
      <c r="V27" s="45"/>
      <c r="W27" s="45"/>
      <c r="X27" s="45"/>
    </row>
    <row r="28" spans="1:24" ht="21.75" customHeight="1">
      <c r="A28" s="45" t="s">
        <v>96</v>
      </c>
      <c r="B28" s="45"/>
      <c r="C28" s="45"/>
      <c r="D28" s="45"/>
      <c r="E28" s="45"/>
      <c r="F28" s="45"/>
      <c r="G28" s="45"/>
      <c r="H28" s="45"/>
      <c r="I28" s="45"/>
      <c r="J28" s="45"/>
      <c r="K28" s="45"/>
      <c r="L28" s="45"/>
      <c r="M28" s="45"/>
      <c r="N28" s="45"/>
      <c r="O28" s="45"/>
      <c r="P28" s="45"/>
      <c r="Q28" s="45"/>
      <c r="R28" s="45"/>
      <c r="S28" s="45"/>
      <c r="T28" s="45"/>
      <c r="U28" s="45"/>
      <c r="V28" s="45"/>
      <c r="W28" s="45"/>
      <c r="X28" s="45"/>
    </row>
    <row r="29" spans="1:24" ht="21.75" customHeight="1">
      <c r="A29" s="45" t="s">
        <v>97</v>
      </c>
      <c r="B29" s="45"/>
      <c r="C29" s="45"/>
      <c r="D29" s="45"/>
      <c r="E29" s="45"/>
      <c r="F29" s="45"/>
      <c r="G29" s="45"/>
      <c r="H29" s="45"/>
      <c r="I29" s="45"/>
      <c r="J29" s="45"/>
      <c r="K29" s="45"/>
      <c r="L29" s="45"/>
      <c r="M29" s="45"/>
      <c r="N29" s="45"/>
      <c r="O29" s="45"/>
      <c r="P29" s="45"/>
      <c r="Q29" s="45"/>
      <c r="R29" s="45"/>
      <c r="S29" s="45"/>
      <c r="T29" s="45"/>
      <c r="U29" s="45"/>
      <c r="V29" s="45"/>
      <c r="W29" s="45"/>
      <c r="X29" s="45"/>
    </row>
    <row r="30" spans="1:24" ht="21.7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row>
  </sheetData>
  <sheetProtection/>
  <mergeCells count="18">
    <mergeCell ref="I3:R3"/>
    <mergeCell ref="R5:W5"/>
    <mergeCell ref="O8:X8"/>
    <mergeCell ref="O10:V10"/>
    <mergeCell ref="W10:W11"/>
    <mergeCell ref="O11:V11"/>
    <mergeCell ref="C13:F13"/>
    <mergeCell ref="B15:J15"/>
    <mergeCell ref="N15:O15"/>
    <mergeCell ref="P15:Y15"/>
    <mergeCell ref="J16:N16"/>
    <mergeCell ref="O16:Y16"/>
    <mergeCell ref="B20:I20"/>
    <mergeCell ref="J20:Q20"/>
    <mergeCell ref="B21:I21"/>
    <mergeCell ref="J21:Q21"/>
    <mergeCell ref="B22:I22"/>
    <mergeCell ref="J22:Q22"/>
  </mergeCells>
  <printOptions/>
  <pageMargins left="0.7" right="0.7" top="0.75" bottom="0.75" header="0.3" footer="0.3"/>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26"/>
  <sheetViews>
    <sheetView tabSelected="1" view="pageBreakPreview" zoomScaleSheetLayoutView="100" workbookViewId="0" topLeftCell="D7">
      <selection activeCell="E17" sqref="E17"/>
    </sheetView>
  </sheetViews>
  <sheetFormatPr defaultColWidth="9.140625" defaultRowHeight="12"/>
  <cols>
    <col min="1" max="1" width="16.00390625" style="0" customWidth="1"/>
    <col min="2" max="2" width="10.7109375" style="0" customWidth="1"/>
    <col min="3" max="3" width="8.7109375" style="0" customWidth="1"/>
    <col min="4" max="7" width="10.7109375" style="0" customWidth="1"/>
    <col min="8" max="8" width="8.7109375" style="0" customWidth="1"/>
    <col min="9" max="11" width="10.7109375" style="0" customWidth="1"/>
    <col min="12" max="12" width="6.7109375" style="0" customWidth="1"/>
    <col min="13" max="13" width="9.28125" style="0" customWidth="1"/>
    <col min="14" max="14" width="10.7109375" style="0" bestFit="1" customWidth="1"/>
    <col min="15" max="15" width="10.7109375" style="0" customWidth="1"/>
    <col min="16" max="16" width="8.7109375" style="0" customWidth="1"/>
    <col min="17" max="20" width="10.7109375" style="0" customWidth="1"/>
    <col min="21" max="21" width="8.7109375" style="0" customWidth="1"/>
    <col min="22" max="22" width="6.7109375" style="0" customWidth="1"/>
  </cols>
  <sheetData>
    <row r="1" ht="12.75">
      <c r="A1" s="1" t="s">
        <v>51</v>
      </c>
    </row>
    <row r="3" spans="1:12" ht="24">
      <c r="A3" s="61" t="s">
        <v>99</v>
      </c>
      <c r="L3" s="8" t="s">
        <v>50</v>
      </c>
    </row>
    <row r="4" ht="12" customHeight="1">
      <c r="L4" s="8"/>
    </row>
    <row r="5" spans="1:22" ht="23.25" customHeight="1">
      <c r="A5" s="157" t="s">
        <v>0</v>
      </c>
      <c r="B5" s="160" t="s">
        <v>1</v>
      </c>
      <c r="C5" s="161"/>
      <c r="D5" s="161"/>
      <c r="E5" s="161"/>
      <c r="F5" s="162"/>
      <c r="G5" s="160" t="s">
        <v>2</v>
      </c>
      <c r="H5" s="161"/>
      <c r="I5" s="161"/>
      <c r="J5" s="161"/>
      <c r="K5" s="162"/>
      <c r="L5" s="166" t="s">
        <v>3</v>
      </c>
      <c r="M5" s="169" t="s">
        <v>44</v>
      </c>
      <c r="N5" s="170"/>
      <c r="O5" s="173" t="s">
        <v>4</v>
      </c>
      <c r="P5" s="178" t="s">
        <v>5</v>
      </c>
      <c r="Q5" s="187" t="s">
        <v>6</v>
      </c>
      <c r="R5" s="169" t="s">
        <v>45</v>
      </c>
      <c r="S5" s="190"/>
      <c r="T5" s="170"/>
      <c r="U5" s="178" t="s">
        <v>7</v>
      </c>
      <c r="V5" s="178" t="s">
        <v>8</v>
      </c>
    </row>
    <row r="6" spans="1:22" ht="12">
      <c r="A6" s="158"/>
      <c r="B6" s="163"/>
      <c r="C6" s="164"/>
      <c r="D6" s="164"/>
      <c r="E6" s="164"/>
      <c r="F6" s="165"/>
      <c r="G6" s="163"/>
      <c r="H6" s="164"/>
      <c r="I6" s="164"/>
      <c r="J6" s="164"/>
      <c r="K6" s="165"/>
      <c r="L6" s="167"/>
      <c r="M6" s="171"/>
      <c r="N6" s="172"/>
      <c r="O6" s="174"/>
      <c r="P6" s="179"/>
      <c r="Q6" s="188"/>
      <c r="R6" s="191"/>
      <c r="S6" s="192"/>
      <c r="T6" s="172"/>
      <c r="U6" s="179"/>
      <c r="V6" s="179"/>
    </row>
    <row r="7" spans="1:22" s="6" customFormat="1" ht="79.5" customHeight="1">
      <c r="A7" s="159"/>
      <c r="B7" s="177" t="s">
        <v>9</v>
      </c>
      <c r="C7" s="177" t="s">
        <v>100</v>
      </c>
      <c r="D7" s="177" t="s">
        <v>10</v>
      </c>
      <c r="E7" s="176" t="s">
        <v>11</v>
      </c>
      <c r="F7" s="176" t="s">
        <v>12</v>
      </c>
      <c r="G7" s="176" t="s">
        <v>13</v>
      </c>
      <c r="H7" s="176" t="s">
        <v>101</v>
      </c>
      <c r="I7" s="176" t="s">
        <v>10</v>
      </c>
      <c r="J7" s="176" t="s">
        <v>11</v>
      </c>
      <c r="K7" s="176" t="s">
        <v>12</v>
      </c>
      <c r="L7" s="168"/>
      <c r="M7" s="184" t="s">
        <v>14</v>
      </c>
      <c r="N7" s="184" t="s">
        <v>15</v>
      </c>
      <c r="O7" s="175"/>
      <c r="P7" s="186"/>
      <c r="Q7" s="189"/>
      <c r="R7" s="178" t="s">
        <v>16</v>
      </c>
      <c r="S7" s="184" t="s">
        <v>17</v>
      </c>
      <c r="T7" s="184" t="s">
        <v>18</v>
      </c>
      <c r="U7" s="180"/>
      <c r="V7" s="180"/>
    </row>
    <row r="8" spans="1:22" ht="12">
      <c r="A8" s="159"/>
      <c r="B8" s="181"/>
      <c r="C8" s="181"/>
      <c r="D8" s="181"/>
      <c r="E8" s="177"/>
      <c r="F8" s="177"/>
      <c r="G8" s="177"/>
      <c r="H8" s="177"/>
      <c r="I8" s="177"/>
      <c r="J8" s="177"/>
      <c r="K8" s="177"/>
      <c r="L8" s="168"/>
      <c r="M8" s="178"/>
      <c r="N8" s="178"/>
      <c r="O8" s="175"/>
      <c r="P8" s="186"/>
      <c r="Q8" s="189"/>
      <c r="R8" s="185"/>
      <c r="S8" s="178"/>
      <c r="T8" s="178"/>
      <c r="U8" s="180"/>
      <c r="V8" s="180"/>
    </row>
    <row r="9" spans="1:22" ht="13.5">
      <c r="A9" s="62"/>
      <c r="B9" s="63" t="s">
        <v>19</v>
      </c>
      <c r="C9" s="63" t="s">
        <v>20</v>
      </c>
      <c r="D9" s="3" t="s">
        <v>21</v>
      </c>
      <c r="E9" s="3" t="s">
        <v>22</v>
      </c>
      <c r="F9" s="3" t="s">
        <v>23</v>
      </c>
      <c r="G9" s="3" t="s">
        <v>24</v>
      </c>
      <c r="H9" s="3" t="s">
        <v>25</v>
      </c>
      <c r="I9" s="3" t="s">
        <v>26</v>
      </c>
      <c r="J9" s="3" t="s">
        <v>27</v>
      </c>
      <c r="K9" s="3" t="s">
        <v>28</v>
      </c>
      <c r="L9" s="63" t="s">
        <v>29</v>
      </c>
      <c r="M9" s="63" t="s">
        <v>30</v>
      </c>
      <c r="N9" s="99" t="s">
        <v>31</v>
      </c>
      <c r="O9" s="99" t="s">
        <v>32</v>
      </c>
      <c r="P9" s="3" t="s">
        <v>33</v>
      </c>
      <c r="Q9" s="3" t="s">
        <v>34</v>
      </c>
      <c r="R9" s="3" t="s">
        <v>35</v>
      </c>
      <c r="S9" s="3" t="s">
        <v>36</v>
      </c>
      <c r="T9" s="3" t="s">
        <v>37</v>
      </c>
      <c r="U9" s="3" t="s">
        <v>43</v>
      </c>
      <c r="V9" s="3"/>
    </row>
    <row r="10" spans="1:22" ht="12">
      <c r="A10" s="64"/>
      <c r="B10" s="92" t="s">
        <v>38</v>
      </c>
      <c r="C10" s="65" t="s">
        <v>38</v>
      </c>
      <c r="D10" s="66" t="s">
        <v>38</v>
      </c>
      <c r="E10" s="5" t="s">
        <v>38</v>
      </c>
      <c r="F10" s="5" t="s">
        <v>38</v>
      </c>
      <c r="G10" s="5" t="s">
        <v>38</v>
      </c>
      <c r="H10" s="5" t="s">
        <v>38</v>
      </c>
      <c r="I10" s="5" t="s">
        <v>38</v>
      </c>
      <c r="J10" s="5" t="s">
        <v>38</v>
      </c>
      <c r="K10" s="67" t="s">
        <v>38</v>
      </c>
      <c r="L10" s="68"/>
      <c r="M10" s="94"/>
      <c r="N10" s="70" t="s">
        <v>39</v>
      </c>
      <c r="O10" s="70" t="s">
        <v>38</v>
      </c>
      <c r="P10" s="66" t="s">
        <v>38</v>
      </c>
      <c r="Q10" s="5" t="s">
        <v>38</v>
      </c>
      <c r="R10" s="5" t="s">
        <v>38</v>
      </c>
      <c r="S10" s="5" t="s">
        <v>38</v>
      </c>
      <c r="T10" s="5" t="s">
        <v>38</v>
      </c>
      <c r="U10" s="5" t="s">
        <v>38</v>
      </c>
      <c r="V10" s="5"/>
    </row>
    <row r="11" spans="1:22" ht="17.25">
      <c r="A11" s="69"/>
      <c r="B11" s="93"/>
      <c r="C11" s="70"/>
      <c r="D11" s="71"/>
      <c r="E11" s="72"/>
      <c r="F11" s="72"/>
      <c r="G11" s="72"/>
      <c r="H11" s="72"/>
      <c r="I11" s="72"/>
      <c r="J11" s="72"/>
      <c r="K11" s="73"/>
      <c r="L11" s="95"/>
      <c r="M11" s="101"/>
      <c r="N11" s="97"/>
      <c r="O11" s="70"/>
      <c r="P11" s="74"/>
      <c r="Q11" s="73"/>
      <c r="R11" s="72"/>
      <c r="S11" s="72"/>
      <c r="T11" s="74"/>
      <c r="U11" s="72"/>
      <c r="V11" s="72"/>
    </row>
    <row r="12" spans="1:22" s="10" customFormat="1" ht="39.75" customHeight="1">
      <c r="A12" s="75" t="s">
        <v>102</v>
      </c>
      <c r="B12" s="103">
        <v>398989</v>
      </c>
      <c r="C12" s="98"/>
      <c r="D12" s="76">
        <f>B12-C12</f>
        <v>398989</v>
      </c>
      <c r="E12" s="19">
        <v>400000</v>
      </c>
      <c r="F12" s="102">
        <f>MIN(D12,E12)</f>
        <v>398989</v>
      </c>
      <c r="G12" s="103">
        <v>377787</v>
      </c>
      <c r="H12" s="104">
        <v>0</v>
      </c>
      <c r="I12" s="14">
        <f>G12-H12</f>
        <v>377787</v>
      </c>
      <c r="J12" s="14">
        <v>400000</v>
      </c>
      <c r="K12" s="77">
        <f>MIN(I12,J12)</f>
        <v>377787</v>
      </c>
      <c r="L12" s="96" t="s">
        <v>52</v>
      </c>
      <c r="M12" s="100" t="s">
        <v>131</v>
      </c>
      <c r="N12" s="98">
        <v>398000</v>
      </c>
      <c r="O12" s="78">
        <v>377000</v>
      </c>
      <c r="P12" s="105">
        <v>0</v>
      </c>
      <c r="Q12" s="18">
        <f>ROUNDDOWN(K12,-3)</f>
        <v>377000</v>
      </c>
      <c r="R12" s="14">
        <f>I12</f>
        <v>377787</v>
      </c>
      <c r="S12" s="19">
        <v>0</v>
      </c>
      <c r="T12" s="17">
        <f>R12+S12</f>
        <v>377787</v>
      </c>
      <c r="U12" s="14">
        <f>N12-Q12</f>
        <v>21000</v>
      </c>
      <c r="V12" s="9"/>
    </row>
    <row r="13" spans="1:22" s="84" customFormat="1" ht="39.75" customHeight="1">
      <c r="A13" s="79"/>
      <c r="B13" s="80"/>
      <c r="C13" s="80"/>
      <c r="D13" s="81"/>
      <c r="E13" s="81"/>
      <c r="F13" s="81"/>
      <c r="G13" s="80"/>
      <c r="H13" s="81"/>
      <c r="I13" s="81"/>
      <c r="J13" s="81"/>
      <c r="K13" s="81"/>
      <c r="L13" s="18"/>
      <c r="M13" s="82"/>
      <c r="N13" s="83"/>
      <c r="O13" s="17"/>
      <c r="P13" s="81"/>
      <c r="Q13" s="81"/>
      <c r="R13" s="81"/>
      <c r="S13" s="81"/>
      <c r="T13" s="81"/>
      <c r="U13" s="81"/>
      <c r="V13" s="81"/>
    </row>
    <row r="14" spans="1:22" s="84" customFormat="1" ht="39.75" customHeight="1">
      <c r="A14" s="85"/>
      <c r="B14" s="81"/>
      <c r="C14" s="81"/>
      <c r="D14" s="81"/>
      <c r="E14" s="81"/>
      <c r="F14" s="81"/>
      <c r="G14" s="81"/>
      <c r="H14" s="81"/>
      <c r="I14" s="81"/>
      <c r="J14" s="81"/>
      <c r="K14" s="81"/>
      <c r="L14" s="86"/>
      <c r="M14" s="87"/>
      <c r="N14" s="88"/>
      <c r="O14" s="89"/>
      <c r="P14" s="81"/>
      <c r="Q14" s="81"/>
      <c r="R14" s="81"/>
      <c r="S14" s="81"/>
      <c r="T14" s="81"/>
      <c r="U14" s="81"/>
      <c r="V14" s="81"/>
    </row>
    <row r="15" spans="1:22" s="84" customFormat="1" ht="39.75" customHeight="1">
      <c r="A15" s="90" t="s">
        <v>40</v>
      </c>
      <c r="B15" s="81">
        <f>SUM(B12:B14)</f>
        <v>398989</v>
      </c>
      <c r="C15" s="81">
        <f>SUM(C12:C14)</f>
        <v>0</v>
      </c>
      <c r="D15" s="81">
        <f>SUM(D12:D14)</f>
        <v>398989</v>
      </c>
      <c r="E15" s="81"/>
      <c r="F15" s="81">
        <f aca="true" t="shared" si="0" ref="F15:K15">SUM(F12:F14)</f>
        <v>398989</v>
      </c>
      <c r="G15" s="81">
        <f t="shared" si="0"/>
        <v>377787</v>
      </c>
      <c r="H15" s="81">
        <f t="shared" si="0"/>
        <v>0</v>
      </c>
      <c r="I15" s="81">
        <f t="shared" si="0"/>
        <v>377787</v>
      </c>
      <c r="J15" s="81">
        <f t="shared" si="0"/>
        <v>400000</v>
      </c>
      <c r="K15" s="81">
        <f t="shared" si="0"/>
        <v>377787</v>
      </c>
      <c r="L15" s="81"/>
      <c r="M15" s="80"/>
      <c r="N15" s="80">
        <f aca="true" t="shared" si="1" ref="N15:U15">SUM(N12:N14)</f>
        <v>398000</v>
      </c>
      <c r="O15" s="81">
        <f t="shared" si="1"/>
        <v>377000</v>
      </c>
      <c r="P15" s="81">
        <f t="shared" si="1"/>
        <v>0</v>
      </c>
      <c r="Q15" s="81">
        <f t="shared" si="1"/>
        <v>377000</v>
      </c>
      <c r="R15" s="81">
        <f t="shared" si="1"/>
        <v>377787</v>
      </c>
      <c r="S15" s="81">
        <f t="shared" si="1"/>
        <v>0</v>
      </c>
      <c r="T15" s="81">
        <f t="shared" si="1"/>
        <v>377787</v>
      </c>
      <c r="U15" s="81">
        <f t="shared" si="1"/>
        <v>21000</v>
      </c>
      <c r="V15" s="81"/>
    </row>
    <row r="17" ht="19.5" customHeight="1">
      <c r="A17" s="1" t="s">
        <v>46</v>
      </c>
    </row>
    <row r="18" ht="19.5" customHeight="1">
      <c r="A18" s="1" t="s">
        <v>41</v>
      </c>
    </row>
    <row r="19" ht="19.5" customHeight="1">
      <c r="A19" s="1" t="s">
        <v>47</v>
      </c>
    </row>
    <row r="20" spans="1:22" ht="39.75" customHeight="1">
      <c r="A20" s="182" t="s">
        <v>49</v>
      </c>
      <c r="B20" s="183"/>
      <c r="C20" s="183"/>
      <c r="D20" s="183"/>
      <c r="E20" s="183"/>
      <c r="F20" s="183"/>
      <c r="G20" s="183"/>
      <c r="H20" s="183"/>
      <c r="I20" s="183"/>
      <c r="J20" s="183"/>
      <c r="K20" s="183"/>
      <c r="L20" s="183"/>
      <c r="M20" s="183"/>
      <c r="N20" s="183"/>
      <c r="O20" s="183"/>
      <c r="P20" s="183"/>
      <c r="Q20" s="183"/>
      <c r="R20" s="183"/>
      <c r="S20" s="183"/>
      <c r="T20" s="183"/>
      <c r="U20" s="183"/>
      <c r="V20" s="183"/>
    </row>
    <row r="21" ht="19.5" customHeight="1">
      <c r="A21" s="1" t="s">
        <v>42</v>
      </c>
    </row>
    <row r="22" ht="19.5" customHeight="1">
      <c r="A22" s="1" t="s">
        <v>48</v>
      </c>
    </row>
    <row r="24" spans="2:8" ht="18" customHeight="1">
      <c r="B24" s="106"/>
      <c r="C24" s="91"/>
      <c r="D24" s="91"/>
      <c r="E24" s="91"/>
      <c r="F24" s="91"/>
      <c r="G24" s="91"/>
      <c r="H24" s="91"/>
    </row>
    <row r="25" spans="2:8" ht="18" customHeight="1">
      <c r="B25" s="106"/>
      <c r="C25" s="91"/>
      <c r="D25" s="91"/>
      <c r="E25" s="91"/>
      <c r="F25" s="91"/>
      <c r="G25" s="91"/>
      <c r="H25" s="91"/>
    </row>
    <row r="26" spans="2:8" ht="18" customHeight="1">
      <c r="B26" s="106"/>
      <c r="C26" s="91"/>
      <c r="D26" s="91"/>
      <c r="E26" s="91"/>
      <c r="F26" s="91"/>
      <c r="G26" s="91"/>
      <c r="H26" s="91"/>
    </row>
    <row r="27" ht="18" customHeight="1"/>
    <row r="28" ht="18" customHeight="1"/>
    <row r="29" ht="18" customHeight="1"/>
    <row r="30" ht="18" customHeight="1"/>
    <row r="31" ht="18" customHeight="1"/>
    <row r="32" ht="18" customHeight="1"/>
    <row r="33" ht="18" customHeight="1"/>
    <row r="34" ht="18" customHeight="1"/>
  </sheetData>
  <sheetProtection/>
  <mergeCells count="27">
    <mergeCell ref="A20:V20"/>
    <mergeCell ref="K7:K8"/>
    <mergeCell ref="M7:M8"/>
    <mergeCell ref="N7:N8"/>
    <mergeCell ref="R7:R8"/>
    <mergeCell ref="S7:S8"/>
    <mergeCell ref="T7:T8"/>
    <mergeCell ref="P5:P8"/>
    <mergeCell ref="Q5:Q8"/>
    <mergeCell ref="R5:T6"/>
    <mergeCell ref="U5:U8"/>
    <mergeCell ref="V5:V8"/>
    <mergeCell ref="B7:B8"/>
    <mergeCell ref="C7:C8"/>
    <mergeCell ref="D7:D8"/>
    <mergeCell ref="E7:E8"/>
    <mergeCell ref="F7:F8"/>
    <mergeCell ref="A5:A8"/>
    <mergeCell ref="B5:F6"/>
    <mergeCell ref="G5:K6"/>
    <mergeCell ref="L5:L8"/>
    <mergeCell ref="M5:N6"/>
    <mergeCell ref="O5:O8"/>
    <mergeCell ref="G7:G8"/>
    <mergeCell ref="H7:H8"/>
    <mergeCell ref="I7:I8"/>
    <mergeCell ref="J7:J8"/>
  </mergeCells>
  <printOptions/>
  <pageMargins left="0.3937007874015748" right="0.3937007874015748" top="0.7874015748031497" bottom="0.5905511811023623" header="0.5118110236220472" footer="0.5118110236220472"/>
  <pageSetup cellComments="asDisplayed" fitToHeight="0" fitToWidth="1" horizontalDpi="600" verticalDpi="600" orientation="landscape" paperSize="9" scale="69" r:id="rId2"/>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1:V20"/>
  <sheetViews>
    <sheetView view="pageBreakPreview" zoomScaleSheetLayoutView="100" zoomScalePageLayoutView="0" workbookViewId="0" topLeftCell="A1">
      <selection activeCell="L13" sqref="L13"/>
    </sheetView>
  </sheetViews>
  <sheetFormatPr defaultColWidth="9.140625" defaultRowHeight="12"/>
  <cols>
    <col min="1" max="1" width="15.57421875" style="0" customWidth="1"/>
    <col min="2" max="2" width="10.7109375" style="0" customWidth="1"/>
    <col min="3" max="3" width="8.7109375" style="0" customWidth="1"/>
    <col min="4" max="7" width="10.7109375" style="0" customWidth="1"/>
    <col min="8" max="8" width="8.7109375" style="0" customWidth="1"/>
    <col min="9" max="11" width="10.7109375" style="0" customWidth="1"/>
    <col min="12" max="12" width="6.7109375" style="0" customWidth="1"/>
    <col min="13" max="13" width="15.140625" style="0" customWidth="1"/>
    <col min="14" max="14" width="11.7109375" style="0" customWidth="1"/>
    <col min="15" max="15" width="10.7109375" style="0" customWidth="1"/>
    <col min="16" max="16" width="8.7109375" style="0" customWidth="1"/>
    <col min="17" max="20" width="10.7109375" style="0" customWidth="1"/>
    <col min="21" max="21" width="8.7109375" style="0" customWidth="1"/>
    <col min="22" max="22" width="6.7109375" style="0" customWidth="1"/>
  </cols>
  <sheetData>
    <row r="1" ht="12.75">
      <c r="A1" s="1" t="s">
        <v>51</v>
      </c>
    </row>
    <row r="3" ht="24">
      <c r="L3" s="8" t="s">
        <v>50</v>
      </c>
    </row>
    <row r="4" ht="12" customHeight="1">
      <c r="L4" s="8"/>
    </row>
    <row r="5" spans="1:22" ht="23.25" customHeight="1">
      <c r="A5" s="157" t="s">
        <v>0</v>
      </c>
      <c r="B5" s="160" t="s">
        <v>1</v>
      </c>
      <c r="C5" s="161"/>
      <c r="D5" s="161"/>
      <c r="E5" s="161"/>
      <c r="F5" s="162"/>
      <c r="G5" s="160" t="s">
        <v>2</v>
      </c>
      <c r="H5" s="161"/>
      <c r="I5" s="161"/>
      <c r="J5" s="161"/>
      <c r="K5" s="162"/>
      <c r="L5" s="166" t="s">
        <v>3</v>
      </c>
      <c r="M5" s="169" t="s">
        <v>44</v>
      </c>
      <c r="N5" s="170"/>
      <c r="O5" s="173" t="s">
        <v>4</v>
      </c>
      <c r="P5" s="178" t="s">
        <v>5</v>
      </c>
      <c r="Q5" s="173" t="s">
        <v>6</v>
      </c>
      <c r="R5" s="169" t="s">
        <v>45</v>
      </c>
      <c r="S5" s="190"/>
      <c r="T5" s="170"/>
      <c r="U5" s="178" t="s">
        <v>7</v>
      </c>
      <c r="V5" s="178" t="s">
        <v>8</v>
      </c>
    </row>
    <row r="6" spans="1:22" ht="12">
      <c r="A6" s="158"/>
      <c r="B6" s="163"/>
      <c r="C6" s="164"/>
      <c r="D6" s="164"/>
      <c r="E6" s="164"/>
      <c r="F6" s="165"/>
      <c r="G6" s="163"/>
      <c r="H6" s="164"/>
      <c r="I6" s="164"/>
      <c r="J6" s="164"/>
      <c r="K6" s="165"/>
      <c r="L6" s="167"/>
      <c r="M6" s="171"/>
      <c r="N6" s="172"/>
      <c r="O6" s="174"/>
      <c r="P6" s="179"/>
      <c r="Q6" s="174"/>
      <c r="R6" s="191"/>
      <c r="S6" s="192"/>
      <c r="T6" s="172"/>
      <c r="U6" s="179"/>
      <c r="V6" s="179"/>
    </row>
    <row r="7" spans="1:22" s="6" customFormat="1" ht="79.5" customHeight="1">
      <c r="A7" s="159"/>
      <c r="B7" s="177" t="s">
        <v>9</v>
      </c>
      <c r="C7" s="177" t="s">
        <v>53</v>
      </c>
      <c r="D7" s="177" t="s">
        <v>10</v>
      </c>
      <c r="E7" s="176" t="s">
        <v>11</v>
      </c>
      <c r="F7" s="176" t="s">
        <v>12</v>
      </c>
      <c r="G7" s="176" t="s">
        <v>13</v>
      </c>
      <c r="H7" s="176" t="s">
        <v>53</v>
      </c>
      <c r="I7" s="176" t="s">
        <v>10</v>
      </c>
      <c r="J7" s="176" t="s">
        <v>11</v>
      </c>
      <c r="K7" s="176" t="s">
        <v>12</v>
      </c>
      <c r="L7" s="168"/>
      <c r="M7" s="184" t="s">
        <v>14</v>
      </c>
      <c r="N7" s="184" t="s">
        <v>15</v>
      </c>
      <c r="O7" s="175"/>
      <c r="P7" s="186"/>
      <c r="Q7" s="175"/>
      <c r="R7" s="178" t="s">
        <v>16</v>
      </c>
      <c r="S7" s="184" t="s">
        <v>17</v>
      </c>
      <c r="T7" s="184" t="s">
        <v>18</v>
      </c>
      <c r="U7" s="180"/>
      <c r="V7" s="180"/>
    </row>
    <row r="8" spans="1:22" ht="12">
      <c r="A8" s="159"/>
      <c r="B8" s="181"/>
      <c r="C8" s="181"/>
      <c r="D8" s="181"/>
      <c r="E8" s="177"/>
      <c r="F8" s="177"/>
      <c r="G8" s="177"/>
      <c r="H8" s="177"/>
      <c r="I8" s="177"/>
      <c r="J8" s="177"/>
      <c r="K8" s="177"/>
      <c r="L8" s="168"/>
      <c r="M8" s="178"/>
      <c r="N8" s="178"/>
      <c r="O8" s="175"/>
      <c r="P8" s="186"/>
      <c r="Q8" s="175"/>
      <c r="R8" s="185"/>
      <c r="S8" s="178"/>
      <c r="T8" s="178"/>
      <c r="U8" s="180"/>
      <c r="V8" s="180"/>
    </row>
    <row r="9" spans="1:22" ht="13.5">
      <c r="A9" s="2"/>
      <c r="B9" s="3" t="s">
        <v>19</v>
      </c>
      <c r="C9" s="3" t="s">
        <v>20</v>
      </c>
      <c r="D9" s="3" t="s">
        <v>21</v>
      </c>
      <c r="E9" s="3" t="s">
        <v>22</v>
      </c>
      <c r="F9" s="3" t="s">
        <v>23</v>
      </c>
      <c r="G9" s="3" t="s">
        <v>24</v>
      </c>
      <c r="H9" s="3" t="s">
        <v>25</v>
      </c>
      <c r="I9" s="3" t="s">
        <v>26</v>
      </c>
      <c r="J9" s="3" t="s">
        <v>27</v>
      </c>
      <c r="K9" s="3" t="s">
        <v>28</v>
      </c>
      <c r="L9" s="3" t="s">
        <v>29</v>
      </c>
      <c r="M9" s="3" t="s">
        <v>30</v>
      </c>
      <c r="N9" s="3" t="s">
        <v>31</v>
      </c>
      <c r="O9" s="3" t="s">
        <v>32</v>
      </c>
      <c r="P9" s="3" t="s">
        <v>33</v>
      </c>
      <c r="Q9" s="3" t="s">
        <v>34</v>
      </c>
      <c r="R9" s="3" t="s">
        <v>35</v>
      </c>
      <c r="S9" s="3" t="s">
        <v>36</v>
      </c>
      <c r="T9" s="3" t="s">
        <v>37</v>
      </c>
      <c r="U9" s="3" t="s">
        <v>43</v>
      </c>
      <c r="V9" s="3"/>
    </row>
    <row r="10" spans="1:22" ht="12">
      <c r="A10" s="4"/>
      <c r="B10" s="5" t="s">
        <v>38</v>
      </c>
      <c r="C10" s="5" t="s">
        <v>38</v>
      </c>
      <c r="D10" s="5" t="s">
        <v>38</v>
      </c>
      <c r="E10" s="5" t="s">
        <v>38</v>
      </c>
      <c r="F10" s="5" t="s">
        <v>38</v>
      </c>
      <c r="G10" s="5" t="s">
        <v>38</v>
      </c>
      <c r="H10" s="5" t="s">
        <v>38</v>
      </c>
      <c r="I10" s="5" t="s">
        <v>38</v>
      </c>
      <c r="J10" s="5" t="s">
        <v>38</v>
      </c>
      <c r="K10" s="5" t="s">
        <v>38</v>
      </c>
      <c r="L10" s="5"/>
      <c r="M10" s="5"/>
      <c r="N10" s="4" t="s">
        <v>39</v>
      </c>
      <c r="O10" s="5" t="s">
        <v>38</v>
      </c>
      <c r="P10" s="5" t="s">
        <v>38</v>
      </c>
      <c r="Q10" s="5" t="s">
        <v>38</v>
      </c>
      <c r="R10" s="5" t="s">
        <v>38</v>
      </c>
      <c r="S10" s="5" t="s">
        <v>38</v>
      </c>
      <c r="T10" s="5" t="s">
        <v>38</v>
      </c>
      <c r="U10" s="5" t="s">
        <v>38</v>
      </c>
      <c r="V10" s="5"/>
    </row>
    <row r="11" spans="1:22" s="10" customFormat="1" ht="39.75" customHeight="1">
      <c r="A11" s="9" t="s">
        <v>89</v>
      </c>
      <c r="B11" s="19"/>
      <c r="C11" s="19"/>
      <c r="D11" s="14">
        <f>B11-C11</f>
        <v>0</v>
      </c>
      <c r="E11" s="19"/>
      <c r="F11" s="14">
        <f>MIN(B11-C11,D11,E11)</f>
        <v>0</v>
      </c>
      <c r="G11" s="19"/>
      <c r="H11" s="19"/>
      <c r="I11" s="14">
        <f>G11-H11</f>
        <v>0</v>
      </c>
      <c r="J11" s="14">
        <f>E11</f>
        <v>0</v>
      </c>
      <c r="K11" s="14">
        <f>MIN(G11-H11,I11,J11)</f>
        <v>0</v>
      </c>
      <c r="L11" s="12" t="s">
        <v>52</v>
      </c>
      <c r="M11" s="20" t="s">
        <v>54</v>
      </c>
      <c r="N11" s="19"/>
      <c r="O11" s="17">
        <f>MIN(ROUNDDOWN(K11,-3),N11)</f>
        <v>0</v>
      </c>
      <c r="P11" s="44"/>
      <c r="Q11" s="18">
        <f>O11-P11</f>
        <v>0</v>
      </c>
      <c r="R11" s="14">
        <f>G11-S11</f>
        <v>0</v>
      </c>
      <c r="S11" s="19"/>
      <c r="T11" s="17">
        <f>R11+S11</f>
        <v>0</v>
      </c>
      <c r="U11" s="14">
        <f>N11-O11</f>
        <v>0</v>
      </c>
      <c r="V11" s="9"/>
    </row>
    <row r="12" spans="1:22" s="10" customFormat="1" ht="39.75" customHeight="1">
      <c r="A12" s="11"/>
      <c r="B12" s="15"/>
      <c r="C12" s="15"/>
      <c r="D12" s="15"/>
      <c r="E12" s="15"/>
      <c r="F12" s="15"/>
      <c r="G12" s="15"/>
      <c r="H12" s="15"/>
      <c r="I12" s="15"/>
      <c r="J12" s="15"/>
      <c r="K12" s="15"/>
      <c r="L12" s="13"/>
      <c r="M12" s="13"/>
      <c r="N12" s="15"/>
      <c r="O12" s="15"/>
      <c r="P12" s="15"/>
      <c r="Q12" s="15"/>
      <c r="R12" s="15"/>
      <c r="S12" s="15"/>
      <c r="T12" s="15"/>
      <c r="U12" s="15"/>
      <c r="V12" s="11"/>
    </row>
    <row r="13" spans="1:22" s="10" customFormat="1" ht="39.75" customHeight="1">
      <c r="A13" s="7" t="s">
        <v>40</v>
      </c>
      <c r="B13" s="15">
        <f>B11</f>
        <v>0</v>
      </c>
      <c r="C13" s="15">
        <f aca="true" t="shared" si="0" ref="C13:K13">C11</f>
        <v>0</v>
      </c>
      <c r="D13" s="15">
        <f t="shared" si="0"/>
        <v>0</v>
      </c>
      <c r="E13" s="15">
        <f t="shared" si="0"/>
        <v>0</v>
      </c>
      <c r="F13" s="15">
        <f t="shared" si="0"/>
        <v>0</v>
      </c>
      <c r="G13" s="15">
        <f t="shared" si="0"/>
        <v>0</v>
      </c>
      <c r="H13" s="15">
        <f t="shared" si="0"/>
        <v>0</v>
      </c>
      <c r="I13" s="15">
        <f t="shared" si="0"/>
        <v>0</v>
      </c>
      <c r="J13" s="15">
        <f t="shared" si="0"/>
        <v>0</v>
      </c>
      <c r="K13" s="15">
        <f t="shared" si="0"/>
        <v>0</v>
      </c>
      <c r="L13" s="16"/>
      <c r="M13" s="16"/>
      <c r="N13" s="15">
        <f>N11</f>
        <v>0</v>
      </c>
      <c r="O13" s="15">
        <f aca="true" t="shared" si="1" ref="O13:U13">O11</f>
        <v>0</v>
      </c>
      <c r="P13" s="15">
        <f t="shared" si="1"/>
        <v>0</v>
      </c>
      <c r="Q13" s="15">
        <f t="shared" si="1"/>
        <v>0</v>
      </c>
      <c r="R13" s="15">
        <f t="shared" si="1"/>
        <v>0</v>
      </c>
      <c r="S13" s="15">
        <f t="shared" si="1"/>
        <v>0</v>
      </c>
      <c r="T13" s="15">
        <f t="shared" si="1"/>
        <v>0</v>
      </c>
      <c r="U13" s="15">
        <f t="shared" si="1"/>
        <v>0</v>
      </c>
      <c r="V13" s="7"/>
    </row>
    <row r="15" ht="19.5" customHeight="1">
      <c r="A15" s="1" t="s">
        <v>46</v>
      </c>
    </row>
    <row r="16" ht="19.5" customHeight="1">
      <c r="A16" s="1" t="s">
        <v>41</v>
      </c>
    </row>
    <row r="17" ht="19.5" customHeight="1">
      <c r="A17" s="1" t="s">
        <v>47</v>
      </c>
    </row>
    <row r="18" spans="1:22" ht="39.75" customHeight="1">
      <c r="A18" s="182" t="s">
        <v>49</v>
      </c>
      <c r="B18" s="183"/>
      <c r="C18" s="183"/>
      <c r="D18" s="183"/>
      <c r="E18" s="183"/>
      <c r="F18" s="183"/>
      <c r="G18" s="183"/>
      <c r="H18" s="183"/>
      <c r="I18" s="183"/>
      <c r="J18" s="183"/>
      <c r="K18" s="183"/>
      <c r="L18" s="183"/>
      <c r="M18" s="183"/>
      <c r="N18" s="183"/>
      <c r="O18" s="183"/>
      <c r="P18" s="183"/>
      <c r="Q18" s="183"/>
      <c r="R18" s="183"/>
      <c r="S18" s="183"/>
      <c r="T18" s="183"/>
      <c r="U18" s="183"/>
      <c r="V18" s="183"/>
    </row>
    <row r="19" ht="19.5" customHeight="1">
      <c r="A19" s="1" t="s">
        <v>42</v>
      </c>
    </row>
    <row r="20" ht="19.5" customHeight="1">
      <c r="A20" s="1" t="s">
        <v>48</v>
      </c>
    </row>
  </sheetData>
  <sheetProtection/>
  <mergeCells count="27">
    <mergeCell ref="H7:H8"/>
    <mergeCell ref="I7:I8"/>
    <mergeCell ref="G5:K6"/>
    <mergeCell ref="B5:F6"/>
    <mergeCell ref="B7:B8"/>
    <mergeCell ref="C7:C8"/>
    <mergeCell ref="D7:D8"/>
    <mergeCell ref="E7:E8"/>
    <mergeCell ref="F7:F8"/>
    <mergeCell ref="G7:G8"/>
    <mergeCell ref="P5:P8"/>
    <mergeCell ref="Q5:Q8"/>
    <mergeCell ref="J7:J8"/>
    <mergeCell ref="K7:K8"/>
    <mergeCell ref="M7:M8"/>
    <mergeCell ref="L5:L8"/>
    <mergeCell ref="M5:N6"/>
    <mergeCell ref="V5:V8"/>
    <mergeCell ref="R5:T6"/>
    <mergeCell ref="A5:A8"/>
    <mergeCell ref="A18:V18"/>
    <mergeCell ref="R7:R8"/>
    <mergeCell ref="S7:S8"/>
    <mergeCell ref="T7:T8"/>
    <mergeCell ref="U5:U8"/>
    <mergeCell ref="N7:N8"/>
    <mergeCell ref="O5:O8"/>
  </mergeCells>
  <printOptions/>
  <pageMargins left="0.3937007874015748" right="0.3937007874015748" top="0.98" bottom="0.5905511811023623" header="0.5118110236220472" footer="0.5118110236220472"/>
  <pageSetup fitToHeight="0"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1:K41"/>
  <sheetViews>
    <sheetView view="pageBreakPreview" zoomScale="90" zoomScaleNormal="90" zoomScaleSheetLayoutView="90" zoomScalePageLayoutView="0" workbookViewId="0" topLeftCell="A1">
      <selection activeCell="G14" sqref="G14"/>
    </sheetView>
  </sheetViews>
  <sheetFormatPr defaultColWidth="9.140625" defaultRowHeight="12"/>
  <cols>
    <col min="1" max="4" width="9.140625" style="22" customWidth="1"/>
    <col min="5" max="10" width="20.7109375" style="22" customWidth="1"/>
    <col min="11" max="11" width="16.7109375" style="22" customWidth="1"/>
    <col min="12" max="16384" width="9.140625" style="22" customWidth="1"/>
  </cols>
  <sheetData>
    <row r="1" ht="14.25">
      <c r="A1" s="21" t="s">
        <v>55</v>
      </c>
    </row>
    <row r="2" ht="7.5" customHeight="1">
      <c r="A2" s="23"/>
    </row>
    <row r="3" ht="17.25">
      <c r="G3" s="24" t="s">
        <v>56</v>
      </c>
    </row>
    <row r="4" ht="7.5" customHeight="1">
      <c r="A4" s="23"/>
    </row>
    <row r="5" spans="1:6" ht="13.5">
      <c r="A5" s="25" t="s">
        <v>90</v>
      </c>
      <c r="B5" s="26"/>
      <c r="C5" s="26"/>
      <c r="D5" s="26"/>
      <c r="E5" s="26"/>
      <c r="F5" s="26"/>
    </row>
    <row r="6" ht="13.5" customHeight="1">
      <c r="A6" s="23"/>
    </row>
    <row r="7" ht="13.5">
      <c r="A7" s="27" t="s">
        <v>57</v>
      </c>
    </row>
    <row r="8" ht="7.5" customHeight="1">
      <c r="A8" s="28"/>
    </row>
    <row r="9" spans="1:11" ht="12">
      <c r="A9" s="194" t="s">
        <v>58</v>
      </c>
      <c r="B9" s="195"/>
      <c r="C9" s="195"/>
      <c r="D9" s="196"/>
      <c r="E9" s="194" t="s">
        <v>59</v>
      </c>
      <c r="F9" s="196"/>
      <c r="G9" s="200" t="s">
        <v>60</v>
      </c>
      <c r="H9" s="194" t="s">
        <v>61</v>
      </c>
      <c r="I9" s="196"/>
      <c r="J9" s="207" t="s">
        <v>8</v>
      </c>
      <c r="K9" s="208"/>
    </row>
    <row r="10" spans="1:11" ht="12">
      <c r="A10" s="197"/>
      <c r="B10" s="198"/>
      <c r="C10" s="198"/>
      <c r="D10" s="199"/>
      <c r="E10" s="163"/>
      <c r="F10" s="165"/>
      <c r="G10" s="167"/>
      <c r="H10" s="197"/>
      <c r="I10" s="199"/>
      <c r="J10" s="209"/>
      <c r="K10" s="208"/>
    </row>
    <row r="11" spans="1:11" ht="30" customHeight="1">
      <c r="A11" s="29" t="s">
        <v>62</v>
      </c>
      <c r="B11" s="29" t="s">
        <v>63</v>
      </c>
      <c r="C11" s="29" t="s">
        <v>64</v>
      </c>
      <c r="D11" s="29" t="s">
        <v>65</v>
      </c>
      <c r="E11" s="29" t="s">
        <v>66</v>
      </c>
      <c r="F11" s="30" t="s">
        <v>67</v>
      </c>
      <c r="G11" s="201"/>
      <c r="H11" s="29" t="s">
        <v>68</v>
      </c>
      <c r="I11" s="29" t="s">
        <v>69</v>
      </c>
      <c r="J11" s="209"/>
      <c r="K11" s="208"/>
    </row>
    <row r="12" spans="1:11" ht="13.5">
      <c r="A12" s="31"/>
      <c r="B12" s="32"/>
      <c r="C12" s="32"/>
      <c r="D12" s="33"/>
      <c r="E12" s="34" t="s">
        <v>38</v>
      </c>
      <c r="F12" s="35" t="s">
        <v>38</v>
      </c>
      <c r="G12" s="34" t="s">
        <v>38</v>
      </c>
      <c r="H12" s="34" t="s">
        <v>38</v>
      </c>
      <c r="I12" s="34" t="s">
        <v>38</v>
      </c>
      <c r="J12" s="210"/>
      <c r="K12" s="211"/>
    </row>
    <row r="13" spans="1:11" ht="30" customHeight="1">
      <c r="A13" s="191" t="s">
        <v>70</v>
      </c>
      <c r="B13" s="192"/>
      <c r="C13" s="192"/>
      <c r="D13" s="172"/>
      <c r="E13" s="43">
        <f>'保福１の３０'!N11</f>
        <v>0</v>
      </c>
      <c r="F13" s="43">
        <v>0</v>
      </c>
      <c r="G13" s="40">
        <f>F13</f>
        <v>0</v>
      </c>
      <c r="H13" s="43">
        <v>0</v>
      </c>
      <c r="I13" s="43">
        <v>0</v>
      </c>
      <c r="J13" s="212"/>
      <c r="K13" s="213"/>
    </row>
    <row r="14" spans="1:11" ht="30" customHeight="1">
      <c r="A14" s="202" t="s">
        <v>71</v>
      </c>
      <c r="B14" s="214"/>
      <c r="C14" s="214"/>
      <c r="D14" s="215"/>
      <c r="E14" s="43">
        <f>'保福１の３０'!B11-'保福１の３１'!E13</f>
        <v>0</v>
      </c>
      <c r="F14" s="43">
        <v>0</v>
      </c>
      <c r="G14" s="40">
        <f>F14</f>
        <v>0</v>
      </c>
      <c r="H14" s="43">
        <v>0</v>
      </c>
      <c r="I14" s="43">
        <v>0</v>
      </c>
      <c r="J14" s="216"/>
      <c r="K14" s="217"/>
    </row>
    <row r="15" spans="1:11" ht="30" customHeight="1">
      <c r="A15" s="202" t="s">
        <v>72</v>
      </c>
      <c r="B15" s="203"/>
      <c r="C15" s="203"/>
      <c r="D15" s="204"/>
      <c r="E15" s="40">
        <f>SUM(E13:E14)</f>
        <v>0</v>
      </c>
      <c r="F15" s="40">
        <f>SUM(F13:F14)</f>
        <v>0</v>
      </c>
      <c r="G15" s="40">
        <f>SUM(G13:G14)</f>
        <v>0</v>
      </c>
      <c r="H15" s="40">
        <f>SUM(H13:H14)</f>
        <v>0</v>
      </c>
      <c r="I15" s="40">
        <f>SUM(I13:I14)</f>
        <v>0</v>
      </c>
      <c r="J15" s="36"/>
      <c r="K15" s="37"/>
    </row>
    <row r="16" ht="13.5">
      <c r="A16" s="28"/>
    </row>
    <row r="17" ht="14.25">
      <c r="A17" s="23"/>
    </row>
    <row r="18" ht="13.5">
      <c r="A18" s="27" t="s">
        <v>73</v>
      </c>
    </row>
    <row r="19" ht="7.5" customHeight="1">
      <c r="A19" s="28"/>
    </row>
    <row r="20" spans="1:11" s="38" customFormat="1" ht="12">
      <c r="A20" s="194" t="s">
        <v>58</v>
      </c>
      <c r="B20" s="195"/>
      <c r="C20" s="195"/>
      <c r="D20" s="196"/>
      <c r="E20" s="194" t="s">
        <v>59</v>
      </c>
      <c r="F20" s="196"/>
      <c r="G20" s="200" t="s">
        <v>60</v>
      </c>
      <c r="H20" s="194" t="s">
        <v>61</v>
      </c>
      <c r="I20" s="196"/>
      <c r="J20" s="200" t="s">
        <v>7</v>
      </c>
      <c r="K20" s="200" t="s">
        <v>74</v>
      </c>
    </row>
    <row r="21" spans="1:11" s="38" customFormat="1" ht="12">
      <c r="A21" s="197"/>
      <c r="B21" s="198"/>
      <c r="C21" s="198"/>
      <c r="D21" s="199"/>
      <c r="E21" s="197"/>
      <c r="F21" s="199"/>
      <c r="G21" s="205"/>
      <c r="H21" s="197"/>
      <c r="I21" s="199"/>
      <c r="J21" s="167"/>
      <c r="K21" s="167"/>
    </row>
    <row r="22" spans="1:11" s="39" customFormat="1" ht="30" customHeight="1">
      <c r="A22" s="29" t="s">
        <v>62</v>
      </c>
      <c r="B22" s="29" t="s">
        <v>63</v>
      </c>
      <c r="C22" s="29" t="s">
        <v>64</v>
      </c>
      <c r="D22" s="29" t="s">
        <v>65</v>
      </c>
      <c r="E22" s="29" t="s">
        <v>66</v>
      </c>
      <c r="F22" s="29" t="s">
        <v>67</v>
      </c>
      <c r="G22" s="206"/>
      <c r="H22" s="29" t="s">
        <v>75</v>
      </c>
      <c r="I22" s="29" t="s">
        <v>76</v>
      </c>
      <c r="J22" s="201"/>
      <c r="K22" s="201"/>
    </row>
    <row r="23" spans="1:11" ht="13.5">
      <c r="A23" s="31"/>
      <c r="B23" s="32"/>
      <c r="C23" s="32"/>
      <c r="D23" s="33"/>
      <c r="E23" s="34" t="s">
        <v>38</v>
      </c>
      <c r="F23" s="34" t="s">
        <v>38</v>
      </c>
      <c r="G23" s="34" t="s">
        <v>38</v>
      </c>
      <c r="H23" s="34" t="s">
        <v>38</v>
      </c>
      <c r="I23" s="34" t="s">
        <v>38</v>
      </c>
      <c r="J23" s="34" t="s">
        <v>38</v>
      </c>
      <c r="K23" s="34"/>
    </row>
    <row r="24" spans="1:11" s="39" customFormat="1" ht="30" customHeight="1">
      <c r="A24" s="218"/>
      <c r="B24" s="219"/>
      <c r="C24" s="219"/>
      <c r="D24" s="220"/>
      <c r="E24" s="43">
        <v>0</v>
      </c>
      <c r="F24" s="43">
        <v>0</v>
      </c>
      <c r="G24" s="40">
        <f>F24</f>
        <v>0</v>
      </c>
      <c r="H24" s="43">
        <f>G24</f>
        <v>0</v>
      </c>
      <c r="I24" s="43">
        <v>0</v>
      </c>
      <c r="J24" s="43">
        <v>0</v>
      </c>
      <c r="K24" s="41"/>
    </row>
    <row r="25" spans="1:11" s="39" customFormat="1" ht="30" customHeight="1">
      <c r="A25" s="221"/>
      <c r="B25" s="222"/>
      <c r="C25" s="222"/>
      <c r="D25" s="223"/>
      <c r="E25" s="43">
        <v>0</v>
      </c>
      <c r="F25" s="43">
        <v>0</v>
      </c>
      <c r="G25" s="40">
        <f aca="true" t="shared" si="0" ref="G25:H27">F25</f>
        <v>0</v>
      </c>
      <c r="H25" s="43">
        <f t="shared" si="0"/>
        <v>0</v>
      </c>
      <c r="I25" s="43">
        <v>0</v>
      </c>
      <c r="J25" s="43">
        <v>0</v>
      </c>
      <c r="K25" s="41"/>
    </row>
    <row r="26" spans="1:11" s="39" customFormat="1" ht="30" customHeight="1">
      <c r="A26" s="221"/>
      <c r="B26" s="222"/>
      <c r="C26" s="222"/>
      <c r="D26" s="223"/>
      <c r="E26" s="43">
        <v>0</v>
      </c>
      <c r="F26" s="43">
        <v>0</v>
      </c>
      <c r="G26" s="40">
        <f t="shared" si="0"/>
        <v>0</v>
      </c>
      <c r="H26" s="43">
        <f t="shared" si="0"/>
        <v>0</v>
      </c>
      <c r="I26" s="43">
        <v>0</v>
      </c>
      <c r="J26" s="43">
        <v>0</v>
      </c>
      <c r="K26" s="41"/>
    </row>
    <row r="27" spans="1:11" s="39" customFormat="1" ht="30" customHeight="1">
      <c r="A27" s="221"/>
      <c r="B27" s="224"/>
      <c r="C27" s="224"/>
      <c r="D27" s="225"/>
      <c r="E27" s="43">
        <v>0</v>
      </c>
      <c r="F27" s="43">
        <v>0</v>
      </c>
      <c r="G27" s="40">
        <f t="shared" si="0"/>
        <v>0</v>
      </c>
      <c r="H27" s="43">
        <f t="shared" si="0"/>
        <v>0</v>
      </c>
      <c r="I27" s="43">
        <v>0</v>
      </c>
      <c r="J27" s="43">
        <v>0</v>
      </c>
      <c r="K27" s="41"/>
    </row>
    <row r="28" spans="1:11" s="39" customFormat="1" ht="30" customHeight="1">
      <c r="A28" s="226" t="s">
        <v>72</v>
      </c>
      <c r="B28" s="227"/>
      <c r="C28" s="227"/>
      <c r="D28" s="228"/>
      <c r="E28" s="40">
        <f>SUM(E24:E27)</f>
        <v>0</v>
      </c>
      <c r="F28" s="40">
        <f>SUM(F24:F27)</f>
        <v>0</v>
      </c>
      <c r="G28" s="40">
        <f>SUM(G24:G27)</f>
        <v>0</v>
      </c>
      <c r="H28" s="40">
        <f>SUM(H24:H27)</f>
        <v>0</v>
      </c>
      <c r="I28" s="40">
        <f>SUM(I24:I27)</f>
        <v>0</v>
      </c>
      <c r="J28" s="40"/>
      <c r="K28" s="41"/>
    </row>
    <row r="29" ht="13.5">
      <c r="A29" s="28"/>
    </row>
    <row r="30" ht="13.5">
      <c r="A30" s="27" t="s">
        <v>77</v>
      </c>
    </row>
    <row r="31" ht="13.5">
      <c r="A31" s="27" t="e">
        <f>#REF!</f>
        <v>#REF!</v>
      </c>
    </row>
    <row r="32" spans="1:9" ht="14.25">
      <c r="A32" s="21"/>
      <c r="G32" s="42" t="s">
        <v>78</v>
      </c>
      <c r="H32" s="193">
        <f>_xlfn.IFERROR(#REF!&amp;"","")</f>
      </c>
      <c r="I32" s="193"/>
    </row>
    <row r="33" spans="1:10" ht="13.5">
      <c r="A33" s="27" t="s">
        <v>79</v>
      </c>
      <c r="G33" s="42" t="s">
        <v>80</v>
      </c>
      <c r="H33" s="193">
        <f>_xlfn.IFERROR(#REF!&amp;"","")</f>
      </c>
      <c r="I33" s="193"/>
      <c r="J33" s="22" t="s">
        <v>81</v>
      </c>
    </row>
    <row r="34" ht="14.25">
      <c r="A34" s="21"/>
    </row>
    <row r="35" spans="1:11" ht="13.5" customHeight="1">
      <c r="A35" s="230" t="s">
        <v>82</v>
      </c>
      <c r="B35" s="230"/>
      <c r="C35" s="230"/>
      <c r="D35" s="230"/>
      <c r="E35" s="230"/>
      <c r="F35" s="230"/>
      <c r="G35" s="230"/>
      <c r="H35" s="230"/>
      <c r="I35" s="230"/>
      <c r="J35" s="230"/>
      <c r="K35" s="230"/>
    </row>
    <row r="36" spans="1:11" ht="27" customHeight="1">
      <c r="A36" s="229" t="s">
        <v>83</v>
      </c>
      <c r="B36" s="229"/>
      <c r="C36" s="229"/>
      <c r="D36" s="229"/>
      <c r="E36" s="229"/>
      <c r="F36" s="229"/>
      <c r="G36" s="229"/>
      <c r="H36" s="229"/>
      <c r="I36" s="229"/>
      <c r="J36" s="229"/>
      <c r="K36" s="229"/>
    </row>
    <row r="37" spans="1:11" ht="13.5" customHeight="1">
      <c r="A37" s="229" t="s">
        <v>84</v>
      </c>
      <c r="B37" s="229"/>
      <c r="C37" s="229"/>
      <c r="D37" s="229"/>
      <c r="E37" s="229"/>
      <c r="F37" s="229"/>
      <c r="G37" s="229"/>
      <c r="H37" s="229"/>
      <c r="I37" s="229"/>
      <c r="J37" s="229"/>
      <c r="K37" s="229"/>
    </row>
    <row r="38" spans="1:11" ht="13.5" customHeight="1">
      <c r="A38" s="229" t="s">
        <v>85</v>
      </c>
      <c r="B38" s="229"/>
      <c r="C38" s="229"/>
      <c r="D38" s="229"/>
      <c r="E38" s="229"/>
      <c r="F38" s="229"/>
      <c r="G38" s="229"/>
      <c r="H38" s="229"/>
      <c r="I38" s="229"/>
      <c r="J38" s="229"/>
      <c r="K38" s="229"/>
    </row>
    <row r="39" spans="1:11" ht="13.5" customHeight="1">
      <c r="A39" s="229" t="s">
        <v>86</v>
      </c>
      <c r="B39" s="229"/>
      <c r="C39" s="229"/>
      <c r="D39" s="229"/>
      <c r="E39" s="229"/>
      <c r="F39" s="229"/>
      <c r="G39" s="229"/>
      <c r="H39" s="229"/>
      <c r="I39" s="229"/>
      <c r="J39" s="229"/>
      <c r="K39" s="229"/>
    </row>
    <row r="40" spans="1:11" ht="13.5" customHeight="1">
      <c r="A40" s="229" t="s">
        <v>87</v>
      </c>
      <c r="B40" s="229"/>
      <c r="C40" s="229"/>
      <c r="D40" s="229"/>
      <c r="E40" s="229"/>
      <c r="F40" s="229"/>
      <c r="G40" s="229"/>
      <c r="H40" s="229"/>
      <c r="I40" s="229"/>
      <c r="J40" s="229"/>
      <c r="K40" s="229"/>
    </row>
    <row r="41" spans="1:11" ht="13.5" customHeight="1">
      <c r="A41" s="229" t="s">
        <v>88</v>
      </c>
      <c r="B41" s="229"/>
      <c r="C41" s="229"/>
      <c r="D41" s="229"/>
      <c r="E41" s="229"/>
      <c r="F41" s="229"/>
      <c r="G41" s="229"/>
      <c r="H41" s="229"/>
      <c r="I41" s="229"/>
      <c r="J41" s="229"/>
      <c r="K41" s="229"/>
    </row>
  </sheetData>
  <sheetProtection/>
  <mergeCells count="31">
    <mergeCell ref="A28:D28"/>
    <mergeCell ref="A41:K41"/>
    <mergeCell ref="A35:K35"/>
    <mergeCell ref="A36:K36"/>
    <mergeCell ref="A37:K37"/>
    <mergeCell ref="A38:K38"/>
    <mergeCell ref="A39:K39"/>
    <mergeCell ref="A40:K40"/>
    <mergeCell ref="H32:I32"/>
    <mergeCell ref="J20:J22"/>
    <mergeCell ref="K20:K22"/>
    <mergeCell ref="A24:D24"/>
    <mergeCell ref="A25:D25"/>
    <mergeCell ref="A26:D26"/>
    <mergeCell ref="A27:D27"/>
    <mergeCell ref="J9:K11"/>
    <mergeCell ref="J12:K12"/>
    <mergeCell ref="A13:D13"/>
    <mergeCell ref="J13:K13"/>
    <mergeCell ref="A14:D14"/>
    <mergeCell ref="J14:K14"/>
    <mergeCell ref="H33:I33"/>
    <mergeCell ref="A9:D10"/>
    <mergeCell ref="E9:F10"/>
    <mergeCell ref="G9:G11"/>
    <mergeCell ref="H9:I10"/>
    <mergeCell ref="A15:D15"/>
    <mergeCell ref="A20:D21"/>
    <mergeCell ref="E20:F21"/>
    <mergeCell ref="G20:G22"/>
    <mergeCell ref="H20:I21"/>
  </mergeCells>
  <printOptions horizontalCentered="1"/>
  <pageMargins left="0.5905511811023623" right="0.3937007874015748" top="0.6692913385826772" bottom="0.6692913385826772" header="0.5118110236220472" footer="0.5118110236220472"/>
  <pageSetup fitToHeight="1" fitToWidth="1" horizontalDpi="600" verticalDpi="600" orientation="landscape" paperSize="9" scale="71" r:id="rId1"/>
  <rowBreaks count="1" manualBreakCount="1">
    <brk id="33" max="10" man="1"/>
  </rowBreaks>
</worksheet>
</file>

<file path=xl/worksheets/sheet5.xml><?xml version="1.0" encoding="utf-8"?>
<worksheet xmlns="http://schemas.openxmlformats.org/spreadsheetml/2006/main" xmlns:r="http://schemas.openxmlformats.org/officeDocument/2006/relationships">
  <sheetPr>
    <pageSetUpPr fitToPage="1"/>
  </sheetPr>
  <dimension ref="A1:K40"/>
  <sheetViews>
    <sheetView view="pageBreakPreview" zoomScale="80" zoomScaleNormal="80" zoomScaleSheetLayoutView="80" zoomScalePageLayoutView="0" workbookViewId="0" topLeftCell="A8">
      <selection activeCell="F15" sqref="F15"/>
    </sheetView>
  </sheetViews>
  <sheetFormatPr defaultColWidth="9.140625" defaultRowHeight="12"/>
  <cols>
    <col min="1" max="4" width="9.140625" style="22" customWidth="1"/>
    <col min="5" max="10" width="20.7109375" style="22" customWidth="1"/>
    <col min="11" max="11" width="16.7109375" style="22" customWidth="1"/>
    <col min="12" max="16384" width="9.140625" style="22" customWidth="1"/>
  </cols>
  <sheetData>
    <row r="1" ht="14.25">
      <c r="A1" s="21" t="s">
        <v>55</v>
      </c>
    </row>
    <row r="2" ht="7.5" customHeight="1">
      <c r="A2" s="23"/>
    </row>
    <row r="3" spans="7:10" ht="17.25">
      <c r="G3" s="24" t="s">
        <v>56</v>
      </c>
      <c r="J3" s="107" t="s">
        <v>99</v>
      </c>
    </row>
    <row r="4" ht="7.5" customHeight="1">
      <c r="A4" s="23"/>
    </row>
    <row r="5" spans="1:6" ht="13.5">
      <c r="A5" s="25" t="s">
        <v>115</v>
      </c>
      <c r="B5" s="26"/>
      <c r="C5" s="26"/>
      <c r="D5" s="26"/>
      <c r="E5" s="26"/>
      <c r="F5" s="26"/>
    </row>
    <row r="6" ht="13.5" customHeight="1">
      <c r="A6" s="23"/>
    </row>
    <row r="7" ht="13.5">
      <c r="A7" s="27" t="s">
        <v>57</v>
      </c>
    </row>
    <row r="8" ht="7.5" customHeight="1">
      <c r="A8" s="28"/>
    </row>
    <row r="9" spans="1:11" ht="12">
      <c r="A9" s="194" t="s">
        <v>58</v>
      </c>
      <c r="B9" s="195"/>
      <c r="C9" s="195"/>
      <c r="D9" s="196"/>
      <c r="E9" s="194" t="s">
        <v>59</v>
      </c>
      <c r="F9" s="196"/>
      <c r="G9" s="200" t="s">
        <v>60</v>
      </c>
      <c r="H9" s="194" t="s">
        <v>61</v>
      </c>
      <c r="I9" s="196"/>
      <c r="J9" s="207" t="s">
        <v>8</v>
      </c>
      <c r="K9" s="208"/>
    </row>
    <row r="10" spans="1:11" ht="12">
      <c r="A10" s="197"/>
      <c r="B10" s="198"/>
      <c r="C10" s="198"/>
      <c r="D10" s="199"/>
      <c r="E10" s="163"/>
      <c r="F10" s="165"/>
      <c r="G10" s="167"/>
      <c r="H10" s="197"/>
      <c r="I10" s="199"/>
      <c r="J10" s="209"/>
      <c r="K10" s="208"/>
    </row>
    <row r="11" spans="1:11" ht="30" customHeight="1">
      <c r="A11" s="29" t="s">
        <v>62</v>
      </c>
      <c r="B11" s="29" t="s">
        <v>63</v>
      </c>
      <c r="C11" s="29" t="s">
        <v>64</v>
      </c>
      <c r="D11" s="29" t="s">
        <v>65</v>
      </c>
      <c r="E11" s="29" t="s">
        <v>66</v>
      </c>
      <c r="F11" s="30" t="s">
        <v>67</v>
      </c>
      <c r="G11" s="201"/>
      <c r="H11" s="29" t="s">
        <v>68</v>
      </c>
      <c r="I11" s="29" t="s">
        <v>69</v>
      </c>
      <c r="J11" s="209"/>
      <c r="K11" s="208"/>
    </row>
    <row r="12" spans="1:11" ht="12.75" customHeight="1">
      <c r="A12" s="231" t="s">
        <v>103</v>
      </c>
      <c r="B12" s="231"/>
      <c r="C12" s="231"/>
      <c r="D12" s="231"/>
      <c r="E12" s="34" t="s">
        <v>38</v>
      </c>
      <c r="F12" s="35" t="s">
        <v>38</v>
      </c>
      <c r="G12" s="34" t="s">
        <v>38</v>
      </c>
      <c r="H12" s="34" t="s">
        <v>38</v>
      </c>
      <c r="I12" s="34" t="s">
        <v>38</v>
      </c>
      <c r="J12" s="210"/>
      <c r="K12" s="211"/>
    </row>
    <row r="13" spans="1:11" ht="30" customHeight="1">
      <c r="A13" s="232"/>
      <c r="B13" s="232"/>
      <c r="C13" s="232"/>
      <c r="D13" s="232"/>
      <c r="E13" s="118">
        <v>398000</v>
      </c>
      <c r="F13" s="118">
        <v>377000</v>
      </c>
      <c r="G13" s="120">
        <f>F13</f>
        <v>377000</v>
      </c>
      <c r="H13" s="120">
        <v>0</v>
      </c>
      <c r="I13" s="120">
        <f>G13</f>
        <v>377000</v>
      </c>
      <c r="J13" s="191" t="s">
        <v>104</v>
      </c>
      <c r="K13" s="233"/>
    </row>
    <row r="14" spans="1:11" ht="30" customHeight="1">
      <c r="A14" s="234" t="s">
        <v>105</v>
      </c>
      <c r="B14" s="234"/>
      <c r="C14" s="234"/>
      <c r="D14" s="234"/>
      <c r="E14" s="119">
        <v>989</v>
      </c>
      <c r="F14" s="119">
        <v>787</v>
      </c>
      <c r="G14" s="120">
        <f>F14</f>
        <v>787</v>
      </c>
      <c r="H14" s="120">
        <f>G14</f>
        <v>787</v>
      </c>
      <c r="I14" s="120">
        <v>0</v>
      </c>
      <c r="J14" s="202"/>
      <c r="K14" s="204"/>
    </row>
    <row r="15" spans="1:11" ht="30" customHeight="1">
      <c r="A15" s="235" t="s">
        <v>72</v>
      </c>
      <c r="B15" s="236"/>
      <c r="C15" s="236"/>
      <c r="D15" s="237"/>
      <c r="E15" s="108">
        <f>SUM(E13:E14)</f>
        <v>398989</v>
      </c>
      <c r="F15" s="108">
        <f>SUM(F13:F14)</f>
        <v>377787</v>
      </c>
      <c r="G15" s="109">
        <f>SUM(G13:G14)</f>
        <v>377787</v>
      </c>
      <c r="H15" s="109">
        <f>SUM(H13:H14)</f>
        <v>787</v>
      </c>
      <c r="I15" s="109">
        <f>SUM(I13:I14)</f>
        <v>377000</v>
      </c>
      <c r="J15" s="238"/>
      <c r="K15" s="239"/>
    </row>
    <row r="16" ht="14.25">
      <c r="A16" s="23"/>
    </row>
    <row r="17" ht="13.5">
      <c r="A17" s="27" t="s">
        <v>73</v>
      </c>
    </row>
    <row r="18" ht="7.5" customHeight="1">
      <c r="A18" s="28"/>
    </row>
    <row r="19" spans="1:11" s="38" customFormat="1" ht="12">
      <c r="A19" s="194" t="s">
        <v>58</v>
      </c>
      <c r="B19" s="195"/>
      <c r="C19" s="195"/>
      <c r="D19" s="196"/>
      <c r="E19" s="194" t="s">
        <v>59</v>
      </c>
      <c r="F19" s="196"/>
      <c r="G19" s="200" t="s">
        <v>60</v>
      </c>
      <c r="H19" s="194" t="s">
        <v>61</v>
      </c>
      <c r="I19" s="196"/>
      <c r="J19" s="200" t="s">
        <v>7</v>
      </c>
      <c r="K19" s="200" t="s">
        <v>74</v>
      </c>
    </row>
    <row r="20" spans="1:11" s="38" customFormat="1" ht="12">
      <c r="A20" s="197"/>
      <c r="B20" s="198"/>
      <c r="C20" s="198"/>
      <c r="D20" s="199"/>
      <c r="E20" s="197"/>
      <c r="F20" s="199"/>
      <c r="G20" s="205"/>
      <c r="H20" s="197"/>
      <c r="I20" s="199"/>
      <c r="J20" s="167"/>
      <c r="K20" s="167"/>
    </row>
    <row r="21" spans="1:11" s="39" customFormat="1" ht="30" customHeight="1">
      <c r="A21" s="110" t="s">
        <v>62</v>
      </c>
      <c r="B21" s="110" t="s">
        <v>63</v>
      </c>
      <c r="C21" s="110" t="s">
        <v>64</v>
      </c>
      <c r="D21" s="110" t="s">
        <v>65</v>
      </c>
      <c r="E21" s="29" t="s">
        <v>66</v>
      </c>
      <c r="F21" s="29" t="s">
        <v>67</v>
      </c>
      <c r="G21" s="206"/>
      <c r="H21" s="29" t="s">
        <v>75</v>
      </c>
      <c r="I21" s="29" t="s">
        <v>76</v>
      </c>
      <c r="J21" s="201"/>
      <c r="K21" s="201"/>
    </row>
    <row r="22" spans="1:11" ht="13.5" customHeight="1">
      <c r="A22" s="240"/>
      <c r="B22" s="241"/>
      <c r="C22" s="241"/>
      <c r="D22" s="242"/>
      <c r="E22" s="111" t="s">
        <v>38</v>
      </c>
      <c r="F22" s="34" t="s">
        <v>38</v>
      </c>
      <c r="G22" s="34" t="s">
        <v>38</v>
      </c>
      <c r="H22" s="34" t="s">
        <v>38</v>
      </c>
      <c r="I22" s="34" t="s">
        <v>38</v>
      </c>
      <c r="J22" s="34" t="s">
        <v>38</v>
      </c>
      <c r="K22" s="34"/>
    </row>
    <row r="23" spans="1:11" ht="17.25">
      <c r="A23" s="124"/>
      <c r="B23" s="125"/>
      <c r="C23" s="125"/>
      <c r="D23" s="125"/>
      <c r="E23" s="126"/>
      <c r="F23" s="128"/>
      <c r="G23" s="126"/>
      <c r="H23" s="112"/>
      <c r="I23" s="113"/>
      <c r="J23" s="113"/>
      <c r="K23" s="113"/>
    </row>
    <row r="24" spans="1:11" ht="30" customHeight="1">
      <c r="A24" s="243" t="s">
        <v>106</v>
      </c>
      <c r="B24" s="244"/>
      <c r="C24" s="244"/>
      <c r="D24" s="244"/>
      <c r="E24" s="127">
        <v>100000</v>
      </c>
      <c r="F24" s="129">
        <f>G24</f>
        <v>100000</v>
      </c>
      <c r="G24" s="127">
        <v>100000</v>
      </c>
      <c r="H24" s="132">
        <f>G24</f>
        <v>100000</v>
      </c>
      <c r="I24" s="121"/>
      <c r="J24" s="122"/>
      <c r="K24" s="114"/>
    </row>
    <row r="25" spans="1:11" ht="30" customHeight="1">
      <c r="A25" s="245" t="s">
        <v>107</v>
      </c>
      <c r="B25" s="246"/>
      <c r="C25" s="246"/>
      <c r="D25" s="246"/>
      <c r="E25" s="119">
        <v>100000</v>
      </c>
      <c r="F25" s="130">
        <f>G25</f>
        <v>100000</v>
      </c>
      <c r="G25" s="119">
        <v>100000</v>
      </c>
      <c r="H25" s="133">
        <f>G25</f>
        <v>100000</v>
      </c>
      <c r="I25" s="123"/>
      <c r="J25" s="122"/>
      <c r="K25" s="115"/>
    </row>
    <row r="26" spans="1:11" ht="30" customHeight="1">
      <c r="A26" s="245" t="s">
        <v>108</v>
      </c>
      <c r="B26" s="246"/>
      <c r="C26" s="246"/>
      <c r="D26" s="246"/>
      <c r="E26" s="119">
        <v>100000</v>
      </c>
      <c r="F26" s="130">
        <f>G26</f>
        <v>100000</v>
      </c>
      <c r="G26" s="119">
        <v>100000</v>
      </c>
      <c r="H26" s="133">
        <f>G26</f>
        <v>100000</v>
      </c>
      <c r="I26" s="123"/>
      <c r="J26" s="122"/>
      <c r="K26" s="115"/>
    </row>
    <row r="27" spans="1:11" ht="30" customHeight="1">
      <c r="A27" s="247" t="s">
        <v>109</v>
      </c>
      <c r="B27" s="248"/>
      <c r="C27" s="248"/>
      <c r="D27" s="248"/>
      <c r="E27" s="118">
        <v>98989</v>
      </c>
      <c r="F27" s="131">
        <f>G27</f>
        <v>77787</v>
      </c>
      <c r="G27" s="118">
        <v>77787</v>
      </c>
      <c r="H27" s="133">
        <f>G27</f>
        <v>77787</v>
      </c>
      <c r="I27" s="123"/>
      <c r="J27" s="122"/>
      <c r="K27" s="115"/>
    </row>
    <row r="28" spans="1:11" ht="30" customHeight="1">
      <c r="A28" s="235" t="s">
        <v>72</v>
      </c>
      <c r="B28" s="236"/>
      <c r="C28" s="236"/>
      <c r="D28" s="237"/>
      <c r="E28" s="109">
        <f>SUM(E24:E27)</f>
        <v>398989</v>
      </c>
      <c r="F28" s="109">
        <f>SUM(F24:F27)</f>
        <v>377787</v>
      </c>
      <c r="G28" s="109">
        <f>SUM(G24:G27)</f>
        <v>377787</v>
      </c>
      <c r="H28" s="109">
        <f>SUM(H24:H27)</f>
        <v>377787</v>
      </c>
      <c r="I28" s="109">
        <f>SUM(I24:I27)</f>
        <v>0</v>
      </c>
      <c r="J28" s="109"/>
      <c r="K28" s="41"/>
    </row>
    <row r="29" ht="13.5">
      <c r="A29" s="28"/>
    </row>
    <row r="30" spans="1:9" ht="13.5">
      <c r="A30" s="27" t="s">
        <v>77</v>
      </c>
      <c r="G30" s="135"/>
      <c r="H30" s="135"/>
      <c r="I30" s="135"/>
    </row>
    <row r="31" spans="1:9" ht="17.25">
      <c r="A31" s="134" t="s">
        <v>110</v>
      </c>
      <c r="B31" s="117"/>
      <c r="C31" s="117"/>
      <c r="D31" s="116"/>
      <c r="G31" s="135"/>
      <c r="H31" s="136"/>
      <c r="I31" s="135"/>
    </row>
    <row r="32" spans="1:10" ht="14.25">
      <c r="A32" s="21"/>
      <c r="G32" s="135"/>
      <c r="H32" s="135" t="s">
        <v>111</v>
      </c>
      <c r="I32" s="135"/>
      <c r="J32" s="117"/>
    </row>
    <row r="33" spans="1:10" ht="13.5">
      <c r="A33" s="27" t="s">
        <v>79</v>
      </c>
      <c r="G33" s="135"/>
      <c r="H33" s="135" t="s">
        <v>112</v>
      </c>
      <c r="I33" s="135"/>
      <c r="J33" s="117"/>
    </row>
    <row r="34" spans="1:11" ht="13.5" customHeight="1">
      <c r="A34" s="230" t="s">
        <v>82</v>
      </c>
      <c r="B34" s="230"/>
      <c r="C34" s="230"/>
      <c r="D34" s="230"/>
      <c r="E34" s="230"/>
      <c r="F34" s="230"/>
      <c r="G34" s="230"/>
      <c r="H34" s="230"/>
      <c r="I34" s="230"/>
      <c r="J34" s="230"/>
      <c r="K34" s="230"/>
    </row>
    <row r="35" spans="1:11" ht="27" customHeight="1">
      <c r="A35" s="229" t="s">
        <v>113</v>
      </c>
      <c r="B35" s="229"/>
      <c r="C35" s="229"/>
      <c r="D35" s="229"/>
      <c r="E35" s="229"/>
      <c r="F35" s="229"/>
      <c r="G35" s="229"/>
      <c r="H35" s="229"/>
      <c r="I35" s="229"/>
      <c r="J35" s="229"/>
      <c r="K35" s="229"/>
    </row>
    <row r="36" spans="1:11" ht="13.5" customHeight="1">
      <c r="A36" s="229" t="s">
        <v>114</v>
      </c>
      <c r="B36" s="229"/>
      <c r="C36" s="229"/>
      <c r="D36" s="229"/>
      <c r="E36" s="229"/>
      <c r="F36" s="229"/>
      <c r="G36" s="229"/>
      <c r="H36" s="229"/>
      <c r="I36" s="229"/>
      <c r="J36" s="229"/>
      <c r="K36" s="229"/>
    </row>
    <row r="37" spans="1:11" ht="13.5" customHeight="1">
      <c r="A37" s="229" t="s">
        <v>85</v>
      </c>
      <c r="B37" s="229"/>
      <c r="C37" s="229"/>
      <c r="D37" s="229"/>
      <c r="E37" s="229"/>
      <c r="F37" s="229"/>
      <c r="G37" s="229"/>
      <c r="H37" s="229"/>
      <c r="I37" s="229"/>
      <c r="J37" s="229"/>
      <c r="K37" s="229"/>
    </row>
    <row r="38" spans="1:11" ht="13.5" customHeight="1">
      <c r="A38" s="229" t="s">
        <v>86</v>
      </c>
      <c r="B38" s="229"/>
      <c r="C38" s="229"/>
      <c r="D38" s="229"/>
      <c r="E38" s="229"/>
      <c r="F38" s="229"/>
      <c r="G38" s="229"/>
      <c r="H38" s="229"/>
      <c r="I38" s="229"/>
      <c r="J38" s="229"/>
      <c r="K38" s="229"/>
    </row>
    <row r="39" spans="1:11" ht="13.5" customHeight="1">
      <c r="A39" s="229" t="s">
        <v>87</v>
      </c>
      <c r="B39" s="229"/>
      <c r="C39" s="229"/>
      <c r="D39" s="229"/>
      <c r="E39" s="229"/>
      <c r="F39" s="229"/>
      <c r="G39" s="229"/>
      <c r="H39" s="229"/>
      <c r="I39" s="229"/>
      <c r="J39" s="229"/>
      <c r="K39" s="229"/>
    </row>
    <row r="40" spans="1:11" ht="13.5" customHeight="1">
      <c r="A40" s="229" t="s">
        <v>88</v>
      </c>
      <c r="B40" s="229"/>
      <c r="C40" s="229"/>
      <c r="D40" s="229"/>
      <c r="E40" s="229"/>
      <c r="F40" s="229"/>
      <c r="G40" s="229"/>
      <c r="H40" s="229"/>
      <c r="I40" s="229"/>
      <c r="J40" s="229"/>
      <c r="K40" s="229"/>
    </row>
  </sheetData>
  <sheetProtection/>
  <mergeCells count="31">
    <mergeCell ref="A40:K40"/>
    <mergeCell ref="A34:K34"/>
    <mergeCell ref="A35:K35"/>
    <mergeCell ref="A36:K36"/>
    <mergeCell ref="A37:K37"/>
    <mergeCell ref="A38:K38"/>
    <mergeCell ref="A39:K39"/>
    <mergeCell ref="A22:D22"/>
    <mergeCell ref="A24:D24"/>
    <mergeCell ref="A25:D25"/>
    <mergeCell ref="A26:D26"/>
    <mergeCell ref="A27:D27"/>
    <mergeCell ref="A28:D28"/>
    <mergeCell ref="A14:D14"/>
    <mergeCell ref="J14:K14"/>
    <mergeCell ref="A15:D15"/>
    <mergeCell ref="J15:K15"/>
    <mergeCell ref="A19:D20"/>
    <mergeCell ref="E19:F20"/>
    <mergeCell ref="G19:G21"/>
    <mergeCell ref="H19:I20"/>
    <mergeCell ref="J19:J21"/>
    <mergeCell ref="K19:K21"/>
    <mergeCell ref="A9:D10"/>
    <mergeCell ref="E9:F10"/>
    <mergeCell ref="G9:G11"/>
    <mergeCell ref="H9:I10"/>
    <mergeCell ref="J9:K11"/>
    <mergeCell ref="A12:D13"/>
    <mergeCell ref="J12:K12"/>
    <mergeCell ref="J13:K13"/>
  </mergeCells>
  <printOptions/>
  <pageMargins left="1.0236220472440944" right="0.3937007874015748" top="0.5905511811023623" bottom="0.31496062992125984" header="0.5118110236220472" footer="0.2755905511811024"/>
  <pageSetup cellComments="asDisplayed" fitToHeight="1"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瀬上＿幸恵</dc:creator>
  <cp:keywords/>
  <dc:description/>
  <cp:lastModifiedBy>潟沼＿祐希</cp:lastModifiedBy>
  <cp:lastPrinted>2023-07-18T00:51:29Z</cp:lastPrinted>
  <dcterms:created xsi:type="dcterms:W3CDTF">2007-08-16T11:49:56Z</dcterms:created>
  <dcterms:modified xsi:type="dcterms:W3CDTF">2023-07-19T05:12:58Z</dcterms:modified>
  <cp:category/>
  <cp:version/>
  <cp:contentType/>
  <cp:contentStatus/>
</cp:coreProperties>
</file>