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1_企画情報係\510_北海道統計書\10 北海道統計書\令和５年　第130回　北海道統計書\90 HP掲載\掲示用ファイル\"/>
    </mc:Choice>
  </mc:AlternateContent>
  <bookViews>
    <workbookView xWindow="0" yWindow="0" windowWidth="19200" windowHeight="6970"/>
  </bookViews>
  <sheets>
    <sheet name="15-1" sheetId="1" r:id="rId1"/>
    <sheet name="15-2.3.4 " sheetId="3" r:id="rId2"/>
    <sheet name="15-5①" sheetId="4" r:id="rId3"/>
    <sheet name="15-6②" sheetId="5" r:id="rId4"/>
    <sheet name="15-7①" sheetId="6" r:id="rId5"/>
    <sheet name="15-7② " sheetId="7" r:id="rId6"/>
    <sheet name="15-8､9" sheetId="8" r:id="rId7"/>
    <sheet name="15-10.11.12" sheetId="9" r:id="rId8"/>
    <sheet name="15-13" sheetId="10" r:id="rId9"/>
  </sheets>
  <definedNames>
    <definedName name="_xlnm.Print_Area" localSheetId="0">'15-1'!$A$1:$M$88</definedName>
    <definedName name="_xlnm.Print_Area" localSheetId="7">'15-10.11.12'!$A$1:$N$45</definedName>
    <definedName name="_xlnm.Print_Area" localSheetId="8">'15-13'!$A$1:$I$84</definedName>
    <definedName name="_xlnm.Print_Area" localSheetId="1">'15-2.3.4 '!$A$1:$K$55</definedName>
    <definedName name="_xlnm.Print_Area" localSheetId="2">'15-5①'!$A$1:$H$66</definedName>
    <definedName name="_xlnm.Print_Area" localSheetId="3">'15-6②'!$A$1:$E$105</definedName>
    <definedName name="_xlnm.Print_Area" localSheetId="4">'15-7①'!$A$1:$L$59</definedName>
    <definedName name="_xlnm.Print_Area" localSheetId="5">'15-7② '!$A$1:$L$57</definedName>
    <definedName name="_xlnm.Print_Area" localSheetId="6">'15-8､9'!$A$1:$M$57</definedName>
    <definedName name="_xlnm.Print_Area">#REF!</definedName>
    <definedName name="_xlnm.Print_Titles">#N/A</definedName>
  </definedNames>
  <calcPr calcId="162913"/>
</workbook>
</file>

<file path=xl/calcChain.xml><?xml version="1.0" encoding="utf-8"?>
<calcChain xmlns="http://schemas.openxmlformats.org/spreadsheetml/2006/main">
  <c r="G6" i="10" l="1"/>
  <c r="G8" i="10"/>
  <c r="G9" i="10"/>
  <c r="G10" i="10"/>
  <c r="G11" i="10"/>
  <c r="G12" i="10"/>
  <c r="G13" i="10"/>
  <c r="G14" i="10"/>
  <c r="G15" i="10"/>
  <c r="G16" i="10"/>
  <c r="G17" i="10"/>
  <c r="G18" i="10"/>
  <c r="H19" i="10"/>
  <c r="I19" i="10"/>
  <c r="G21" i="10"/>
  <c r="G22" i="10"/>
  <c r="G23" i="10"/>
  <c r="G24" i="10"/>
  <c r="G25" i="10"/>
  <c r="G26" i="10"/>
  <c r="G27" i="10"/>
  <c r="H28" i="10"/>
  <c r="I28" i="10"/>
  <c r="G30" i="10"/>
  <c r="G31" i="10"/>
  <c r="H32" i="10"/>
  <c r="G32" i="10" s="1"/>
  <c r="I32" i="10"/>
  <c r="G34" i="10"/>
  <c r="G35" i="10"/>
  <c r="G36" i="10"/>
  <c r="G37" i="10"/>
  <c r="G38" i="10"/>
  <c r="H39" i="10"/>
  <c r="G39" i="10" s="1"/>
  <c r="I39" i="10"/>
  <c r="G41" i="10"/>
  <c r="G43" i="10"/>
  <c r="G44" i="10"/>
  <c r="G45" i="10"/>
  <c r="H46" i="10"/>
  <c r="I46" i="10"/>
  <c r="G48" i="10"/>
  <c r="G50" i="10"/>
  <c r="G51" i="10"/>
  <c r="G52" i="10"/>
  <c r="G53" i="10"/>
  <c r="G54" i="10"/>
  <c r="H55" i="10"/>
  <c r="G55" i="10" s="1"/>
  <c r="I55" i="10"/>
  <c r="G57" i="10"/>
  <c r="G58" i="10"/>
  <c r="H59" i="10"/>
  <c r="I59" i="10"/>
  <c r="G61" i="10"/>
  <c r="G62" i="10"/>
  <c r="H63" i="10"/>
  <c r="I63" i="10"/>
  <c r="G65" i="10"/>
  <c r="G66" i="10"/>
  <c r="G67" i="10"/>
  <c r="G68" i="10"/>
  <c r="H69" i="10"/>
  <c r="G69" i="10" s="1"/>
  <c r="I69" i="10"/>
  <c r="G71" i="10"/>
  <c r="G72" i="10"/>
  <c r="H73" i="10"/>
  <c r="G73" i="10" s="1"/>
  <c r="I73" i="10"/>
  <c r="G75" i="10"/>
  <c r="G76" i="10"/>
  <c r="H77" i="10"/>
  <c r="G77" i="10" s="1"/>
  <c r="I77" i="10"/>
  <c r="G79" i="10"/>
  <c r="G80" i="10"/>
  <c r="G81" i="10"/>
  <c r="H81" i="10"/>
  <c r="I81" i="10"/>
  <c r="G63" i="10" l="1"/>
  <c r="G59" i="10"/>
  <c r="G28" i="10"/>
  <c r="G46" i="10"/>
  <c r="G19" i="10"/>
  <c r="G9" i="8"/>
  <c r="H9" i="8"/>
  <c r="I9" i="8"/>
  <c r="J9" i="8"/>
  <c r="K9" i="8"/>
  <c r="L9" i="8"/>
  <c r="M9" i="8"/>
  <c r="F11" i="8"/>
  <c r="F9" i="8" s="1"/>
  <c r="F12" i="8"/>
  <c r="F13" i="8"/>
  <c r="F14" i="8"/>
  <c r="F15" i="8"/>
  <c r="F16" i="8"/>
  <c r="F17" i="8"/>
  <c r="F18" i="8"/>
  <c r="F19" i="8"/>
  <c r="F20" i="8"/>
  <c r="F21" i="8"/>
  <c r="F22" i="8"/>
  <c r="F23" i="8"/>
  <c r="F24" i="8"/>
  <c r="F25" i="8"/>
  <c r="F26" i="8"/>
  <c r="F27" i="8"/>
  <c r="F28" i="8"/>
  <c r="F29" i="8"/>
  <c r="F30" i="8"/>
  <c r="F31" i="8"/>
  <c r="F32" i="8"/>
  <c r="F33" i="8"/>
  <c r="F40" i="8"/>
  <c r="B10" i="3" l="1"/>
  <c r="B9" i="3"/>
  <c r="B8" i="3"/>
</calcChain>
</file>

<file path=xl/sharedStrings.xml><?xml version="1.0" encoding="utf-8"?>
<sst xmlns="http://schemas.openxmlformats.org/spreadsheetml/2006/main" count="811" uniqueCount="521">
  <si>
    <t>5 ～ 9 歳</t>
    <rPh sb="6" eb="7">
      <t>サイ</t>
    </rPh>
    <phoneticPr fontId="28"/>
  </si>
  <si>
    <t>総　　　　　数</t>
    <rPh sb="0" eb="1">
      <t>フサ</t>
    </rPh>
    <rPh sb="6" eb="7">
      <t>カズ</t>
    </rPh>
    <phoneticPr fontId="28"/>
  </si>
  <si>
    <t>資料　厚生労働省「人口動態調査」</t>
    <rPh sb="0" eb="2">
      <t>シリョウ</t>
    </rPh>
    <rPh sb="3" eb="5">
      <t>コウセイ</t>
    </rPh>
    <rPh sb="5" eb="8">
      <t>ロウドウショウ</t>
    </rPh>
    <rPh sb="9" eb="11">
      <t>ジンコウ</t>
    </rPh>
    <rPh sb="11" eb="13">
      <t>ドウタイ</t>
    </rPh>
    <rPh sb="13" eb="15">
      <t>チョウサ</t>
    </rPh>
    <phoneticPr fontId="28"/>
  </si>
  <si>
    <t>紋別市</t>
    <rPh sb="0" eb="3">
      <t>モンベツシ</t>
    </rPh>
    <phoneticPr fontId="28"/>
  </si>
  <si>
    <t>士別市</t>
    <rPh sb="0" eb="3">
      <t>シベツシ</t>
    </rPh>
    <phoneticPr fontId="28"/>
  </si>
  <si>
    <t>函館市</t>
    <rPh sb="0" eb="3">
      <t>ハコダテシ</t>
    </rPh>
    <phoneticPr fontId="28"/>
  </si>
  <si>
    <t>伊達市</t>
    <rPh sb="0" eb="3">
      <t>ダテシ</t>
    </rPh>
    <phoneticPr fontId="28"/>
  </si>
  <si>
    <t>石狩市</t>
    <rPh sb="0" eb="3">
      <t>イシカリシ</t>
    </rPh>
    <phoneticPr fontId="28"/>
  </si>
  <si>
    <t>十勝総合振興局計</t>
    <rPh sb="0" eb="2">
      <t>トカチ</t>
    </rPh>
    <rPh sb="2" eb="4">
      <t>ソウゴウ</t>
    </rPh>
    <rPh sb="4" eb="7">
      <t>シンコウキョク</t>
    </rPh>
    <rPh sb="7" eb="8">
      <t>ケイ</t>
    </rPh>
    <phoneticPr fontId="28"/>
  </si>
  <si>
    <t>看 護 師</t>
    <rPh sb="0" eb="1">
      <t>ミ</t>
    </rPh>
    <rPh sb="2" eb="3">
      <t>マモル</t>
    </rPh>
    <rPh sb="4" eb="5">
      <t>シ</t>
    </rPh>
    <phoneticPr fontId="28"/>
  </si>
  <si>
    <t>三笠市</t>
    <rPh sb="0" eb="3">
      <t>ミカサシ</t>
    </rPh>
    <phoneticPr fontId="28"/>
  </si>
  <si>
    <t>砂川市</t>
    <rPh sb="0" eb="3">
      <t>スナガワシ</t>
    </rPh>
    <phoneticPr fontId="28"/>
  </si>
  <si>
    <t>40～49歳</t>
    <rPh sb="5" eb="6">
      <t>サイ</t>
    </rPh>
    <phoneticPr fontId="28"/>
  </si>
  <si>
    <t>結核病床</t>
    <rPh sb="0" eb="2">
      <t>ケッカク</t>
    </rPh>
    <rPh sb="2" eb="4">
      <t>ビョウショウ</t>
    </rPh>
    <phoneticPr fontId="28"/>
  </si>
  <si>
    <t>恵庭市</t>
    <rPh sb="0" eb="3">
      <t>エニワシ</t>
    </rPh>
    <phoneticPr fontId="28"/>
  </si>
  <si>
    <t>10月1日現在。休止及び１年以上の休診を除く。</t>
    <rPh sb="2" eb="3">
      <t>ツキ</t>
    </rPh>
    <rPh sb="4" eb="5">
      <t>ニチ</t>
    </rPh>
    <rPh sb="5" eb="7">
      <t>ゲンザイ</t>
    </rPh>
    <rPh sb="8" eb="10">
      <t>キュウシ</t>
    </rPh>
    <rPh sb="10" eb="11">
      <t>オヨ</t>
    </rPh>
    <rPh sb="13" eb="14">
      <t>ネン</t>
    </rPh>
    <rPh sb="14" eb="16">
      <t>イジョウ</t>
    </rPh>
    <rPh sb="17" eb="19">
      <t>キュウシン</t>
    </rPh>
    <rPh sb="20" eb="21">
      <t>ノゾ</t>
    </rPh>
    <phoneticPr fontId="28"/>
  </si>
  <si>
    <t>芦別市</t>
    <rPh sb="0" eb="3">
      <t>アシベツシ</t>
    </rPh>
    <phoneticPr fontId="28"/>
  </si>
  <si>
    <t>千歳市</t>
    <rPh sb="0" eb="3">
      <t>チトセシ</t>
    </rPh>
    <phoneticPr fontId="28"/>
  </si>
  <si>
    <t>薬 剤 師</t>
    <rPh sb="0" eb="1">
      <t>クスリ</t>
    </rPh>
    <rPh sb="2" eb="3">
      <t>ザイ</t>
    </rPh>
    <rPh sb="4" eb="5">
      <t>シ</t>
    </rPh>
    <phoneticPr fontId="28"/>
  </si>
  <si>
    <t>江別市</t>
    <rPh sb="0" eb="3">
      <t>エベツシ</t>
    </rPh>
    <phoneticPr fontId="28"/>
  </si>
  <si>
    <t>歯科診療所</t>
    <rPh sb="0" eb="2">
      <t>シカ</t>
    </rPh>
    <rPh sb="2" eb="4">
      <t>シンリョウ</t>
    </rPh>
    <rPh sb="4" eb="5">
      <t>ジョ</t>
    </rPh>
    <phoneticPr fontId="28"/>
  </si>
  <si>
    <t>北広島市</t>
    <rPh sb="0" eb="1">
      <t>キタ</t>
    </rPh>
    <rPh sb="1" eb="4">
      <t>ヒロシマシ</t>
    </rPh>
    <phoneticPr fontId="28"/>
  </si>
  <si>
    <t>年</t>
    <rPh sb="0" eb="1">
      <t>ネン</t>
    </rPh>
    <phoneticPr fontId="28"/>
  </si>
  <si>
    <t>総数に年齢不詳を含む。</t>
    <rPh sb="0" eb="2">
      <t>ソウスウ</t>
    </rPh>
    <rPh sb="3" eb="5">
      <t>ネンレイ</t>
    </rPh>
    <rPh sb="5" eb="7">
      <t>フショウ</t>
    </rPh>
    <rPh sb="8" eb="9">
      <t>フク</t>
    </rPh>
    <phoneticPr fontId="28"/>
  </si>
  <si>
    <t>10～14歳</t>
    <rPh sb="5" eb="6">
      <t>サイ</t>
    </rPh>
    <phoneticPr fontId="28"/>
  </si>
  <si>
    <t>2　休止・1年以上休診中の医療施設を除く。</t>
    <rPh sb="2" eb="4">
      <t>キュウシ</t>
    </rPh>
    <rPh sb="6" eb="7">
      <t>ネン</t>
    </rPh>
    <rPh sb="7" eb="9">
      <t>イジョウ</t>
    </rPh>
    <rPh sb="9" eb="12">
      <t>キュウシンチュウ</t>
    </rPh>
    <rPh sb="13" eb="15">
      <t>イリョウ</t>
    </rPh>
    <rPh sb="15" eb="17">
      <t>シセツ</t>
    </rPh>
    <rPh sb="18" eb="19">
      <t>ノゾ</t>
    </rPh>
    <phoneticPr fontId="28"/>
  </si>
  <si>
    <t>結　　　　　核</t>
    <rPh sb="0" eb="1">
      <t>ケツ</t>
    </rPh>
    <rPh sb="6" eb="7">
      <t>カク</t>
    </rPh>
    <phoneticPr fontId="28"/>
  </si>
  <si>
    <t>糖　　尿　　病</t>
    <rPh sb="0" eb="1">
      <t>トウ</t>
    </rPh>
    <rPh sb="3" eb="4">
      <t>ニョウ</t>
    </rPh>
    <rPh sb="6" eb="7">
      <t>ヤマイ</t>
    </rPh>
    <phoneticPr fontId="28"/>
  </si>
  <si>
    <t>病　　　　　　　　　　　　　　　院</t>
    <rPh sb="0" eb="1">
      <t>ヤマイ</t>
    </rPh>
    <rPh sb="16" eb="17">
      <t>イン</t>
    </rPh>
    <phoneticPr fontId="28"/>
  </si>
  <si>
    <t>空知総合振興局計</t>
    <rPh sb="0" eb="2">
      <t>ソラチ</t>
    </rPh>
    <rPh sb="2" eb="4">
      <t>ソウゴウ</t>
    </rPh>
    <rPh sb="4" eb="7">
      <t>シンコウキョク</t>
    </rPh>
    <rPh sb="7" eb="8">
      <t>ケイ</t>
    </rPh>
    <phoneticPr fontId="28"/>
  </si>
  <si>
    <t>20～29歳</t>
    <rPh sb="5" eb="6">
      <t>サイ</t>
    </rPh>
    <phoneticPr fontId="28"/>
  </si>
  <si>
    <t>療養病床</t>
    <rPh sb="0" eb="2">
      <t>リョウヨウ</t>
    </rPh>
    <rPh sb="2" eb="4">
      <t>ビョウショウ</t>
    </rPh>
    <phoneticPr fontId="28"/>
  </si>
  <si>
    <t>石狩振興局計</t>
    <rPh sb="0" eb="2">
      <t>イシカリ</t>
    </rPh>
    <rPh sb="2" eb="5">
      <t>シンコウキョク</t>
    </rPh>
    <rPh sb="5" eb="6">
      <t>ケイ</t>
    </rPh>
    <phoneticPr fontId="28"/>
  </si>
  <si>
    <t>脳 血 管 疾 患</t>
    <rPh sb="0" eb="1">
      <t>ノウ</t>
    </rPh>
    <rPh sb="2" eb="3">
      <t>チ</t>
    </rPh>
    <rPh sb="4" eb="5">
      <t>カン</t>
    </rPh>
    <rPh sb="6" eb="7">
      <t>ヤマイ</t>
    </rPh>
    <rPh sb="8" eb="9">
      <t>ワズラ</t>
    </rPh>
    <phoneticPr fontId="28"/>
  </si>
  <si>
    <t>70～79歳</t>
    <rPh sb="5" eb="6">
      <t>サイ</t>
    </rPh>
    <phoneticPr fontId="28"/>
  </si>
  <si>
    <t>30～39歳</t>
    <rPh sb="5" eb="6">
      <t>サイ</t>
    </rPh>
    <phoneticPr fontId="28"/>
  </si>
  <si>
    <t>(単位：床)</t>
    <rPh sb="1" eb="3">
      <t>タンイ</t>
    </rPh>
    <rPh sb="4" eb="5">
      <t>ユカ</t>
    </rPh>
    <phoneticPr fontId="28"/>
  </si>
  <si>
    <t>総　　数</t>
    <rPh sb="0" eb="1">
      <t>フサ</t>
    </rPh>
    <rPh sb="3" eb="4">
      <t>カズ</t>
    </rPh>
    <phoneticPr fontId="28"/>
  </si>
  <si>
    <t>小樽市</t>
    <rPh sb="0" eb="3">
      <t>オタルシ</t>
    </rPh>
    <phoneticPr fontId="28"/>
  </si>
  <si>
    <t>死亡数</t>
    <rPh sb="0" eb="3">
      <t>シボウスウ</t>
    </rPh>
    <phoneticPr fontId="28"/>
  </si>
  <si>
    <t>留萌振興局計</t>
    <rPh sb="0" eb="2">
      <t>ルモイ</t>
    </rPh>
    <rPh sb="2" eb="5">
      <t>シンコウキョク</t>
    </rPh>
    <rPh sb="5" eb="6">
      <t>ケイ</t>
    </rPh>
    <phoneticPr fontId="28"/>
  </si>
  <si>
    <t>不　慮　の　事　故</t>
    <rPh sb="0" eb="1">
      <t>フ</t>
    </rPh>
    <rPh sb="2" eb="3">
      <t>オモンバカ</t>
    </rPh>
    <rPh sb="6" eb="7">
      <t>コト</t>
    </rPh>
    <rPh sb="8" eb="9">
      <t>ユエ</t>
    </rPh>
    <phoneticPr fontId="28"/>
  </si>
  <si>
    <t>総     数</t>
    <rPh sb="0" eb="1">
      <t>フサ</t>
    </rPh>
    <rPh sb="6" eb="7">
      <t>カズ</t>
    </rPh>
    <phoneticPr fontId="28"/>
  </si>
  <si>
    <t>富良野市</t>
    <rPh sb="0" eb="4">
      <t>フラノシ</t>
    </rPh>
    <phoneticPr fontId="28"/>
  </si>
  <si>
    <t>名寄市</t>
    <rPh sb="0" eb="3">
      <t>ナヨロシ</t>
    </rPh>
    <phoneticPr fontId="28"/>
  </si>
  <si>
    <t>札幌市</t>
    <rPh sb="0" eb="3">
      <t>サッポロシ</t>
    </rPh>
    <phoneticPr fontId="28"/>
  </si>
  <si>
    <t xml:space="preserve"> </t>
    <phoneticPr fontId="28"/>
  </si>
  <si>
    <t>釧路市</t>
    <rPh sb="0" eb="3">
      <t>クシロシ</t>
    </rPh>
    <phoneticPr fontId="28"/>
  </si>
  <si>
    <t>助 産 師</t>
    <rPh sb="0" eb="1">
      <t>スケ</t>
    </rPh>
    <rPh sb="2" eb="3">
      <t>サン</t>
    </rPh>
    <rPh sb="4" eb="5">
      <t>シ</t>
    </rPh>
    <phoneticPr fontId="28"/>
  </si>
  <si>
    <t>感染症病床</t>
    <rPh sb="0" eb="3">
      <t>カンセンショウ</t>
    </rPh>
    <rPh sb="3" eb="5">
      <t>ビョウショウ</t>
    </rPh>
    <phoneticPr fontId="28"/>
  </si>
  <si>
    <t>(単位：人、死亡率 人口10万対)</t>
    <rPh sb="1" eb="3">
      <t>タンイ</t>
    </rPh>
    <rPh sb="4" eb="5">
      <t>ニン</t>
    </rPh>
    <rPh sb="6" eb="9">
      <t>シボウリツ</t>
    </rPh>
    <rPh sb="10" eb="12">
      <t>ジンコウ</t>
    </rPh>
    <rPh sb="14" eb="15">
      <t>マン</t>
    </rPh>
    <rPh sb="15" eb="16">
      <t>タイ</t>
    </rPh>
    <phoneticPr fontId="28"/>
  </si>
  <si>
    <t>苫小牧市</t>
    <rPh sb="0" eb="4">
      <t>トマコマイシ</t>
    </rPh>
    <phoneticPr fontId="28"/>
  </si>
  <si>
    <t>渡島総合振興局計</t>
    <rPh sb="0" eb="2">
      <t>オシマ</t>
    </rPh>
    <rPh sb="2" eb="4">
      <t>ソウゴウ</t>
    </rPh>
    <rPh sb="4" eb="7">
      <t>シンコウキョク</t>
    </rPh>
    <rPh sb="7" eb="8">
      <t>ケイ</t>
    </rPh>
    <phoneticPr fontId="28"/>
  </si>
  <si>
    <t>悪 性 新 生 物</t>
    <rPh sb="0" eb="1">
      <t>アク</t>
    </rPh>
    <rPh sb="2" eb="3">
      <t>セイ</t>
    </rPh>
    <rPh sb="4" eb="5">
      <t>シン</t>
    </rPh>
    <rPh sb="6" eb="7">
      <t>ショウ</t>
    </rPh>
    <rPh sb="8" eb="9">
      <t>モノ</t>
    </rPh>
    <phoneticPr fontId="28"/>
  </si>
  <si>
    <t>宗谷総合振興局計</t>
    <rPh sb="0" eb="2">
      <t>ソウヤ</t>
    </rPh>
    <rPh sb="2" eb="4">
      <t>ソウゴウ</t>
    </rPh>
    <rPh sb="4" eb="7">
      <t>シンコウキョク</t>
    </rPh>
    <rPh sb="7" eb="8">
      <t>ケイ</t>
    </rPh>
    <phoneticPr fontId="28"/>
  </si>
  <si>
    <t>50～59歳</t>
    <rPh sb="5" eb="6">
      <t>サイ</t>
    </rPh>
    <phoneticPr fontId="28"/>
  </si>
  <si>
    <t>60～69歳</t>
    <rPh sb="5" eb="6">
      <t>サイ</t>
    </rPh>
    <phoneticPr fontId="28"/>
  </si>
  <si>
    <t>胆振総合振興局計</t>
    <rPh sb="0" eb="2">
      <t>イブリ</t>
    </rPh>
    <rPh sb="2" eb="4">
      <t>ソウゴウ</t>
    </rPh>
    <rPh sb="4" eb="7">
      <t>シンコウキョク</t>
    </rPh>
    <rPh sb="7" eb="8">
      <t>ケイ</t>
    </rPh>
    <phoneticPr fontId="28"/>
  </si>
  <si>
    <t>准看護師</t>
    <rPh sb="0" eb="1">
      <t>ジュン</t>
    </rPh>
    <rPh sb="1" eb="3">
      <t>カンゴ</t>
    </rPh>
    <rPh sb="3" eb="4">
      <t>シ</t>
    </rPh>
    <phoneticPr fontId="28"/>
  </si>
  <si>
    <t>心疾患（高血圧性除く）</t>
    <rPh sb="0" eb="1">
      <t>ココロ</t>
    </rPh>
    <rPh sb="1" eb="2">
      <t>ヤマイ</t>
    </rPh>
    <rPh sb="2" eb="3">
      <t>ワズラ</t>
    </rPh>
    <rPh sb="4" eb="7">
      <t>コウケツアツ</t>
    </rPh>
    <rPh sb="7" eb="8">
      <t>セイ</t>
    </rPh>
    <rPh sb="8" eb="9">
      <t>ノゾ</t>
    </rPh>
    <phoneticPr fontId="28"/>
  </si>
  <si>
    <t>資料　厚生労働省「医療施設調査」</t>
    <rPh sb="0" eb="2">
      <t>シリョウ</t>
    </rPh>
    <rPh sb="3" eb="5">
      <t>コウセイ</t>
    </rPh>
    <rPh sb="5" eb="8">
      <t>ロウドウショウ</t>
    </rPh>
    <rPh sb="9" eb="11">
      <t>イリョウ</t>
    </rPh>
    <rPh sb="11" eb="13">
      <t>シセツ</t>
    </rPh>
    <rPh sb="13" eb="15">
      <t>チョウサ</t>
    </rPh>
    <phoneticPr fontId="28"/>
  </si>
  <si>
    <t>深川市</t>
    <rPh sb="0" eb="3">
      <t>フカガワシ</t>
    </rPh>
    <phoneticPr fontId="28"/>
  </si>
  <si>
    <t>医　療　施　設　数</t>
    <rPh sb="0" eb="1">
      <t>イ</t>
    </rPh>
    <rPh sb="2" eb="3">
      <t>リョウ</t>
    </rPh>
    <rPh sb="4" eb="5">
      <t>ホドコ</t>
    </rPh>
    <rPh sb="6" eb="7">
      <t>セツ</t>
    </rPh>
    <rPh sb="8" eb="9">
      <t>スウ</t>
    </rPh>
    <phoneticPr fontId="28"/>
  </si>
  <si>
    <t>歯科医師</t>
    <rPh sb="0" eb="2">
      <t>シカ</t>
    </rPh>
    <rPh sb="2" eb="4">
      <t>イシ</t>
    </rPh>
    <phoneticPr fontId="28"/>
  </si>
  <si>
    <t>ｵﾎｰﾂｸ総合振興局計</t>
    <rPh sb="5" eb="7">
      <t>ソウゴウ</t>
    </rPh>
    <rPh sb="7" eb="10">
      <t>シンコウキョク</t>
    </rPh>
    <rPh sb="10" eb="11">
      <t>ケイ</t>
    </rPh>
    <phoneticPr fontId="28"/>
  </si>
  <si>
    <t>病　　　　　　　　　　床　　　　　　　　　　数</t>
    <rPh sb="0" eb="1">
      <t>ヤマイ</t>
    </rPh>
    <rPh sb="11" eb="12">
      <t>ユカ</t>
    </rPh>
    <rPh sb="22" eb="23">
      <t>スウ</t>
    </rPh>
    <phoneticPr fontId="28"/>
  </si>
  <si>
    <t>根室市</t>
    <rPh sb="0" eb="3">
      <t>ネムロシ</t>
    </rPh>
    <phoneticPr fontId="28"/>
  </si>
  <si>
    <t>岩見沢市</t>
    <rPh sb="0" eb="4">
      <t>イワミザワシ</t>
    </rPh>
    <phoneticPr fontId="28"/>
  </si>
  <si>
    <t>室蘭市</t>
    <rPh sb="0" eb="3">
      <t>ムロランシ</t>
    </rPh>
    <phoneticPr fontId="28"/>
  </si>
  <si>
    <t>町村計</t>
    <rPh sb="0" eb="2">
      <t>チョウソン</t>
    </rPh>
    <rPh sb="2" eb="3">
      <t>ケイ</t>
    </rPh>
    <phoneticPr fontId="28"/>
  </si>
  <si>
    <t>滝川市</t>
    <rPh sb="0" eb="3">
      <t>タキカワシ</t>
    </rPh>
    <phoneticPr fontId="28"/>
  </si>
  <si>
    <t>80歳以上</t>
    <rPh sb="2" eb="5">
      <t>サイイジョウ</t>
    </rPh>
    <phoneticPr fontId="28"/>
  </si>
  <si>
    <t>赤平市</t>
    <rPh sb="0" eb="3">
      <t>アカビラシ</t>
    </rPh>
    <phoneticPr fontId="28"/>
  </si>
  <si>
    <t>自　　　　　殺</t>
    <rPh sb="0" eb="1">
      <t>ジ</t>
    </rPh>
    <rPh sb="6" eb="7">
      <t>ゴロシ</t>
    </rPh>
    <phoneticPr fontId="28"/>
  </si>
  <si>
    <t>高 血 圧 性 疾 患</t>
    <rPh sb="0" eb="1">
      <t>タカ</t>
    </rPh>
    <rPh sb="2" eb="3">
      <t>チ</t>
    </rPh>
    <rPh sb="4" eb="5">
      <t>アツ</t>
    </rPh>
    <rPh sb="6" eb="7">
      <t>セイ</t>
    </rPh>
    <rPh sb="8" eb="9">
      <t>ヤマイ</t>
    </rPh>
    <rPh sb="10" eb="11">
      <t>ワズラ</t>
    </rPh>
    <phoneticPr fontId="28"/>
  </si>
  <si>
    <t>腎　　不　　全</t>
    <rPh sb="0" eb="1">
      <t>ジン</t>
    </rPh>
    <rPh sb="3" eb="4">
      <t>フ</t>
    </rPh>
    <rPh sb="6" eb="7">
      <t>ゼン</t>
    </rPh>
    <phoneticPr fontId="28"/>
  </si>
  <si>
    <t>登別市</t>
    <rPh sb="0" eb="3">
      <t>ノボリベツシ</t>
    </rPh>
    <phoneticPr fontId="28"/>
  </si>
  <si>
    <t>旭川市</t>
    <rPh sb="0" eb="3">
      <t>アサヒカワシ</t>
    </rPh>
    <phoneticPr fontId="28"/>
  </si>
  <si>
    <t>一般診療所</t>
    <rPh sb="0" eb="2">
      <t>イッパン</t>
    </rPh>
    <rPh sb="2" eb="5">
      <t>シンリョウジョ</t>
    </rPh>
    <phoneticPr fontId="28"/>
  </si>
  <si>
    <t>一般病床</t>
    <rPh sb="0" eb="2">
      <t>イッパン</t>
    </rPh>
    <rPh sb="2" eb="3">
      <t>ヤマイ</t>
    </rPh>
    <rPh sb="3" eb="4">
      <t>ユカ</t>
    </rPh>
    <phoneticPr fontId="28"/>
  </si>
  <si>
    <t>夕張市</t>
    <rPh sb="0" eb="3">
      <t>ユウバリシ</t>
    </rPh>
    <phoneticPr fontId="28"/>
  </si>
  <si>
    <t>帯広市</t>
    <rPh sb="0" eb="3">
      <t>オビヒロシ</t>
    </rPh>
    <phoneticPr fontId="28"/>
  </si>
  <si>
    <t>0 ～ 4 歳</t>
    <rPh sb="6" eb="7">
      <t>サイ</t>
    </rPh>
    <phoneticPr fontId="28"/>
  </si>
  <si>
    <t>15 保健・環境</t>
    <rPh sb="3" eb="5">
      <t>ホケン</t>
    </rPh>
    <rPh sb="6" eb="8">
      <t>カンキョウ</t>
    </rPh>
    <phoneticPr fontId="28"/>
  </si>
  <si>
    <t>医   師</t>
    <rPh sb="0" eb="1">
      <t>イ</t>
    </rPh>
    <rPh sb="4" eb="5">
      <t>シ</t>
    </rPh>
    <phoneticPr fontId="28"/>
  </si>
  <si>
    <t>老　　　　　衰</t>
    <rPh sb="0" eb="1">
      <t>ロウ</t>
    </rPh>
    <rPh sb="6" eb="7">
      <t>オトロ</t>
    </rPh>
    <phoneticPr fontId="28"/>
  </si>
  <si>
    <t>肺　　　　　炎</t>
    <rPh sb="0" eb="1">
      <t>ハイ</t>
    </rPh>
    <rPh sb="6" eb="7">
      <t>ホノオ</t>
    </rPh>
    <phoneticPr fontId="28"/>
  </si>
  <si>
    <t>檜山振興局計</t>
    <rPh sb="0" eb="2">
      <t>ヒヤマ</t>
    </rPh>
    <rPh sb="2" eb="5">
      <t>シンコウキョク</t>
    </rPh>
    <rPh sb="5" eb="6">
      <t>ケイ</t>
    </rPh>
    <phoneticPr fontId="28"/>
  </si>
  <si>
    <t>網走市</t>
    <rPh sb="0" eb="3">
      <t>アバシリシ</t>
    </rPh>
    <phoneticPr fontId="28"/>
  </si>
  <si>
    <t>医　 療 　関 　係 　者 　数  (人)</t>
    <rPh sb="0" eb="1">
      <t>イ</t>
    </rPh>
    <rPh sb="3" eb="4">
      <t>リョウ</t>
    </rPh>
    <rPh sb="6" eb="7">
      <t>セキ</t>
    </rPh>
    <rPh sb="9" eb="10">
      <t>カカリ</t>
    </rPh>
    <rPh sb="12" eb="13">
      <t>モノ</t>
    </rPh>
    <rPh sb="15" eb="16">
      <t>スウ</t>
    </rPh>
    <rPh sb="19" eb="20">
      <t>ニン</t>
    </rPh>
    <phoneticPr fontId="28"/>
  </si>
  <si>
    <t>釧路総合振興局計</t>
    <rPh sb="0" eb="2">
      <t>クシロ</t>
    </rPh>
    <rPh sb="2" eb="4">
      <t>ソウゴウ</t>
    </rPh>
    <rPh sb="4" eb="7">
      <t>シンコウキョク</t>
    </rPh>
    <rPh sb="7" eb="8">
      <t>ケイ</t>
    </rPh>
    <phoneticPr fontId="28"/>
  </si>
  <si>
    <t>後志総合振興局計</t>
    <rPh sb="0" eb="2">
      <t>シリベシ</t>
    </rPh>
    <rPh sb="2" eb="4">
      <t>ソウゴウ</t>
    </rPh>
    <rPh sb="4" eb="7">
      <t>シンコウキョク</t>
    </rPh>
    <rPh sb="7" eb="8">
      <t>ケイ</t>
    </rPh>
    <phoneticPr fontId="28"/>
  </si>
  <si>
    <t>病　 院</t>
    <rPh sb="0" eb="1">
      <t>ヤマイ</t>
    </rPh>
    <rPh sb="3" eb="4">
      <t>イン</t>
    </rPh>
    <phoneticPr fontId="28"/>
  </si>
  <si>
    <t>死亡率算出の人口は、国勢調査による日本人人口（国勢調査年以外の年は推計日本人人口）による。</t>
    <rPh sb="0" eb="2">
      <t>シボウ</t>
    </rPh>
    <rPh sb="2" eb="3">
      <t>リツ</t>
    </rPh>
    <rPh sb="3" eb="5">
      <t>サンシュツ</t>
    </rPh>
    <rPh sb="6" eb="8">
      <t>ジンコウ</t>
    </rPh>
    <rPh sb="10" eb="12">
      <t>コクセイ</t>
    </rPh>
    <rPh sb="12" eb="14">
      <t>チョウサ</t>
    </rPh>
    <rPh sb="17" eb="20">
      <t>ニホンジン</t>
    </rPh>
    <rPh sb="20" eb="22">
      <t>ジンコウ</t>
    </rPh>
    <rPh sb="23" eb="25">
      <t>コクセイ</t>
    </rPh>
    <rPh sb="25" eb="27">
      <t>チョウサ</t>
    </rPh>
    <rPh sb="27" eb="28">
      <t>ネン</t>
    </rPh>
    <rPh sb="28" eb="30">
      <t>イガイ</t>
    </rPh>
    <rPh sb="31" eb="32">
      <t>トシ</t>
    </rPh>
    <rPh sb="33" eb="35">
      <t>スイケイ</t>
    </rPh>
    <rPh sb="35" eb="38">
      <t>ニホンジン</t>
    </rPh>
    <rPh sb="38" eb="40">
      <t>ジンコウ</t>
    </rPh>
    <phoneticPr fontId="28"/>
  </si>
  <si>
    <t>死亡率</t>
    <rPh sb="0" eb="3">
      <t>シボウリツ</t>
    </rPh>
    <phoneticPr fontId="28"/>
  </si>
  <si>
    <t>歌志内市</t>
    <rPh sb="0" eb="4">
      <t>ウタシナイシ</t>
    </rPh>
    <phoneticPr fontId="28"/>
  </si>
  <si>
    <t>保 健 師</t>
    <rPh sb="0" eb="1">
      <t>タモツ</t>
    </rPh>
    <rPh sb="2" eb="3">
      <t>ケン</t>
    </rPh>
    <rPh sb="4" eb="5">
      <t>シ</t>
    </rPh>
    <phoneticPr fontId="28"/>
  </si>
  <si>
    <t>精神病床</t>
    <rPh sb="0" eb="2">
      <t>セイシン</t>
    </rPh>
    <rPh sb="2" eb="4">
      <t>ビョウショウ</t>
    </rPh>
    <phoneticPr fontId="28"/>
  </si>
  <si>
    <t>3　医師、歯科医師、薬剤師は届出数。看護師、准看護師、保健師、助産師は就業届出数。</t>
    <rPh sb="2" eb="4">
      <t>イシ</t>
    </rPh>
    <rPh sb="5" eb="9">
      <t>シカイシ</t>
    </rPh>
    <rPh sb="10" eb="13">
      <t>ヤクザイシ</t>
    </rPh>
    <rPh sb="14" eb="16">
      <t>トドケデ</t>
    </rPh>
    <rPh sb="16" eb="17">
      <t>スウ</t>
    </rPh>
    <rPh sb="18" eb="21">
      <t>カンゴシ</t>
    </rPh>
    <rPh sb="22" eb="26">
      <t>ジュンカンゴシ</t>
    </rPh>
    <rPh sb="27" eb="30">
      <t>ホケンシ</t>
    </rPh>
    <rPh sb="31" eb="34">
      <t>ジョサンシ</t>
    </rPh>
    <rPh sb="35" eb="37">
      <t>シュウギョウ</t>
    </rPh>
    <rPh sb="37" eb="39">
      <t>トドケデ</t>
    </rPh>
    <rPh sb="39" eb="40">
      <t>スウ</t>
    </rPh>
    <phoneticPr fontId="28"/>
  </si>
  <si>
    <t>上川総合振興局計</t>
    <rPh sb="0" eb="2">
      <t>カミカワ</t>
    </rPh>
    <rPh sb="2" eb="4">
      <t>ソウゴウ</t>
    </rPh>
    <rPh sb="4" eb="7">
      <t>シンコウキョク</t>
    </rPh>
    <rPh sb="7" eb="8">
      <t>ケイ</t>
    </rPh>
    <phoneticPr fontId="28"/>
  </si>
  <si>
    <t>稚内市</t>
    <rPh sb="0" eb="3">
      <t>ワッカナイシ</t>
    </rPh>
    <phoneticPr fontId="28"/>
  </si>
  <si>
    <t>日高振興局計</t>
    <rPh sb="0" eb="2">
      <t>ヒダカ</t>
    </rPh>
    <rPh sb="2" eb="5">
      <t>シンコウキョク</t>
    </rPh>
    <rPh sb="5" eb="6">
      <t>ケイ</t>
    </rPh>
    <phoneticPr fontId="28"/>
  </si>
  <si>
    <t>根室振興局計</t>
    <rPh sb="0" eb="2">
      <t>ネムロ</t>
    </rPh>
    <rPh sb="2" eb="5">
      <t>シンコウキョク</t>
    </rPh>
    <rPh sb="5" eb="6">
      <t>ケイ</t>
    </rPh>
    <phoneticPr fontId="28"/>
  </si>
  <si>
    <t>一般病床</t>
    <rPh sb="0" eb="2">
      <t>イッパン</t>
    </rPh>
    <rPh sb="2" eb="4">
      <t>ビョウショウ</t>
    </rPh>
    <phoneticPr fontId="28"/>
  </si>
  <si>
    <t>美唄市</t>
    <rPh sb="0" eb="3">
      <t>ビバイシ</t>
    </rPh>
    <phoneticPr fontId="28"/>
  </si>
  <si>
    <t>留萌市</t>
    <rPh sb="0" eb="3">
      <t>ルモイシ</t>
    </rPh>
    <phoneticPr fontId="28"/>
  </si>
  <si>
    <t>資料　厚生労働省「人口動態調査」</t>
    <rPh sb="3" eb="5">
      <t>コウセイ</t>
    </rPh>
    <rPh sb="5" eb="8">
      <t>ロウドウショウ</t>
    </rPh>
    <rPh sb="9" eb="11">
      <t>ジンコウ</t>
    </rPh>
    <rPh sb="11" eb="13">
      <t>ドウタイ</t>
    </rPh>
    <rPh sb="13" eb="15">
      <t>チョウサ</t>
    </rPh>
    <phoneticPr fontId="28"/>
  </si>
  <si>
    <t>地　　　域</t>
    <rPh sb="0" eb="1">
      <t>チ</t>
    </rPh>
    <rPh sb="4" eb="5">
      <t>イキ</t>
    </rPh>
    <phoneticPr fontId="28"/>
  </si>
  <si>
    <t>15～19歳</t>
    <rPh sb="5" eb="6">
      <t>サイ</t>
    </rPh>
    <phoneticPr fontId="28"/>
  </si>
  <si>
    <t>総　 数</t>
    <rPh sb="0" eb="1">
      <t>フサ</t>
    </rPh>
    <rPh sb="3" eb="4">
      <t>カズ</t>
    </rPh>
    <phoneticPr fontId="28"/>
  </si>
  <si>
    <t>北見市</t>
    <rPh sb="0" eb="3">
      <t>キタミシ</t>
    </rPh>
    <phoneticPr fontId="28"/>
  </si>
  <si>
    <t>北斗市</t>
    <rPh sb="0" eb="2">
      <t>ホクト</t>
    </rPh>
    <rPh sb="2" eb="3">
      <t>シ</t>
    </rPh>
    <phoneticPr fontId="28"/>
  </si>
  <si>
    <t xml:space="preserve">       …</t>
  </si>
  <si>
    <t>(単位：人)</t>
    <rPh sb="4" eb="5">
      <t>ヒト</t>
    </rPh>
    <phoneticPr fontId="28"/>
  </si>
  <si>
    <t>資料　厚生労働省「医療施設調査」、「医師・歯科医師・薬剤師統計」、北海道保健福祉部地域医療推進局医務薬務課</t>
    <rPh sb="0" eb="2">
      <t>シリョウ</t>
    </rPh>
    <rPh sb="3" eb="5">
      <t>コウセイ</t>
    </rPh>
    <rPh sb="5" eb="8">
      <t>ロウドウショウ</t>
    </rPh>
    <rPh sb="9" eb="11">
      <t>イリョウ</t>
    </rPh>
    <rPh sb="11" eb="13">
      <t>シセツ</t>
    </rPh>
    <rPh sb="13" eb="15">
      <t>チョウサ</t>
    </rPh>
    <rPh sb="18" eb="20">
      <t>イシ</t>
    </rPh>
    <rPh sb="21" eb="25">
      <t>シカイシ</t>
    </rPh>
    <rPh sb="26" eb="29">
      <t>ヤクザイシ</t>
    </rPh>
    <rPh sb="29" eb="31">
      <t>トウケイ</t>
    </rPh>
    <rPh sb="33" eb="36">
      <t>ホッカイドウ</t>
    </rPh>
    <rPh sb="36" eb="38">
      <t>ホケン</t>
    </rPh>
    <rPh sb="38" eb="40">
      <t>フクシ</t>
    </rPh>
    <rPh sb="40" eb="41">
      <t>ブ</t>
    </rPh>
    <rPh sb="41" eb="43">
      <t>チイキ</t>
    </rPh>
    <rPh sb="43" eb="45">
      <t>イリョウ</t>
    </rPh>
    <rPh sb="45" eb="47">
      <t>スイシン</t>
    </rPh>
    <rPh sb="47" eb="48">
      <t>キョク</t>
    </rPh>
    <rPh sb="48" eb="50">
      <t>イム</t>
    </rPh>
    <rPh sb="50" eb="52">
      <t>ヤクム</t>
    </rPh>
    <rPh sb="52" eb="53">
      <t>カ</t>
    </rPh>
    <phoneticPr fontId="28"/>
  </si>
  <si>
    <r>
      <t>平成</t>
    </r>
    <r>
      <rPr>
        <sz val="10.5"/>
        <rFont val="ＭＳ 明朝"/>
        <family val="1"/>
        <charset val="128"/>
      </rPr>
      <t>30</t>
    </r>
    <r>
      <rPr>
        <sz val="10.5"/>
        <color indexed="9"/>
        <rFont val="ＭＳ 明朝"/>
        <family val="1"/>
        <charset val="128"/>
      </rPr>
      <t>年</t>
    </r>
    <rPh sb="0" eb="2">
      <t>ヘイセイ</t>
    </rPh>
    <rPh sb="4" eb="5">
      <t>ネン</t>
    </rPh>
    <phoneticPr fontId="28"/>
  </si>
  <si>
    <t>令和元年</t>
    <rPh sb="0" eb="2">
      <t>レイワ</t>
    </rPh>
    <rPh sb="2" eb="4">
      <t>ガンネン</t>
    </rPh>
    <phoneticPr fontId="28"/>
  </si>
  <si>
    <r>
      <rPr>
        <sz val="10"/>
        <color indexed="9"/>
        <rFont val="ＭＳ 明朝"/>
        <family val="1"/>
        <charset val="128"/>
      </rPr>
      <t>平 成</t>
    </r>
    <r>
      <rPr>
        <sz val="10"/>
        <rFont val="ＭＳ 明朝"/>
        <family val="1"/>
        <charset val="128"/>
      </rPr>
      <t xml:space="preserve"> 30 </t>
    </r>
    <r>
      <rPr>
        <sz val="10"/>
        <color indexed="9"/>
        <rFont val="ＭＳ 明朝"/>
        <family val="1"/>
        <charset val="128"/>
      </rPr>
      <t>年</t>
    </r>
    <rPh sb="0" eb="1">
      <t>ヒラ</t>
    </rPh>
    <rPh sb="2" eb="3">
      <t>シゲル</t>
    </rPh>
    <rPh sb="7" eb="8">
      <t>ネン</t>
    </rPh>
    <phoneticPr fontId="28"/>
  </si>
  <si>
    <t>令 和 元 年</t>
    <rPh sb="0" eb="1">
      <t>レイ</t>
    </rPh>
    <rPh sb="2" eb="3">
      <t>ワ</t>
    </rPh>
    <rPh sb="4" eb="5">
      <t>モト</t>
    </rPh>
    <rPh sb="6" eb="7">
      <t>トシ</t>
    </rPh>
    <phoneticPr fontId="28"/>
  </si>
  <si>
    <t>令 和 元 年</t>
    <rPh sb="0" eb="1">
      <t>レイ</t>
    </rPh>
    <rPh sb="2" eb="3">
      <t>ワ</t>
    </rPh>
    <rPh sb="4" eb="5">
      <t>モト</t>
    </rPh>
    <rPh sb="6" eb="7">
      <t>ネン</t>
    </rPh>
    <phoneticPr fontId="28"/>
  </si>
  <si>
    <r>
      <rPr>
        <sz val="10.5"/>
        <color theme="0"/>
        <rFont val="ＭＳ ゴシック"/>
        <family val="3"/>
        <charset val="128"/>
      </rPr>
      <t>令和</t>
    </r>
    <r>
      <rPr>
        <sz val="10.5"/>
        <rFont val="ＭＳ ゴシック"/>
        <family val="3"/>
        <charset val="128"/>
      </rPr>
      <t>3</t>
    </r>
    <r>
      <rPr>
        <sz val="10.5"/>
        <color theme="0"/>
        <rFont val="ＭＳ ゴシック"/>
        <family val="3"/>
        <charset val="128"/>
      </rPr>
      <t>年</t>
    </r>
    <rPh sb="0" eb="2">
      <t>レイワ</t>
    </rPh>
    <rPh sb="3" eb="4">
      <t>ネン</t>
    </rPh>
    <phoneticPr fontId="28"/>
  </si>
  <si>
    <t>平成29年</t>
    <rPh sb="0" eb="2">
      <t>ヘイセイ</t>
    </rPh>
    <rPh sb="4" eb="5">
      <t>ネン</t>
    </rPh>
    <phoneticPr fontId="28"/>
  </si>
  <si>
    <t>平 成 29 年</t>
    <rPh sb="0" eb="1">
      <t>ヒラ</t>
    </rPh>
    <rPh sb="2" eb="3">
      <t>シゲル</t>
    </rPh>
    <rPh sb="7" eb="8">
      <t>ネン</t>
    </rPh>
    <phoneticPr fontId="28"/>
  </si>
  <si>
    <r>
      <rPr>
        <sz val="10"/>
        <color theme="0"/>
        <rFont val="ＭＳ ゴシック"/>
        <family val="3"/>
        <charset val="128"/>
      </rPr>
      <t>令 和</t>
    </r>
    <r>
      <rPr>
        <sz val="10"/>
        <rFont val="ＭＳ ゴシック"/>
        <family val="3"/>
        <charset val="128"/>
      </rPr>
      <t xml:space="preserve"> 3</t>
    </r>
    <r>
      <rPr>
        <sz val="10"/>
        <color theme="0"/>
        <rFont val="ＭＳ ゴシック"/>
        <family val="3"/>
        <charset val="128"/>
      </rPr>
      <t xml:space="preserve"> 年</t>
    </r>
    <rPh sb="0" eb="1">
      <t>レイ</t>
    </rPh>
    <rPh sb="2" eb="3">
      <t>ワ</t>
    </rPh>
    <rPh sb="6" eb="7">
      <t>ネン</t>
    </rPh>
    <phoneticPr fontId="28"/>
  </si>
  <si>
    <r>
      <rPr>
        <sz val="10"/>
        <color theme="0"/>
        <rFont val="ＭＳ 明朝"/>
        <family val="1"/>
        <charset val="128"/>
      </rPr>
      <t>令 和</t>
    </r>
    <r>
      <rPr>
        <sz val="10"/>
        <rFont val="ＭＳ 明朝"/>
        <family val="1"/>
        <charset val="128"/>
      </rPr>
      <t xml:space="preserve"> 2 </t>
    </r>
    <r>
      <rPr>
        <sz val="10"/>
        <color theme="0"/>
        <rFont val="ＭＳ 明朝"/>
        <family val="1"/>
        <charset val="128"/>
      </rPr>
      <t>年</t>
    </r>
    <rPh sb="0" eb="1">
      <t>レイ</t>
    </rPh>
    <rPh sb="2" eb="3">
      <t>ワ</t>
    </rPh>
    <rPh sb="6" eb="7">
      <t>ネン</t>
    </rPh>
    <phoneticPr fontId="28"/>
  </si>
  <si>
    <r>
      <rPr>
        <sz val="10"/>
        <color theme="0"/>
        <rFont val="ＭＳ 明朝"/>
        <family val="1"/>
        <charset val="128"/>
      </rPr>
      <t>令 和</t>
    </r>
    <r>
      <rPr>
        <sz val="10"/>
        <rFont val="ＭＳ 明朝"/>
        <family val="1"/>
        <charset val="128"/>
      </rPr>
      <t xml:space="preserve"> 2</t>
    </r>
    <r>
      <rPr>
        <sz val="10"/>
        <color theme="0"/>
        <rFont val="ＭＳ 明朝"/>
        <family val="1"/>
        <charset val="128"/>
      </rPr>
      <t xml:space="preserve"> 年</t>
    </r>
    <rPh sb="0" eb="1">
      <t>レイ</t>
    </rPh>
    <rPh sb="2" eb="3">
      <t>ワ</t>
    </rPh>
    <rPh sb="6" eb="7">
      <t>ネン</t>
    </rPh>
    <phoneticPr fontId="28"/>
  </si>
  <si>
    <r>
      <rPr>
        <sz val="10"/>
        <color theme="0"/>
        <rFont val="ＭＳ 明朝"/>
        <family val="1"/>
        <charset val="128"/>
      </rPr>
      <t>令 和</t>
    </r>
    <r>
      <rPr>
        <sz val="10"/>
        <rFont val="ＭＳ 明朝"/>
        <family val="1"/>
        <charset val="128"/>
      </rPr>
      <t xml:space="preserve"> 2 </t>
    </r>
    <r>
      <rPr>
        <sz val="10"/>
        <color theme="0"/>
        <rFont val="ＭＳ 明朝"/>
        <family val="1"/>
        <charset val="128"/>
      </rPr>
      <t>年</t>
    </r>
    <rPh sb="0" eb="1">
      <t>レイ</t>
    </rPh>
    <rPh sb="2" eb="3">
      <t>ワ</t>
    </rPh>
    <rPh sb="6" eb="7">
      <t>トシ</t>
    </rPh>
    <phoneticPr fontId="28"/>
  </si>
  <si>
    <r>
      <rPr>
        <sz val="10"/>
        <color theme="0"/>
        <rFont val="ＭＳ ゴシック"/>
        <family val="3"/>
        <charset val="128"/>
      </rPr>
      <t xml:space="preserve">令 和 </t>
    </r>
    <r>
      <rPr>
        <sz val="10"/>
        <rFont val="ＭＳ ゴシック"/>
        <family val="3"/>
        <charset val="128"/>
      </rPr>
      <t xml:space="preserve">3 </t>
    </r>
    <r>
      <rPr>
        <sz val="10"/>
        <color theme="0"/>
        <rFont val="ＭＳ ゴシック"/>
        <family val="3"/>
        <charset val="128"/>
      </rPr>
      <t>年</t>
    </r>
    <rPh sb="0" eb="1">
      <t>レイ</t>
    </rPh>
    <rPh sb="2" eb="3">
      <t>ワ</t>
    </rPh>
    <rPh sb="6" eb="7">
      <t>トシ</t>
    </rPh>
    <phoneticPr fontId="28"/>
  </si>
  <si>
    <r>
      <t>1 医療施設数及び医療関係者数</t>
    </r>
    <r>
      <rPr>
        <b/>
        <sz val="16"/>
        <rFont val="ＭＳ 明朝"/>
        <family val="1"/>
        <charset val="128"/>
      </rPr>
      <t>(平成29年～令和3年)</t>
    </r>
    <rPh sb="2" eb="4">
      <t>イリョウ</t>
    </rPh>
    <rPh sb="4" eb="6">
      <t>シセツ</t>
    </rPh>
    <rPh sb="6" eb="7">
      <t>スウ</t>
    </rPh>
    <rPh sb="7" eb="8">
      <t>オヨ</t>
    </rPh>
    <rPh sb="9" eb="11">
      <t>イリョウ</t>
    </rPh>
    <rPh sb="11" eb="14">
      <t>カンケイシャ</t>
    </rPh>
    <rPh sb="14" eb="15">
      <t>スウ</t>
    </rPh>
    <rPh sb="16" eb="18">
      <t>ヘイセイ</t>
    </rPh>
    <rPh sb="20" eb="21">
      <t>ネン</t>
    </rPh>
    <rPh sb="22" eb="24">
      <t>レイワ</t>
    </rPh>
    <rPh sb="25" eb="26">
      <t>ネン</t>
    </rPh>
    <rPh sb="26" eb="27">
      <t>ガンネン</t>
    </rPh>
    <phoneticPr fontId="28"/>
  </si>
  <si>
    <r>
      <rPr>
        <sz val="10.5"/>
        <color theme="0"/>
        <rFont val="ＭＳ 明朝"/>
        <family val="1"/>
        <charset val="128"/>
      </rPr>
      <t>令和</t>
    </r>
    <r>
      <rPr>
        <sz val="10.5"/>
        <rFont val="ＭＳ 明朝"/>
        <family val="1"/>
        <charset val="128"/>
      </rPr>
      <t>2</t>
    </r>
    <r>
      <rPr>
        <sz val="10.5"/>
        <color theme="0"/>
        <rFont val="ＭＳ 明朝"/>
        <family val="1"/>
        <charset val="128"/>
      </rPr>
      <t>年</t>
    </r>
    <rPh sb="0" eb="2">
      <t>レイワ</t>
    </rPh>
    <rPh sb="3" eb="4">
      <t>ネン</t>
    </rPh>
    <phoneticPr fontId="28"/>
  </si>
  <si>
    <t>1  医療施設数は各年10月1日現在。医療関係者数は隔年12月31日現在（内訳は令和２年12月31日現在）。</t>
    <rPh sb="3" eb="5">
      <t>イリョウ</t>
    </rPh>
    <rPh sb="5" eb="7">
      <t>シセツ</t>
    </rPh>
    <rPh sb="7" eb="8">
      <t>スウ</t>
    </rPh>
    <rPh sb="9" eb="10">
      <t>カク</t>
    </rPh>
    <rPh sb="40" eb="42">
      <t>レイワ</t>
    </rPh>
    <phoneticPr fontId="28"/>
  </si>
  <si>
    <r>
      <t>2 医療施設別病床数</t>
    </r>
    <r>
      <rPr>
        <b/>
        <sz val="16"/>
        <rFont val="ＭＳ 明朝"/>
        <family val="1"/>
        <charset val="128"/>
      </rPr>
      <t>(平成29年～令和3年)</t>
    </r>
    <rPh sb="2" eb="3">
      <t>イ</t>
    </rPh>
    <rPh sb="3" eb="4">
      <t>リョウ</t>
    </rPh>
    <rPh sb="4" eb="5">
      <t>ホドコ</t>
    </rPh>
    <rPh sb="5" eb="6">
      <t>セツ</t>
    </rPh>
    <rPh sb="6" eb="7">
      <t>ベツ</t>
    </rPh>
    <rPh sb="7" eb="8">
      <t>ヤマイ</t>
    </rPh>
    <rPh sb="8" eb="9">
      <t>ユカ</t>
    </rPh>
    <rPh sb="9" eb="10">
      <t>スウ</t>
    </rPh>
    <rPh sb="15" eb="16">
      <t>ネン</t>
    </rPh>
    <rPh sb="17" eb="19">
      <t>レイワ</t>
    </rPh>
    <rPh sb="20" eb="21">
      <t>ネン</t>
    </rPh>
    <phoneticPr fontId="28"/>
  </si>
  <si>
    <r>
      <t>3 年齢階級別死亡者数</t>
    </r>
    <r>
      <rPr>
        <b/>
        <sz val="16"/>
        <rFont val="ＭＳ 明朝"/>
        <family val="1"/>
        <charset val="128"/>
      </rPr>
      <t>(平成29年～令和3年)</t>
    </r>
    <rPh sb="2" eb="3">
      <t>トシ</t>
    </rPh>
    <rPh sb="3" eb="4">
      <t>ヨワイ</t>
    </rPh>
    <rPh sb="4" eb="5">
      <t>カイ</t>
    </rPh>
    <rPh sb="5" eb="6">
      <t>キュウ</t>
    </rPh>
    <rPh sb="6" eb="7">
      <t>ベツ</t>
    </rPh>
    <rPh sb="7" eb="8">
      <t>シ</t>
    </rPh>
    <rPh sb="8" eb="9">
      <t>ボウ</t>
    </rPh>
    <rPh sb="9" eb="10">
      <t>シャ</t>
    </rPh>
    <rPh sb="10" eb="11">
      <t>スウ</t>
    </rPh>
    <rPh sb="16" eb="17">
      <t>ネン</t>
    </rPh>
    <rPh sb="18" eb="20">
      <t>レイワ</t>
    </rPh>
    <phoneticPr fontId="28"/>
  </si>
  <si>
    <r>
      <t>4 主要死因別死亡者数・死亡率</t>
    </r>
    <r>
      <rPr>
        <b/>
        <sz val="16"/>
        <rFont val="ＭＳ 明朝"/>
        <family val="1"/>
        <charset val="128"/>
      </rPr>
      <t>(平成29年～令和3年)</t>
    </r>
    <rPh sb="2" eb="4">
      <t>シュヨウ</t>
    </rPh>
    <rPh sb="4" eb="6">
      <t>シイン</t>
    </rPh>
    <rPh sb="6" eb="7">
      <t>ベツ</t>
    </rPh>
    <rPh sb="7" eb="9">
      <t>シボウ</t>
    </rPh>
    <rPh sb="9" eb="10">
      <t>シャ</t>
    </rPh>
    <rPh sb="10" eb="11">
      <t>スウ</t>
    </rPh>
    <rPh sb="12" eb="15">
      <t>シボウリツ</t>
    </rPh>
    <rPh sb="20" eb="21">
      <t>ネン</t>
    </rPh>
    <rPh sb="22" eb="24">
      <t>レイワ</t>
    </rPh>
    <rPh sb="25" eb="26">
      <t>ネン</t>
    </rPh>
    <phoneticPr fontId="28"/>
  </si>
  <si>
    <t>資料　北海道保健福祉部総務課「北海道保健統計年報」</t>
    <rPh sb="3" eb="6">
      <t>ホッカイドウ</t>
    </rPh>
    <phoneticPr fontId="28"/>
  </si>
  <si>
    <t>平均余命とは､その年における死亡状態がそのまま続くと仮定したとき、各年齢の者が平均してあと何年生きられるかを計算したものである。</t>
    <phoneticPr fontId="28"/>
  </si>
  <si>
    <t xml:space="preserve">95  </t>
    <phoneticPr fontId="28"/>
  </si>
  <si>
    <t xml:space="preserve">90  </t>
    <phoneticPr fontId="28"/>
  </si>
  <si>
    <t xml:space="preserve">85  </t>
    <phoneticPr fontId="28"/>
  </si>
  <si>
    <t xml:space="preserve">80  </t>
    <phoneticPr fontId="28"/>
  </si>
  <si>
    <t xml:space="preserve">75  </t>
    <phoneticPr fontId="28"/>
  </si>
  <si>
    <t xml:space="preserve">70  </t>
    <phoneticPr fontId="28"/>
  </si>
  <si>
    <t xml:space="preserve">65  </t>
    <phoneticPr fontId="28"/>
  </si>
  <si>
    <t xml:space="preserve">60  </t>
    <phoneticPr fontId="28"/>
  </si>
  <si>
    <t xml:space="preserve">55  </t>
    <phoneticPr fontId="28"/>
  </si>
  <si>
    <t xml:space="preserve"> 5</t>
    <phoneticPr fontId="28"/>
  </si>
  <si>
    <t>50歳</t>
    <rPh sb="2" eb="3">
      <t>サイ</t>
    </rPh>
    <phoneticPr fontId="23"/>
  </si>
  <si>
    <t xml:space="preserve">   0歳</t>
    <rPh sb="4" eb="5">
      <t>サイ</t>
    </rPh>
    <phoneticPr fontId="23"/>
  </si>
  <si>
    <t>女</t>
  </si>
  <si>
    <t>男</t>
  </si>
  <si>
    <t>平　均　余　命　(年)</t>
  </si>
  <si>
    <t>年齢</t>
    <rPh sb="0" eb="1">
      <t>ネン</t>
    </rPh>
    <phoneticPr fontId="23"/>
  </si>
  <si>
    <t>年齢</t>
    <rPh sb="0" eb="2">
      <t>ネンレイ</t>
    </rPh>
    <phoneticPr fontId="23"/>
  </si>
  <si>
    <t>主な年齢の平均余命</t>
  </si>
  <si>
    <r>
      <t>6 平均余命・平均寿命</t>
    </r>
    <r>
      <rPr>
        <b/>
        <sz val="12"/>
        <rFont val="ＭＳ 明朝"/>
        <family val="1"/>
        <charset val="128"/>
      </rPr>
      <t>(令和3年)</t>
    </r>
    <rPh sb="12" eb="14">
      <t>レイワ</t>
    </rPh>
    <rPh sb="15" eb="16">
      <t>ネン</t>
    </rPh>
    <phoneticPr fontId="28"/>
  </si>
  <si>
    <t>資料　北海道立衛生研究所（北海道感染症情報センター）「感染症発生動向調査」、厚生労働省「食中毒統計調査」</t>
    <rPh sb="38" eb="40">
      <t>コウセイ</t>
    </rPh>
    <rPh sb="40" eb="43">
      <t>ロウドウショウ</t>
    </rPh>
    <rPh sb="44" eb="47">
      <t>ショクチュウドク</t>
    </rPh>
    <rPh sb="47" eb="49">
      <t>トウケイ</t>
    </rPh>
    <rPh sb="49" eb="51">
      <t>チョウサ</t>
    </rPh>
    <phoneticPr fontId="23"/>
  </si>
  <si>
    <t>4 感染症発生動向調査は毎週更新されているため、過去年を含め現在の公表値とは異なる。</t>
    <phoneticPr fontId="28"/>
  </si>
  <si>
    <t xml:space="preserve">  播種性クリプトコックス症、薬剤耐性アシネトバクター感染症、百日咳、急性弛緩性麻痺（急性灰泊髄炎を除く。）である。</t>
    <phoneticPr fontId="28"/>
  </si>
  <si>
    <t xml:space="preserve">  感染症、バンコマイシン耐性黄色ブドウ球菌感染症、侵襲性インフルエンザ菌感染症、侵襲性髄膜炎菌感染症、カルバペネム耐性腸内細菌感染症、</t>
    <phoneticPr fontId="28"/>
  </si>
  <si>
    <t>3 五類感染症全数把握対象24疾患のうち、「その他」は、クリプトスポリジウム症、ジアルジア症、先天性風しん症候群、バンコマイシン耐性腸球菌</t>
    <phoneticPr fontId="28"/>
  </si>
  <si>
    <t xml:space="preserve">  ニア熱、重症熱性血小板減少症候群、ジカウィルス感染症である。</t>
    <phoneticPr fontId="28"/>
  </si>
  <si>
    <t xml:space="preserve">  炎、ダニ媒介脳炎、東部ウマ脳炎、鼻疽、ベネズエラウマ脳炎、ヘンドラウイルス感染症、リフトバレー熱、類鼻疽、ロッキー山紅斑熱、チクング</t>
    <phoneticPr fontId="28"/>
  </si>
  <si>
    <t xml:space="preserve">  サル痘、ニパウイルス感染症、野兎病、リッサウイルス感染症、レプトスピラ症、ボツリヌス症、オムスク出血熱、キャサヌル森林病、西部ウマ脳</t>
    <phoneticPr fontId="28"/>
  </si>
  <si>
    <t xml:space="preserve">  本紅斑熱、日本脳炎、ハンタウイルス肺症候群、Ｂウイルス病、ブルセラ症、発しんチフス、ウエストナイル熱、鳥インフルエンザ(H5N1を除く)、</t>
    <phoneticPr fontId="28"/>
  </si>
  <si>
    <t>2 四類感染症44疾患のうち、「その他」は、黄熱、オウム病、回帰熱、Ｑ熱、狂犬病、コクシジオイデス症、腎症候性出血熱、炭疽、つつが虫病、日</t>
    <phoneticPr fontId="28"/>
  </si>
  <si>
    <t>1 一類感染症とは、エボラ出血熱、クリミア・コンゴ出血熱、ペスト、マールブルグ病、ラッサ熱、痘そう、南米出血熱の７疾患である。</t>
    <phoneticPr fontId="28"/>
  </si>
  <si>
    <t>…</t>
  </si>
  <si>
    <t>食中毒</t>
    <phoneticPr fontId="28"/>
  </si>
  <si>
    <t>その他</t>
    <rPh sb="2" eb="3">
      <t>タ</t>
    </rPh>
    <phoneticPr fontId="28"/>
  </si>
  <si>
    <t>その他</t>
    <rPh sb="2" eb="3">
      <t>タ</t>
    </rPh>
    <phoneticPr fontId="23"/>
  </si>
  <si>
    <t>水痘（入院例）</t>
    <phoneticPr fontId="23"/>
  </si>
  <si>
    <t>侵襲性肺炎球菌感染症</t>
    <rPh sb="0" eb="1">
      <t>シン</t>
    </rPh>
    <rPh sb="1" eb="2">
      <t>ツ</t>
    </rPh>
    <phoneticPr fontId="28"/>
  </si>
  <si>
    <t>麻しん</t>
    <rPh sb="0" eb="1">
      <t>アサ</t>
    </rPh>
    <phoneticPr fontId="23"/>
  </si>
  <si>
    <t>風しん</t>
    <rPh sb="0" eb="1">
      <t>フウ</t>
    </rPh>
    <phoneticPr fontId="23"/>
  </si>
  <si>
    <t>急性脳炎</t>
    <rPh sb="0" eb="2">
      <t>キュウセイ</t>
    </rPh>
    <rPh sb="2" eb="4">
      <t>ノウエン</t>
    </rPh>
    <phoneticPr fontId="23"/>
  </si>
  <si>
    <t>破傷風</t>
    <rPh sb="0" eb="3">
      <t>ハショウフウ</t>
    </rPh>
    <phoneticPr fontId="23"/>
  </si>
  <si>
    <t>梅毒</t>
    <rPh sb="0" eb="2">
      <t>バイドク</t>
    </rPh>
    <phoneticPr fontId="23"/>
  </si>
  <si>
    <t>後天性免疫不全症候群</t>
    <rPh sb="0" eb="3">
      <t>コウテンセイ</t>
    </rPh>
    <rPh sb="3" eb="5">
      <t>メンエキ</t>
    </rPh>
    <rPh sb="5" eb="7">
      <t>フゼン</t>
    </rPh>
    <rPh sb="7" eb="10">
      <t>ショウコウグン</t>
    </rPh>
    <phoneticPr fontId="23"/>
  </si>
  <si>
    <t>劇症型溶血性レンサ球菌感染症</t>
    <rPh sb="0" eb="2">
      <t>ゲキショウ</t>
    </rPh>
    <rPh sb="2" eb="3">
      <t>ガタ</t>
    </rPh>
    <rPh sb="3" eb="6">
      <t>ヨウケツセイ</t>
    </rPh>
    <rPh sb="9" eb="11">
      <t>キュウキン</t>
    </rPh>
    <rPh sb="11" eb="14">
      <t>カンセンショウ</t>
    </rPh>
    <phoneticPr fontId="23"/>
  </si>
  <si>
    <t>クロイツフェルト・ヤコブ病</t>
    <rPh sb="12" eb="13">
      <t>ビョウ</t>
    </rPh>
    <phoneticPr fontId="23"/>
  </si>
  <si>
    <t>ウイルス性肝炎</t>
    <rPh sb="4" eb="5">
      <t>セイ</t>
    </rPh>
    <rPh sb="5" eb="7">
      <t>カンエン</t>
    </rPh>
    <phoneticPr fontId="23"/>
  </si>
  <si>
    <t>（全数把握対象24疾患）</t>
    <phoneticPr fontId="28"/>
  </si>
  <si>
    <t>アメーバ赤痢</t>
    <rPh sb="4" eb="6">
      <t>セキリ</t>
    </rPh>
    <phoneticPr fontId="23"/>
  </si>
  <si>
    <t xml:space="preserve">五類感染症
</t>
    <rPh sb="0" eb="1">
      <t>ゴ</t>
    </rPh>
    <rPh sb="1" eb="2">
      <t>ルイ</t>
    </rPh>
    <rPh sb="2" eb="5">
      <t>カンセンショウ</t>
    </rPh>
    <phoneticPr fontId="23"/>
  </si>
  <si>
    <t>Ａ型肝炎</t>
    <rPh sb="1" eb="2">
      <t>ガタ</t>
    </rPh>
    <rPh sb="2" eb="4">
      <t>カンエン</t>
    </rPh>
    <phoneticPr fontId="23"/>
  </si>
  <si>
    <t>Ｅ型肝炎</t>
    <rPh sb="1" eb="2">
      <t>ガタ</t>
    </rPh>
    <rPh sb="2" eb="4">
      <t>カンエン</t>
    </rPh>
    <phoneticPr fontId="23"/>
  </si>
  <si>
    <t>レジオネラ症</t>
    <rPh sb="5" eb="6">
      <t>ショウ</t>
    </rPh>
    <phoneticPr fontId="23"/>
  </si>
  <si>
    <t>ライム病</t>
    <rPh sb="3" eb="4">
      <t>ビョウ</t>
    </rPh>
    <phoneticPr fontId="23"/>
  </si>
  <si>
    <t>マラリア</t>
  </si>
  <si>
    <t>デング熱</t>
    <rPh sb="3" eb="4">
      <t>ネツ</t>
    </rPh>
    <phoneticPr fontId="23"/>
  </si>
  <si>
    <t>（44疾患）</t>
  </si>
  <si>
    <t>エキノコックス症</t>
    <rPh sb="7" eb="8">
      <t>ショウ</t>
    </rPh>
    <phoneticPr fontId="23"/>
  </si>
  <si>
    <t>四類感染症</t>
    <phoneticPr fontId="23"/>
  </si>
  <si>
    <t>腸管出血性大腸菌感染症</t>
    <phoneticPr fontId="23"/>
  </si>
  <si>
    <t>パラチフス</t>
    <phoneticPr fontId="23"/>
  </si>
  <si>
    <t>腸チフス</t>
    <rPh sb="0" eb="1">
      <t>チョウ</t>
    </rPh>
    <phoneticPr fontId="23"/>
  </si>
  <si>
    <t>細菌性赤痢</t>
    <rPh sb="0" eb="3">
      <t>サイキンセイ</t>
    </rPh>
    <rPh sb="3" eb="5">
      <t>セキリ</t>
    </rPh>
    <phoneticPr fontId="23"/>
  </si>
  <si>
    <t>コレラ</t>
    <phoneticPr fontId="23"/>
  </si>
  <si>
    <t>三類感染症</t>
  </si>
  <si>
    <t>鳥インフルエンザ(H7N9)</t>
    <rPh sb="0" eb="1">
      <t>トリ</t>
    </rPh>
    <phoneticPr fontId="23"/>
  </si>
  <si>
    <t>中東呼吸器症候群(MERS)</t>
    <rPh sb="0" eb="2">
      <t>チュウトウ</t>
    </rPh>
    <rPh sb="2" eb="4">
      <t>コキュウ</t>
    </rPh>
    <rPh sb="4" eb="5">
      <t>キ</t>
    </rPh>
    <rPh sb="5" eb="8">
      <t>ショウコウグン</t>
    </rPh>
    <phoneticPr fontId="23"/>
  </si>
  <si>
    <t>鳥インフルエンザ(H5N1)</t>
    <rPh sb="0" eb="1">
      <t>トリ</t>
    </rPh>
    <phoneticPr fontId="23"/>
  </si>
  <si>
    <t>結核</t>
    <rPh sb="0" eb="2">
      <t>ケッカク</t>
    </rPh>
    <phoneticPr fontId="23"/>
  </si>
  <si>
    <t>ジフテリア</t>
    <phoneticPr fontId="23"/>
  </si>
  <si>
    <t>急性灰白髄炎</t>
    <rPh sb="0" eb="2">
      <t>キュウセイ</t>
    </rPh>
    <rPh sb="2" eb="4">
      <t>カイハク</t>
    </rPh>
    <rPh sb="4" eb="6">
      <t>ズイエン</t>
    </rPh>
    <phoneticPr fontId="23"/>
  </si>
  <si>
    <t>重症急性呼吸器症候群(SARS)</t>
    <rPh sb="0" eb="2">
      <t>ジュウショウ</t>
    </rPh>
    <rPh sb="2" eb="4">
      <t>キュウセイ</t>
    </rPh>
    <rPh sb="4" eb="7">
      <t>コキュウキ</t>
    </rPh>
    <rPh sb="7" eb="10">
      <t>ショウコウグン</t>
    </rPh>
    <phoneticPr fontId="23"/>
  </si>
  <si>
    <t>二類感染症</t>
    <rPh sb="0" eb="2">
      <t>ニルイ</t>
    </rPh>
    <rPh sb="2" eb="5">
      <t>カンセンショウ</t>
    </rPh>
    <phoneticPr fontId="23"/>
  </si>
  <si>
    <t>一類感染症</t>
    <phoneticPr fontId="28"/>
  </si>
  <si>
    <t>4年</t>
    <rPh sb="1" eb="2">
      <t>ネン</t>
    </rPh>
    <phoneticPr fontId="28"/>
  </si>
  <si>
    <t>3年</t>
    <rPh sb="1" eb="2">
      <t>ネン</t>
    </rPh>
    <phoneticPr fontId="23"/>
  </si>
  <si>
    <t>2年</t>
    <rPh sb="1" eb="2">
      <t>ガンネン</t>
    </rPh>
    <phoneticPr fontId="23"/>
  </si>
  <si>
    <t>令和元年</t>
    <rPh sb="0" eb="2">
      <t>レイワ</t>
    </rPh>
    <rPh sb="2" eb="4">
      <t>ガンネン</t>
    </rPh>
    <rPh sb="3" eb="4">
      <t>ネン</t>
    </rPh>
    <phoneticPr fontId="23"/>
  </si>
  <si>
    <t>平成30年</t>
    <rPh sb="0" eb="2">
      <t>ヘイセイ</t>
    </rPh>
    <rPh sb="4" eb="5">
      <t>ネン</t>
    </rPh>
    <phoneticPr fontId="23"/>
  </si>
  <si>
    <t>区　　　　分</t>
    <rPh sb="0" eb="1">
      <t>ク</t>
    </rPh>
    <rPh sb="5" eb="6">
      <t>ブン</t>
    </rPh>
    <phoneticPr fontId="28"/>
  </si>
  <si>
    <t>(単位：人)</t>
    <rPh sb="1" eb="3">
      <t>タンイ</t>
    </rPh>
    <rPh sb="4" eb="5">
      <t>ニン</t>
    </rPh>
    <phoneticPr fontId="28"/>
  </si>
  <si>
    <t>(単位：人)</t>
    <rPh sb="1" eb="3">
      <t>タンイ</t>
    </rPh>
    <rPh sb="4" eb="5">
      <t>ニン</t>
    </rPh>
    <phoneticPr fontId="23"/>
  </si>
  <si>
    <r>
      <t>5 感染症・食中毒患者数</t>
    </r>
    <r>
      <rPr>
        <b/>
        <sz val="12"/>
        <rFont val="ＭＳ 明朝"/>
        <family val="1"/>
        <charset val="128"/>
      </rPr>
      <t>(平成30年～令和4年)</t>
    </r>
    <rPh sb="13" eb="15">
      <t>ヘイセイ</t>
    </rPh>
    <rPh sb="17" eb="18">
      <t>ネン</t>
    </rPh>
    <rPh sb="19" eb="21">
      <t>レイワ</t>
    </rPh>
    <rPh sb="22" eb="23">
      <t>ネン</t>
    </rPh>
    <rPh sb="23" eb="24">
      <t>ガンネン</t>
    </rPh>
    <phoneticPr fontId="23"/>
  </si>
  <si>
    <t>15 保健・環境</t>
    <rPh sb="3" eb="5">
      <t>ホケン</t>
    </rPh>
    <rPh sb="6" eb="8">
      <t>カンキョウ</t>
    </rPh>
    <phoneticPr fontId="23"/>
  </si>
  <si>
    <t>＊は完全生命表である。</t>
    <phoneticPr fontId="23"/>
  </si>
  <si>
    <t>＊87.71</t>
    <phoneticPr fontId="28"/>
  </si>
  <si>
    <t>＊81.56</t>
    <phoneticPr fontId="28"/>
  </si>
  <si>
    <t>　　  令和元年</t>
    <rPh sb="4" eb="6">
      <t>レイワ</t>
    </rPh>
    <rPh sb="6" eb="8">
      <t>ガンネン</t>
    </rPh>
    <phoneticPr fontId="28"/>
  </si>
  <si>
    <t>＊86.99</t>
    <phoneticPr fontId="28"/>
  </si>
  <si>
    <t>＊80.75</t>
    <phoneticPr fontId="28"/>
  </si>
  <si>
    <t>＊86.30</t>
    <phoneticPr fontId="28"/>
  </si>
  <si>
    <t>＊79.55</t>
    <phoneticPr fontId="28"/>
  </si>
  <si>
    <t>＊85.52</t>
  </si>
  <si>
    <t>＊78.56</t>
  </si>
  <si>
    <t>＊84.60</t>
    <phoneticPr fontId="23"/>
  </si>
  <si>
    <t>＊77.72</t>
    <phoneticPr fontId="23"/>
  </si>
  <si>
    <t>＊82.85</t>
    <phoneticPr fontId="23"/>
  </si>
  <si>
    <t>＊76.38</t>
    <phoneticPr fontId="23"/>
  </si>
  <si>
    <t>＊81.90</t>
    <phoneticPr fontId="23"/>
  </si>
  <si>
    <t>＊75.92</t>
    <phoneticPr fontId="23"/>
  </si>
  <si>
    <t>　　  平成元年</t>
    <phoneticPr fontId="28"/>
  </si>
  <si>
    <t>＊80.48</t>
    <phoneticPr fontId="23"/>
  </si>
  <si>
    <t>＊74.78</t>
    <phoneticPr fontId="23"/>
  </si>
  <si>
    <t>＊78.76</t>
    <phoneticPr fontId="23"/>
  </si>
  <si>
    <t>＊73.35</t>
    <phoneticPr fontId="23"/>
  </si>
  <si>
    <t>＊76.89</t>
    <phoneticPr fontId="23"/>
  </si>
  <si>
    <t>＊71.73</t>
    <phoneticPr fontId="23"/>
  </si>
  <si>
    <t>＊74.66</t>
    <phoneticPr fontId="23"/>
  </si>
  <si>
    <t>＊69.31</t>
    <phoneticPr fontId="23"/>
  </si>
  <si>
    <t>＊72.92</t>
    <phoneticPr fontId="23"/>
  </si>
  <si>
    <t>＊67.74</t>
    <phoneticPr fontId="23"/>
  </si>
  <si>
    <t>＊70.19</t>
    <phoneticPr fontId="23"/>
  </si>
  <si>
    <t>＊65.32</t>
    <phoneticPr fontId="23"/>
  </si>
  <si>
    <t>＊67.28</t>
    <phoneticPr fontId="23"/>
  </si>
  <si>
    <t>＊63.29</t>
    <phoneticPr fontId="23"/>
  </si>
  <si>
    <t>＊67.75</t>
    <phoneticPr fontId="23"/>
  </si>
  <si>
    <t>＊63.60</t>
    <phoneticPr fontId="23"/>
  </si>
  <si>
    <t>＊62.97</t>
    <phoneticPr fontId="23"/>
  </si>
  <si>
    <t>＊59.57</t>
    <phoneticPr fontId="23"/>
  </si>
  <si>
    <t>25～27</t>
    <phoneticPr fontId="28"/>
  </si>
  <si>
    <t>23～24</t>
    <phoneticPr fontId="28"/>
  </si>
  <si>
    <t>22～23</t>
    <phoneticPr fontId="28"/>
  </si>
  <si>
    <t>＊53.96</t>
    <phoneticPr fontId="23"/>
  </si>
  <si>
    <t>＊50.06</t>
    <phoneticPr fontId="23"/>
  </si>
  <si>
    <t>＊49.63</t>
    <phoneticPr fontId="23"/>
  </si>
  <si>
    <t>＊46.92</t>
    <phoneticPr fontId="23"/>
  </si>
  <si>
    <t>10～11</t>
    <phoneticPr fontId="28"/>
  </si>
  <si>
    <t xml:space="preserve">    昭和 6 ～10</t>
    <phoneticPr fontId="23"/>
  </si>
  <si>
    <t>＊46.54</t>
    <phoneticPr fontId="23"/>
  </si>
  <si>
    <t>＊44.82</t>
    <phoneticPr fontId="23"/>
  </si>
  <si>
    <t>大正15年～昭和5年</t>
    <phoneticPr fontId="28"/>
  </si>
  <si>
    <t>北　　　海　　　道</t>
  </si>
  <si>
    <t>全　　　 　  　国</t>
    <phoneticPr fontId="28"/>
  </si>
  <si>
    <t>作　成　年</t>
  </si>
  <si>
    <t>(単位：年)</t>
  </si>
  <si>
    <t>平均寿命の年次推移</t>
  </si>
  <si>
    <r>
      <t>6 平均余命・平均寿命（続き）</t>
    </r>
    <r>
      <rPr>
        <b/>
        <sz val="16"/>
        <rFont val="ＭＳ 明朝"/>
        <family val="1"/>
        <charset val="128"/>
      </rPr>
      <t>(大正15年～令和3年)</t>
    </r>
    <rPh sb="2" eb="3">
      <t>ヒラ</t>
    </rPh>
    <rPh sb="3" eb="4">
      <t>ヒトシ</t>
    </rPh>
    <rPh sb="4" eb="5">
      <t>ヨ</t>
    </rPh>
    <rPh sb="5" eb="6">
      <t>イノチ</t>
    </rPh>
    <rPh sb="7" eb="9">
      <t>ヘイキン</t>
    </rPh>
    <rPh sb="9" eb="11">
      <t>ジュミョウ</t>
    </rPh>
    <rPh sb="12" eb="13">
      <t>ツヅ</t>
    </rPh>
    <rPh sb="16" eb="18">
      <t>タイショウ</t>
    </rPh>
    <rPh sb="20" eb="21">
      <t>ネン</t>
    </rPh>
    <rPh sb="22" eb="24">
      <t>レイワ</t>
    </rPh>
    <rPh sb="25" eb="26">
      <t>ネン</t>
    </rPh>
    <rPh sb="26" eb="27">
      <t>ヘイネン</t>
    </rPh>
    <phoneticPr fontId="28"/>
  </si>
  <si>
    <t>資料　北海道保健福祉部総務課「北海道保健統計年報」</t>
    <rPh sb="0" eb="2">
      <t>シリョウ</t>
    </rPh>
    <rPh sb="3" eb="6">
      <t>ホッカイドウ</t>
    </rPh>
    <rPh sb="6" eb="8">
      <t>ホケン</t>
    </rPh>
    <rPh sb="8" eb="10">
      <t>フクシ</t>
    </rPh>
    <rPh sb="10" eb="11">
      <t>ブ</t>
    </rPh>
    <rPh sb="11" eb="14">
      <t>ソウムカ</t>
    </rPh>
    <rPh sb="15" eb="18">
      <t>ホッカイドウ</t>
    </rPh>
    <rPh sb="18" eb="20">
      <t>ホケン</t>
    </rPh>
    <rPh sb="20" eb="22">
      <t>トウケイ</t>
    </rPh>
    <rPh sb="22" eb="24">
      <t>ネンポウ</t>
    </rPh>
    <phoneticPr fontId="28"/>
  </si>
  <si>
    <t>3　表章記号「・」は、統計項目のあり得ない場合を表している。</t>
    <rPh sb="2" eb="3">
      <t>ヒョウ</t>
    </rPh>
    <rPh sb="3" eb="4">
      <t>ショウ</t>
    </rPh>
    <rPh sb="4" eb="6">
      <t>キゴウ</t>
    </rPh>
    <rPh sb="11" eb="13">
      <t>トウケイ</t>
    </rPh>
    <rPh sb="13" eb="15">
      <t>コウモク</t>
    </rPh>
    <rPh sb="18" eb="19">
      <t>エ</t>
    </rPh>
    <rPh sb="21" eb="23">
      <t>バアイ</t>
    </rPh>
    <rPh sb="24" eb="25">
      <t>アラワ</t>
    </rPh>
    <phoneticPr fontId="28"/>
  </si>
  <si>
    <t>2　乳房、子宮について、死亡数は女性の死亡数であり、死亡率は女子人口を分母として算出したものである。</t>
    <rPh sb="2" eb="4">
      <t>ニュウボウ</t>
    </rPh>
    <rPh sb="5" eb="7">
      <t>シキュウ</t>
    </rPh>
    <rPh sb="12" eb="15">
      <t>シボウスウ</t>
    </rPh>
    <rPh sb="16" eb="18">
      <t>ジョセイ</t>
    </rPh>
    <rPh sb="19" eb="22">
      <t>シボウスウ</t>
    </rPh>
    <rPh sb="26" eb="29">
      <t>シボウリツ</t>
    </rPh>
    <rPh sb="30" eb="32">
      <t>ジョシ</t>
    </rPh>
    <rPh sb="32" eb="34">
      <t>ジンコウ</t>
    </rPh>
    <rPh sb="35" eb="37">
      <t>ブンボ</t>
    </rPh>
    <rPh sb="40" eb="42">
      <t>サンシュツ</t>
    </rPh>
    <phoneticPr fontId="28"/>
  </si>
  <si>
    <t>1　年齢調整死亡率は、平成27年モデル人口を基準として、直接法により算出したものである。</t>
    <rPh sb="2" eb="4">
      <t>ネンレイ</t>
    </rPh>
    <rPh sb="4" eb="6">
      <t>チョウセイ</t>
    </rPh>
    <rPh sb="6" eb="9">
      <t>シボウリツ</t>
    </rPh>
    <rPh sb="11" eb="13">
      <t>ヘイセイ</t>
    </rPh>
    <rPh sb="15" eb="16">
      <t>ネン</t>
    </rPh>
    <rPh sb="19" eb="21">
      <t>ジンコウ</t>
    </rPh>
    <rPh sb="22" eb="24">
      <t>キジュン</t>
    </rPh>
    <rPh sb="28" eb="30">
      <t>チョクセツ</t>
    </rPh>
    <rPh sb="30" eb="31">
      <t>ホウ</t>
    </rPh>
    <rPh sb="34" eb="36">
      <t>サンシュツ</t>
    </rPh>
    <phoneticPr fontId="28"/>
  </si>
  <si>
    <t>・</t>
  </si>
  <si>
    <t>年齢不詳</t>
    <rPh sb="0" eb="2">
      <t>ネンレイ</t>
    </rPh>
    <rPh sb="2" eb="4">
      <t>フショウ</t>
    </rPh>
    <phoneticPr fontId="28"/>
  </si>
  <si>
    <t>85歳以上</t>
    <rPh sb="2" eb="5">
      <t>サイイジョウ</t>
    </rPh>
    <phoneticPr fontId="28"/>
  </si>
  <si>
    <t>80～84</t>
    <phoneticPr fontId="28"/>
  </si>
  <si>
    <t>75～79</t>
    <phoneticPr fontId="28"/>
  </si>
  <si>
    <t>70～74</t>
    <phoneticPr fontId="28"/>
  </si>
  <si>
    <t>65～69</t>
    <phoneticPr fontId="28"/>
  </si>
  <si>
    <t>60～64</t>
    <phoneticPr fontId="28"/>
  </si>
  <si>
    <t>55～59</t>
    <phoneticPr fontId="28"/>
  </si>
  <si>
    <t>50～54</t>
    <phoneticPr fontId="28"/>
  </si>
  <si>
    <t>45～49</t>
    <phoneticPr fontId="28"/>
  </si>
  <si>
    <t>40～44</t>
    <phoneticPr fontId="28"/>
  </si>
  <si>
    <t>35～39</t>
    <phoneticPr fontId="28"/>
  </si>
  <si>
    <t>30～34</t>
    <phoneticPr fontId="28"/>
  </si>
  <si>
    <t>25～29</t>
    <phoneticPr fontId="28"/>
  </si>
  <si>
    <t>20～24</t>
    <phoneticPr fontId="28"/>
  </si>
  <si>
    <t>15～19</t>
    <phoneticPr fontId="28"/>
  </si>
  <si>
    <t>10～14</t>
    <phoneticPr fontId="28"/>
  </si>
  <si>
    <t>5～9</t>
    <phoneticPr fontId="28"/>
  </si>
  <si>
    <t>4歳以下</t>
    <rPh sb="1" eb="4">
      <t>サイイカ</t>
    </rPh>
    <phoneticPr fontId="28"/>
  </si>
  <si>
    <t>令和3年</t>
    <rPh sb="0" eb="2">
      <t>レイワ</t>
    </rPh>
    <rPh sb="3" eb="4">
      <t>ネン</t>
    </rPh>
    <phoneticPr fontId="28"/>
  </si>
  <si>
    <t>男 （ 外 数 ）</t>
    <rPh sb="0" eb="1">
      <t>オトコ</t>
    </rPh>
    <rPh sb="4" eb="5">
      <t>ソト</t>
    </rPh>
    <rPh sb="6" eb="7">
      <t>スウ</t>
    </rPh>
    <phoneticPr fontId="28"/>
  </si>
  <si>
    <t>う 　　　　　 　ち  　　　　　　男</t>
    <rPh sb="18" eb="19">
      <t>オトコ</t>
    </rPh>
    <phoneticPr fontId="28"/>
  </si>
  <si>
    <t>年・年齢階級</t>
    <rPh sb="0" eb="1">
      <t>ネン</t>
    </rPh>
    <rPh sb="2" eb="4">
      <t>ネンレイ</t>
    </rPh>
    <rPh sb="4" eb="6">
      <t>カイキュウ</t>
    </rPh>
    <phoneticPr fontId="28"/>
  </si>
  <si>
    <r>
      <t>令和</t>
    </r>
    <r>
      <rPr>
        <sz val="9"/>
        <rFont val="ＭＳ ゴシック"/>
        <family val="3"/>
        <charset val="128"/>
      </rPr>
      <t>3</t>
    </r>
    <r>
      <rPr>
        <sz val="9"/>
        <color theme="0"/>
        <rFont val="ＭＳ ゴシック"/>
        <family val="3"/>
        <charset val="128"/>
      </rPr>
      <t>年</t>
    </r>
    <rPh sb="0" eb="2">
      <t>レイワ</t>
    </rPh>
    <rPh sb="3" eb="4">
      <t>ネン</t>
    </rPh>
    <phoneticPr fontId="28"/>
  </si>
  <si>
    <r>
      <rPr>
        <sz val="9"/>
        <color theme="0"/>
        <rFont val="ＭＳ 明朝"/>
        <family val="1"/>
        <charset val="128"/>
      </rPr>
      <t>令和</t>
    </r>
    <r>
      <rPr>
        <sz val="9"/>
        <rFont val="ＭＳ 明朝"/>
        <family val="1"/>
        <charset val="128"/>
      </rPr>
      <t>2</t>
    </r>
    <r>
      <rPr>
        <sz val="9"/>
        <color theme="0"/>
        <rFont val="ＭＳ 明朝"/>
        <family val="1"/>
        <charset val="128"/>
      </rPr>
      <t>年</t>
    </r>
    <rPh sb="0" eb="2">
      <t>レイワ</t>
    </rPh>
    <rPh sb="3" eb="4">
      <t>ネン</t>
    </rPh>
    <phoneticPr fontId="28"/>
  </si>
  <si>
    <r>
      <t>平成</t>
    </r>
    <r>
      <rPr>
        <sz val="9"/>
        <rFont val="ＭＳ 明朝"/>
        <family val="1"/>
        <charset val="128"/>
      </rPr>
      <t>30</t>
    </r>
    <r>
      <rPr>
        <sz val="9"/>
        <color theme="0"/>
        <rFont val="ＭＳ 明朝"/>
        <family val="1"/>
        <charset val="128"/>
      </rPr>
      <t>年</t>
    </r>
    <rPh sb="0" eb="2">
      <t>ヘイセイ</t>
    </rPh>
    <rPh sb="4" eb="5">
      <t>ネン</t>
    </rPh>
    <phoneticPr fontId="28"/>
  </si>
  <si>
    <t>及び肺</t>
    <rPh sb="0" eb="1">
      <t>オヨ</t>
    </rPh>
    <rPh sb="2" eb="3">
      <t>ハイ</t>
    </rPh>
    <phoneticPr fontId="28"/>
  </si>
  <si>
    <t>肝内胆管</t>
    <rPh sb="0" eb="1">
      <t>カン</t>
    </rPh>
    <rPh sb="1" eb="2">
      <t>ナイ</t>
    </rPh>
    <rPh sb="2" eb="4">
      <t>タンカン</t>
    </rPh>
    <phoneticPr fontId="28"/>
  </si>
  <si>
    <t>移行部及び直腸</t>
    <rPh sb="0" eb="2">
      <t>イコウ</t>
    </rPh>
    <rPh sb="2" eb="3">
      <t>ブ</t>
    </rPh>
    <rPh sb="3" eb="4">
      <t>オヨ</t>
    </rPh>
    <rPh sb="5" eb="7">
      <t>チョクチョウ</t>
    </rPh>
    <phoneticPr fontId="28"/>
  </si>
  <si>
    <t>子  宮</t>
    <rPh sb="0" eb="1">
      <t>コ</t>
    </rPh>
    <rPh sb="3" eb="4">
      <t>ミヤ</t>
    </rPh>
    <phoneticPr fontId="28"/>
  </si>
  <si>
    <t>乳  房</t>
    <rPh sb="0" eb="1">
      <t>チチ</t>
    </rPh>
    <rPh sb="3" eb="4">
      <t>フサ</t>
    </rPh>
    <phoneticPr fontId="28"/>
  </si>
  <si>
    <t>白血病</t>
    <rPh sb="0" eb="3">
      <t>ハッケツビョウ</t>
    </rPh>
    <phoneticPr fontId="28"/>
  </si>
  <si>
    <t>気管､気管支</t>
    <rPh sb="0" eb="2">
      <t>キカン</t>
    </rPh>
    <rPh sb="3" eb="6">
      <t>キカンシ</t>
    </rPh>
    <phoneticPr fontId="28"/>
  </si>
  <si>
    <t xml:space="preserve">膵 </t>
    <rPh sb="0" eb="1">
      <t>スイ</t>
    </rPh>
    <phoneticPr fontId="28"/>
  </si>
  <si>
    <t>肝及び</t>
    <rPh sb="0" eb="1">
      <t>カン</t>
    </rPh>
    <rPh sb="1" eb="2">
      <t>オヨ</t>
    </rPh>
    <phoneticPr fontId="28"/>
  </si>
  <si>
    <t>直腸Ｓ状結腸</t>
    <rPh sb="0" eb="2">
      <t>チョクチョウ</t>
    </rPh>
    <rPh sb="3" eb="4">
      <t>ジョウ</t>
    </rPh>
    <rPh sb="4" eb="6">
      <t>ケッチョウ</t>
    </rPh>
    <phoneticPr fontId="28"/>
  </si>
  <si>
    <t>胃</t>
    <rPh sb="0" eb="1">
      <t>イ</t>
    </rPh>
    <phoneticPr fontId="28"/>
  </si>
  <si>
    <t>食  道</t>
    <rPh sb="0" eb="1">
      <t>ショク</t>
    </rPh>
    <rPh sb="3" eb="4">
      <t>ミチ</t>
    </rPh>
    <phoneticPr fontId="28"/>
  </si>
  <si>
    <t>主　　　 　要 　　　　部 　　　　位</t>
    <rPh sb="0" eb="1">
      <t>シュ</t>
    </rPh>
    <rPh sb="6" eb="7">
      <t>ヨウ</t>
    </rPh>
    <rPh sb="12" eb="13">
      <t>ブ</t>
    </rPh>
    <rPh sb="18" eb="19">
      <t>クライ</t>
    </rPh>
    <phoneticPr fontId="28"/>
  </si>
  <si>
    <t>総  数</t>
    <rPh sb="0" eb="1">
      <t>フサ</t>
    </rPh>
    <rPh sb="3" eb="4">
      <t>カズ</t>
    </rPh>
    <phoneticPr fontId="28"/>
  </si>
  <si>
    <t>年　　　　　    年 齢 階 級</t>
    <rPh sb="0" eb="1">
      <t>トシ</t>
    </rPh>
    <rPh sb="10" eb="11">
      <t>トシ</t>
    </rPh>
    <rPh sb="12" eb="13">
      <t>ヨワイ</t>
    </rPh>
    <rPh sb="14" eb="15">
      <t>カイ</t>
    </rPh>
    <rPh sb="16" eb="17">
      <t>キュウ</t>
    </rPh>
    <phoneticPr fontId="28"/>
  </si>
  <si>
    <t>死亡者数</t>
    <rPh sb="0" eb="1">
      <t>シ</t>
    </rPh>
    <rPh sb="1" eb="2">
      <t>ボウ</t>
    </rPh>
    <rPh sb="2" eb="3">
      <t>シャ</t>
    </rPh>
    <rPh sb="3" eb="4">
      <t>スウ</t>
    </rPh>
    <phoneticPr fontId="28"/>
  </si>
  <si>
    <t>　</t>
    <phoneticPr fontId="28"/>
  </si>
  <si>
    <t>7 悪性新生物死亡者数･死亡率(主要部位･年齢(5歳階級)</t>
    <rPh sb="2" eb="4">
      <t>アクセイ</t>
    </rPh>
    <rPh sb="4" eb="7">
      <t>シンセイブツ</t>
    </rPh>
    <rPh sb="7" eb="9">
      <t>シボウ</t>
    </rPh>
    <rPh sb="9" eb="10">
      <t>シャ</t>
    </rPh>
    <rPh sb="10" eb="11">
      <t>スウ</t>
    </rPh>
    <rPh sb="12" eb="15">
      <t>シボウリツ</t>
    </rPh>
    <phoneticPr fontId="28"/>
  </si>
  <si>
    <t>80～84</t>
  </si>
  <si>
    <t>70～74</t>
  </si>
  <si>
    <t>60～64</t>
  </si>
  <si>
    <t>50～54</t>
  </si>
  <si>
    <t>40～44</t>
  </si>
  <si>
    <t>30～34</t>
  </si>
  <si>
    <t>20～24</t>
  </si>
  <si>
    <t>10～14</t>
  </si>
  <si>
    <t>粗死亡率</t>
    <phoneticPr fontId="28"/>
  </si>
  <si>
    <t>年齢調整死亡率</t>
    <phoneticPr fontId="28"/>
  </si>
  <si>
    <t xml:space="preserve">  う　 　　 　　　ち  　　　　　　男</t>
    <rPh sb="20" eb="21">
      <t>オトコ</t>
    </rPh>
    <phoneticPr fontId="28"/>
  </si>
  <si>
    <r>
      <t>令和</t>
    </r>
    <r>
      <rPr>
        <sz val="9"/>
        <rFont val="ＭＳ 明朝"/>
        <family val="1"/>
        <charset val="128"/>
      </rPr>
      <t>2</t>
    </r>
    <r>
      <rPr>
        <sz val="9"/>
        <color theme="0"/>
        <rFont val="ＭＳ 明朝"/>
        <family val="1"/>
        <charset val="128"/>
      </rPr>
      <t>年</t>
    </r>
    <rPh sb="0" eb="2">
      <t>レイワ</t>
    </rPh>
    <rPh sb="3" eb="4">
      <t>ネン</t>
    </rPh>
    <phoneticPr fontId="28"/>
  </si>
  <si>
    <t>令和元年</t>
    <rPh sb="0" eb="2">
      <t>レイワ</t>
    </rPh>
    <rPh sb="2" eb="3">
      <t>モト</t>
    </rPh>
    <rPh sb="3" eb="4">
      <t>ネン</t>
    </rPh>
    <phoneticPr fontId="28"/>
  </si>
  <si>
    <t>子 宮</t>
    <rPh sb="0" eb="1">
      <t>コ</t>
    </rPh>
    <rPh sb="2" eb="3">
      <t>ミヤ</t>
    </rPh>
    <phoneticPr fontId="28"/>
  </si>
  <si>
    <t>乳 房</t>
    <rPh sb="0" eb="1">
      <t>チチ</t>
    </rPh>
    <rPh sb="2" eb="3">
      <t>フサ</t>
    </rPh>
    <phoneticPr fontId="28"/>
  </si>
  <si>
    <t>食 道</t>
    <rPh sb="0" eb="1">
      <t>ショク</t>
    </rPh>
    <rPh sb="2" eb="3">
      <t>ミチ</t>
    </rPh>
    <phoneticPr fontId="28"/>
  </si>
  <si>
    <t>主　　 　　要 　　　　部 　　　　位</t>
    <rPh sb="0" eb="1">
      <t>シュ</t>
    </rPh>
    <rPh sb="6" eb="7">
      <t>ヨウ</t>
    </rPh>
    <rPh sb="12" eb="13">
      <t>ブ</t>
    </rPh>
    <rPh sb="18" eb="19">
      <t>クライ</t>
    </rPh>
    <phoneticPr fontId="28"/>
  </si>
  <si>
    <t>総 数</t>
    <rPh sb="0" eb="1">
      <t>フサ</t>
    </rPh>
    <rPh sb="2" eb="3">
      <t>カズ</t>
    </rPh>
    <phoneticPr fontId="28"/>
  </si>
  <si>
    <t>年　　　　　     年 齢 階 級</t>
    <rPh sb="0" eb="1">
      <t>トシ</t>
    </rPh>
    <rPh sb="11" eb="12">
      <t>トシ</t>
    </rPh>
    <rPh sb="13" eb="14">
      <t>ヨワイ</t>
    </rPh>
    <rPh sb="15" eb="16">
      <t>カイ</t>
    </rPh>
    <rPh sb="17" eb="18">
      <t>キュウ</t>
    </rPh>
    <phoneticPr fontId="28"/>
  </si>
  <si>
    <t>死亡率（人口10万対）</t>
    <rPh sb="0" eb="1">
      <t>シ</t>
    </rPh>
    <rPh sb="1" eb="2">
      <t>ボウ</t>
    </rPh>
    <rPh sb="2" eb="3">
      <t>リツ</t>
    </rPh>
    <rPh sb="4" eb="6">
      <t>ジンコウ</t>
    </rPh>
    <rPh sb="8" eb="10">
      <t>マンツイ</t>
    </rPh>
    <phoneticPr fontId="28"/>
  </si>
  <si>
    <r>
      <rPr>
        <b/>
        <sz val="20.5"/>
        <rFont val="ＭＳ 明朝"/>
        <family val="1"/>
        <charset val="128"/>
      </rPr>
      <t>別)</t>
    </r>
    <r>
      <rPr>
        <b/>
        <sz val="12"/>
        <rFont val="ＭＳ 明朝"/>
        <family val="1"/>
        <charset val="128"/>
      </rPr>
      <t>(平成29年～令和3年)</t>
    </r>
    <rPh sb="3" eb="5">
      <t>ヘイセイ</t>
    </rPh>
    <rPh sb="7" eb="8">
      <t>ネン</t>
    </rPh>
    <rPh sb="9" eb="11">
      <t>レイワ</t>
    </rPh>
    <rPh sb="12" eb="13">
      <t>ネン</t>
    </rPh>
    <phoneticPr fontId="28"/>
  </si>
  <si>
    <t>資料　環境省「一般廃棄物処理実態調査」</t>
    <rPh sb="0" eb="2">
      <t>シリョウ</t>
    </rPh>
    <rPh sb="3" eb="6">
      <t>カンキョウショウ</t>
    </rPh>
    <rPh sb="7" eb="9">
      <t>イッパン</t>
    </rPh>
    <rPh sb="9" eb="12">
      <t>ハイキブツ</t>
    </rPh>
    <rPh sb="12" eb="14">
      <t>ショリ</t>
    </rPh>
    <rPh sb="14" eb="16">
      <t>ジッタイ</t>
    </rPh>
    <rPh sb="16" eb="18">
      <t>チョウサ</t>
    </rPh>
    <phoneticPr fontId="28"/>
  </si>
  <si>
    <r>
      <t>令和</t>
    </r>
    <r>
      <rPr>
        <sz val="10"/>
        <rFont val="ＭＳ ゴシック"/>
        <family val="3"/>
        <charset val="128"/>
      </rPr>
      <t>2</t>
    </r>
    <r>
      <rPr>
        <sz val="10"/>
        <color theme="0"/>
        <rFont val="ＭＳ ゴシック"/>
        <family val="3"/>
        <charset val="128"/>
      </rPr>
      <t>年度</t>
    </r>
    <rPh sb="0" eb="2">
      <t>レイワ</t>
    </rPh>
    <rPh sb="3" eb="5">
      <t>ネンド</t>
    </rPh>
    <phoneticPr fontId="28"/>
  </si>
  <si>
    <t>令和元年度</t>
    <rPh sb="0" eb="2">
      <t>レイワ</t>
    </rPh>
    <rPh sb="2" eb="3">
      <t>モト</t>
    </rPh>
    <rPh sb="3" eb="5">
      <t>ネンド</t>
    </rPh>
    <phoneticPr fontId="28"/>
  </si>
  <si>
    <r>
      <rPr>
        <sz val="10"/>
        <color theme="0"/>
        <rFont val="ＭＳ 明朝"/>
        <family val="1"/>
        <charset val="128"/>
      </rPr>
      <t>平成</t>
    </r>
    <r>
      <rPr>
        <sz val="10"/>
        <rFont val="ＭＳ 明朝"/>
        <family val="1"/>
        <charset val="128"/>
      </rPr>
      <t>30</t>
    </r>
    <r>
      <rPr>
        <sz val="10"/>
        <color theme="0"/>
        <rFont val="ＭＳ 明朝"/>
        <family val="1"/>
        <charset val="128"/>
      </rPr>
      <t>年度</t>
    </r>
    <rPh sb="0" eb="2">
      <t>ヘイセイ</t>
    </rPh>
    <rPh sb="4" eb="6">
      <t>ネンド</t>
    </rPh>
    <phoneticPr fontId="28"/>
  </si>
  <si>
    <r>
      <rPr>
        <sz val="10"/>
        <color theme="0"/>
        <rFont val="ＭＳ 明朝"/>
        <family val="1"/>
        <charset val="128"/>
      </rPr>
      <t>平成</t>
    </r>
    <r>
      <rPr>
        <sz val="10"/>
        <rFont val="ＭＳ 明朝"/>
        <family val="1"/>
        <charset val="128"/>
      </rPr>
      <t>29</t>
    </r>
    <r>
      <rPr>
        <sz val="10"/>
        <color theme="0"/>
        <rFont val="ＭＳ 明朝"/>
        <family val="1"/>
        <charset val="128"/>
      </rPr>
      <t>年度</t>
    </r>
    <rPh sb="0" eb="2">
      <t>ヘイセイ</t>
    </rPh>
    <rPh sb="4" eb="6">
      <t>ネンド</t>
    </rPh>
    <phoneticPr fontId="28"/>
  </si>
  <si>
    <t>平成28年度</t>
    <rPh sb="0" eb="2">
      <t>ヘイセイ</t>
    </rPh>
    <rPh sb="4" eb="6">
      <t>ネンド</t>
    </rPh>
    <phoneticPr fontId="28"/>
  </si>
  <si>
    <t>中間処理</t>
    <rPh sb="0" eb="2">
      <t>チュウカン</t>
    </rPh>
    <rPh sb="2" eb="4">
      <t>ショリ</t>
    </rPh>
    <phoneticPr fontId="28"/>
  </si>
  <si>
    <t>最終処分</t>
    <rPh sb="0" eb="2">
      <t>サイシュウ</t>
    </rPh>
    <rPh sb="2" eb="4">
      <t>ショブン</t>
    </rPh>
    <phoneticPr fontId="28"/>
  </si>
  <si>
    <t>資源化等</t>
    <rPh sb="0" eb="2">
      <t>シゲン</t>
    </rPh>
    <rPh sb="2" eb="3">
      <t>カ</t>
    </rPh>
    <rPh sb="3" eb="4">
      <t>トウ</t>
    </rPh>
    <phoneticPr fontId="28"/>
  </si>
  <si>
    <t>直接資源化</t>
    <rPh sb="0" eb="2">
      <t>チョクセツ</t>
    </rPh>
    <rPh sb="2" eb="5">
      <t>シゲンカ</t>
    </rPh>
    <phoneticPr fontId="28"/>
  </si>
  <si>
    <t>直　　接</t>
    <rPh sb="0" eb="1">
      <t>チョク</t>
    </rPh>
    <rPh sb="3" eb="4">
      <t>セツ</t>
    </rPh>
    <phoneticPr fontId="28"/>
  </si>
  <si>
    <t>直接焼却</t>
    <rPh sb="0" eb="2">
      <t>チョクセツ</t>
    </rPh>
    <rPh sb="2" eb="4">
      <t>ショウキャク</t>
    </rPh>
    <phoneticPr fontId="28"/>
  </si>
  <si>
    <t>総　数</t>
    <rPh sb="0" eb="3">
      <t>ソウスウ</t>
    </rPh>
    <phoneticPr fontId="28"/>
  </si>
  <si>
    <t>集団回収</t>
    <rPh sb="0" eb="2">
      <t>シュウダン</t>
    </rPh>
    <rPh sb="2" eb="4">
      <t>カイシュウ</t>
    </rPh>
    <phoneticPr fontId="28"/>
  </si>
  <si>
    <t>直接搬入</t>
    <rPh sb="0" eb="2">
      <t>チョクセツ</t>
    </rPh>
    <rPh sb="2" eb="4">
      <t>ハンニュウ</t>
    </rPh>
    <phoneticPr fontId="28"/>
  </si>
  <si>
    <t>計画収集</t>
    <rPh sb="0" eb="2">
      <t>ケイカク</t>
    </rPh>
    <rPh sb="2" eb="4">
      <t>シュウシュウ</t>
    </rPh>
    <phoneticPr fontId="28"/>
  </si>
  <si>
    <t>総　数</t>
    <rPh sb="0" eb="1">
      <t>ソウスウ</t>
    </rPh>
    <rPh sb="2" eb="3">
      <t>スウ</t>
    </rPh>
    <phoneticPr fontId="28"/>
  </si>
  <si>
    <t>ご　み　処　理　量 （千ｔ）</t>
    <rPh sb="4" eb="9">
      <t>ショリリョウ</t>
    </rPh>
    <rPh sb="11" eb="12">
      <t>セン</t>
    </rPh>
    <phoneticPr fontId="28"/>
  </si>
  <si>
    <t>ご　み　排　出　量 （千ｔ）</t>
    <phoneticPr fontId="28"/>
  </si>
  <si>
    <t>年　度</t>
    <rPh sb="0" eb="1">
      <t>トシ</t>
    </rPh>
    <rPh sb="2" eb="3">
      <t>ド</t>
    </rPh>
    <phoneticPr fontId="28"/>
  </si>
  <si>
    <r>
      <t>9 一般廃棄物ごみ処理状況</t>
    </r>
    <r>
      <rPr>
        <b/>
        <sz val="12.5"/>
        <rFont val="ＭＳ 明朝"/>
        <family val="1"/>
        <charset val="128"/>
      </rPr>
      <t>(平成28年度～令和2年度)</t>
    </r>
    <rPh sb="2" eb="4">
      <t>イッパン</t>
    </rPh>
    <rPh sb="4" eb="7">
      <t>ハイキブツ</t>
    </rPh>
    <rPh sb="9" eb="11">
      <t>ショリ</t>
    </rPh>
    <rPh sb="11" eb="13">
      <t>ジョウキョウ</t>
    </rPh>
    <rPh sb="14" eb="16">
      <t>ヘイセイ</t>
    </rPh>
    <rPh sb="18" eb="20">
      <t>ネンド</t>
    </rPh>
    <rPh sb="21" eb="23">
      <t>レイワ</t>
    </rPh>
    <rPh sb="24" eb="25">
      <t>ネン</t>
    </rPh>
    <rPh sb="25" eb="26">
      <t>ド</t>
    </rPh>
    <phoneticPr fontId="28"/>
  </si>
  <si>
    <t>資料　北海道環境生活部環境保全局循環型社会推進課</t>
    <rPh sb="0" eb="2">
      <t>シリョウ</t>
    </rPh>
    <rPh sb="13" eb="15">
      <t>ホゼン</t>
    </rPh>
    <phoneticPr fontId="28"/>
  </si>
  <si>
    <t>苦情件数は､警察等からの移送分を含む当該年度受付件数で､処理件数は過年度受付分を含む直接処理件数。</t>
    <rPh sb="0" eb="2">
      <t>クジョウ</t>
    </rPh>
    <rPh sb="2" eb="4">
      <t>ケンスウ</t>
    </rPh>
    <rPh sb="6" eb="8">
      <t>ケイサツ</t>
    </rPh>
    <rPh sb="8" eb="9">
      <t>トウ</t>
    </rPh>
    <rPh sb="12" eb="14">
      <t>イソウ</t>
    </rPh>
    <rPh sb="14" eb="15">
      <t>ブン</t>
    </rPh>
    <rPh sb="16" eb="17">
      <t>フク</t>
    </rPh>
    <rPh sb="18" eb="20">
      <t>トウガイ</t>
    </rPh>
    <rPh sb="20" eb="22">
      <t>ネンド</t>
    </rPh>
    <rPh sb="22" eb="24">
      <t>ウケツケ</t>
    </rPh>
    <rPh sb="24" eb="26">
      <t>ケンスウ</t>
    </rPh>
    <rPh sb="28" eb="30">
      <t>ショリ</t>
    </rPh>
    <rPh sb="30" eb="32">
      <t>ケンスウ</t>
    </rPh>
    <rPh sb="33" eb="36">
      <t>カネンド</t>
    </rPh>
    <rPh sb="36" eb="38">
      <t>ウケツケ</t>
    </rPh>
    <rPh sb="38" eb="39">
      <t>ブン</t>
    </rPh>
    <rPh sb="40" eb="41">
      <t>フク</t>
    </rPh>
    <rPh sb="42" eb="44">
      <t>チョクセツ</t>
    </rPh>
    <rPh sb="44" eb="46">
      <t>ショリ</t>
    </rPh>
    <rPh sb="46" eb="48">
      <t>ケンスウ</t>
    </rPh>
    <phoneticPr fontId="28"/>
  </si>
  <si>
    <r>
      <rPr>
        <sz val="10"/>
        <color theme="0"/>
        <rFont val="ＭＳ ゴシック"/>
        <family val="3"/>
        <charset val="128"/>
      </rPr>
      <t>令和</t>
    </r>
    <r>
      <rPr>
        <sz val="10"/>
        <color theme="1"/>
        <rFont val="ＭＳ ゴシック"/>
        <family val="3"/>
        <charset val="128"/>
      </rPr>
      <t>3</t>
    </r>
    <r>
      <rPr>
        <sz val="10"/>
        <color theme="0"/>
        <rFont val="ＭＳ ゴシック"/>
        <family val="3"/>
        <charset val="128"/>
      </rPr>
      <t>年度</t>
    </r>
    <rPh sb="0" eb="2">
      <t>レイワ</t>
    </rPh>
    <rPh sb="3" eb="5">
      <t>ネンド</t>
    </rPh>
    <phoneticPr fontId="28"/>
  </si>
  <si>
    <r>
      <rPr>
        <sz val="10"/>
        <color theme="0"/>
        <rFont val="ＭＳ 明朝"/>
        <family val="1"/>
        <charset val="128"/>
      </rPr>
      <t>令和</t>
    </r>
    <r>
      <rPr>
        <sz val="10"/>
        <rFont val="ＭＳ 明朝"/>
        <family val="1"/>
        <charset val="128"/>
      </rPr>
      <t>2</t>
    </r>
    <r>
      <rPr>
        <sz val="10"/>
        <color theme="0"/>
        <rFont val="ＭＳ 明朝"/>
        <family val="1"/>
        <charset val="128"/>
      </rPr>
      <t>年度</t>
    </r>
    <rPh sb="0" eb="2">
      <t>レイワ</t>
    </rPh>
    <rPh sb="3" eb="5">
      <t>ネンド</t>
    </rPh>
    <phoneticPr fontId="28"/>
  </si>
  <si>
    <t>平成29年度</t>
    <rPh sb="0" eb="2">
      <t>ヘイセイ</t>
    </rPh>
    <rPh sb="4" eb="6">
      <t>ネンド</t>
    </rPh>
    <phoneticPr fontId="28"/>
  </si>
  <si>
    <t>件　　数
苦情処理</t>
    <rPh sb="0" eb="1">
      <t>ケン</t>
    </rPh>
    <rPh sb="3" eb="4">
      <t>スウ</t>
    </rPh>
    <rPh sb="5" eb="7">
      <t>クジョウ</t>
    </rPh>
    <rPh sb="7" eb="9">
      <t>ショリ</t>
    </rPh>
    <phoneticPr fontId="28"/>
  </si>
  <si>
    <t>不明</t>
    <rPh sb="0" eb="2">
      <t>フメイ</t>
    </rPh>
    <phoneticPr fontId="28"/>
  </si>
  <si>
    <t>個人</t>
    <rPh sb="0" eb="2">
      <t>コジン</t>
    </rPh>
    <phoneticPr fontId="28"/>
  </si>
  <si>
    <t>分類不能の産業</t>
    <rPh sb="0" eb="2">
      <t>ブンルイ</t>
    </rPh>
    <rPh sb="2" eb="4">
      <t>フノウ</t>
    </rPh>
    <rPh sb="5" eb="7">
      <t>サンギョウ</t>
    </rPh>
    <phoneticPr fontId="28"/>
  </si>
  <si>
    <t>公務(他に分類されるものを除く)</t>
    <rPh sb="0" eb="2">
      <t>コウム</t>
    </rPh>
    <rPh sb="3" eb="4">
      <t>ホカ</t>
    </rPh>
    <rPh sb="5" eb="7">
      <t>ブンルイ</t>
    </rPh>
    <rPh sb="13" eb="14">
      <t>ノゾ</t>
    </rPh>
    <phoneticPr fontId="28"/>
  </si>
  <si>
    <t>サービス業(他に分類されないもの)</t>
    <rPh sb="4" eb="5">
      <t>ギョウ</t>
    </rPh>
    <rPh sb="6" eb="7">
      <t>ホカ</t>
    </rPh>
    <rPh sb="8" eb="10">
      <t>ブンルイ</t>
    </rPh>
    <phoneticPr fontId="28"/>
  </si>
  <si>
    <t>複合サービス業</t>
    <rPh sb="0" eb="2">
      <t>フクゴウ</t>
    </rPh>
    <rPh sb="6" eb="7">
      <t>ギョウ</t>
    </rPh>
    <phoneticPr fontId="28"/>
  </si>
  <si>
    <t>医療，福祉</t>
    <rPh sb="0" eb="2">
      <t>イリョウ</t>
    </rPh>
    <rPh sb="3" eb="5">
      <t>フクシ</t>
    </rPh>
    <phoneticPr fontId="28"/>
  </si>
  <si>
    <t>教育，学習支援業</t>
    <rPh sb="0" eb="2">
      <t>キョウイク</t>
    </rPh>
    <rPh sb="3" eb="5">
      <t>ガクシュウ</t>
    </rPh>
    <rPh sb="5" eb="7">
      <t>シエン</t>
    </rPh>
    <rPh sb="7" eb="8">
      <t>ギョウ</t>
    </rPh>
    <phoneticPr fontId="28"/>
  </si>
  <si>
    <t>生活関連サービス業,娯楽業</t>
    <rPh sb="0" eb="2">
      <t>セイカツ</t>
    </rPh>
    <rPh sb="2" eb="4">
      <t>カンレン</t>
    </rPh>
    <rPh sb="8" eb="9">
      <t>ギョウ</t>
    </rPh>
    <rPh sb="10" eb="13">
      <t>ゴラクギョウ</t>
    </rPh>
    <phoneticPr fontId="28"/>
  </si>
  <si>
    <t>宿泊業,飲食サービス業</t>
    <rPh sb="0" eb="2">
      <t>シュクハク</t>
    </rPh>
    <rPh sb="2" eb="3">
      <t>ギョウ</t>
    </rPh>
    <rPh sb="4" eb="6">
      <t>インショク</t>
    </rPh>
    <rPh sb="10" eb="11">
      <t>ギョウ</t>
    </rPh>
    <phoneticPr fontId="28"/>
  </si>
  <si>
    <t>学術研究,専門・技術サービス業</t>
    <rPh sb="0" eb="2">
      <t>ガクジュツ</t>
    </rPh>
    <rPh sb="2" eb="4">
      <t>ケンキュウ</t>
    </rPh>
    <rPh sb="5" eb="7">
      <t>センモン</t>
    </rPh>
    <rPh sb="8" eb="10">
      <t>ギジュツ</t>
    </rPh>
    <rPh sb="14" eb="15">
      <t>ギョウ</t>
    </rPh>
    <phoneticPr fontId="28"/>
  </si>
  <si>
    <t>不動産業,物品賃貸業</t>
    <rPh sb="0" eb="4">
      <t>フドウサンギョウ</t>
    </rPh>
    <rPh sb="5" eb="7">
      <t>ブッピン</t>
    </rPh>
    <rPh sb="7" eb="9">
      <t>チンタイ</t>
    </rPh>
    <rPh sb="9" eb="10">
      <t>ギョウ</t>
    </rPh>
    <phoneticPr fontId="28"/>
  </si>
  <si>
    <t>金融業,保険業</t>
    <rPh sb="0" eb="2">
      <t>キンユウ</t>
    </rPh>
    <rPh sb="2" eb="3">
      <t>ギョウ</t>
    </rPh>
    <rPh sb="4" eb="7">
      <t>ホケンギョウ</t>
    </rPh>
    <phoneticPr fontId="28"/>
  </si>
  <si>
    <t>卸売業･小売業</t>
    <rPh sb="0" eb="2">
      <t>オロシウリ</t>
    </rPh>
    <rPh sb="2" eb="3">
      <t>ギョウ</t>
    </rPh>
    <rPh sb="4" eb="7">
      <t>コウリギョウ</t>
    </rPh>
    <phoneticPr fontId="28"/>
  </si>
  <si>
    <t>運輸業,郵便業</t>
    <rPh sb="0" eb="3">
      <t>ウンユギョウ</t>
    </rPh>
    <rPh sb="4" eb="6">
      <t>ユウビン</t>
    </rPh>
    <rPh sb="6" eb="7">
      <t>ギョウ</t>
    </rPh>
    <phoneticPr fontId="28"/>
  </si>
  <si>
    <t>情報通信業</t>
    <rPh sb="0" eb="2">
      <t>ジョウホウ</t>
    </rPh>
    <rPh sb="2" eb="5">
      <t>ツウシンギョウ</t>
    </rPh>
    <phoneticPr fontId="28"/>
  </si>
  <si>
    <t>電気・ガス・熱供給・水道業</t>
    <rPh sb="0" eb="2">
      <t>デンキ</t>
    </rPh>
    <rPh sb="6" eb="9">
      <t>ネツキョウキュウ</t>
    </rPh>
    <rPh sb="10" eb="13">
      <t>スイドウギョウ</t>
    </rPh>
    <phoneticPr fontId="28"/>
  </si>
  <si>
    <t>製造業</t>
    <rPh sb="0" eb="3">
      <t>セイゾウギョウ</t>
    </rPh>
    <phoneticPr fontId="28"/>
  </si>
  <si>
    <t>建設業</t>
    <rPh sb="0" eb="3">
      <t>ケンセツギョウ</t>
    </rPh>
    <phoneticPr fontId="28"/>
  </si>
  <si>
    <t>鉱業,採石業,砂利採取業</t>
    <rPh sb="0" eb="2">
      <t>コウギョウ</t>
    </rPh>
    <rPh sb="3" eb="5">
      <t>サイセキ</t>
    </rPh>
    <rPh sb="5" eb="6">
      <t>ギョウ</t>
    </rPh>
    <rPh sb="7" eb="9">
      <t>ジャリ</t>
    </rPh>
    <rPh sb="9" eb="11">
      <t>サイシュ</t>
    </rPh>
    <rPh sb="11" eb="12">
      <t>ギョウ</t>
    </rPh>
    <phoneticPr fontId="28"/>
  </si>
  <si>
    <t>漁業</t>
    <rPh sb="0" eb="2">
      <t>ギョギョウ</t>
    </rPh>
    <phoneticPr fontId="28"/>
  </si>
  <si>
    <t>農業,林業</t>
    <rPh sb="0" eb="2">
      <t>ノウギョウ</t>
    </rPh>
    <rPh sb="3" eb="5">
      <t>リンギョウ</t>
    </rPh>
    <phoneticPr fontId="28"/>
  </si>
  <si>
    <t>苦　　　　情　　　　件　　　　数</t>
    <rPh sb="0" eb="1">
      <t>ク</t>
    </rPh>
    <rPh sb="5" eb="6">
      <t>ジョウ</t>
    </rPh>
    <rPh sb="10" eb="11">
      <t>ケン</t>
    </rPh>
    <rPh sb="15" eb="16">
      <t>カズ</t>
    </rPh>
    <phoneticPr fontId="28"/>
  </si>
  <si>
    <r>
      <t>令和</t>
    </r>
    <r>
      <rPr>
        <sz val="10"/>
        <rFont val="ＭＳ ゴシック"/>
        <family val="3"/>
        <charset val="128"/>
      </rPr>
      <t>3</t>
    </r>
    <r>
      <rPr>
        <sz val="10"/>
        <color theme="0"/>
        <rFont val="ＭＳ ゴシック"/>
        <family val="3"/>
        <charset val="128"/>
      </rPr>
      <t>年度</t>
    </r>
    <rPh sb="0" eb="2">
      <t>レイワ</t>
    </rPh>
    <rPh sb="3" eb="5">
      <t>ネンド</t>
    </rPh>
    <phoneticPr fontId="28"/>
  </si>
  <si>
    <t>そ の 他</t>
    <rPh sb="0" eb="5">
      <t>ソノタ</t>
    </rPh>
    <phoneticPr fontId="28"/>
  </si>
  <si>
    <t>廃棄物投棄</t>
    <rPh sb="0" eb="3">
      <t>ハイキブツ</t>
    </rPh>
    <rPh sb="3" eb="5">
      <t>トウキ</t>
    </rPh>
    <phoneticPr fontId="28"/>
  </si>
  <si>
    <t>悪  臭</t>
    <rPh sb="0" eb="4">
      <t>アクシュウ</t>
    </rPh>
    <phoneticPr fontId="28"/>
  </si>
  <si>
    <t>騒音振動</t>
    <rPh sb="0" eb="2">
      <t>ソウオン</t>
    </rPh>
    <rPh sb="2" eb="4">
      <t>シンドウ</t>
    </rPh>
    <phoneticPr fontId="28"/>
  </si>
  <si>
    <t>土壌汚染</t>
    <rPh sb="0" eb="2">
      <t>ドジョウ</t>
    </rPh>
    <rPh sb="2" eb="4">
      <t>オセン</t>
    </rPh>
    <phoneticPr fontId="28"/>
  </si>
  <si>
    <t>水質汚濁</t>
    <rPh sb="0" eb="2">
      <t>スイシツ</t>
    </rPh>
    <rPh sb="2" eb="4">
      <t>オダク</t>
    </rPh>
    <phoneticPr fontId="28"/>
  </si>
  <si>
    <t>大気汚染</t>
    <rPh sb="0" eb="2">
      <t>タイキ</t>
    </rPh>
    <rPh sb="2" eb="4">
      <t>オセン</t>
    </rPh>
    <phoneticPr fontId="28"/>
  </si>
  <si>
    <t>総  数</t>
    <rPh sb="0" eb="4">
      <t>ソウスウ</t>
    </rPh>
    <phoneticPr fontId="28"/>
  </si>
  <si>
    <t>年　度  ・  業　種</t>
    <rPh sb="0" eb="3">
      <t>ネンド</t>
    </rPh>
    <rPh sb="8" eb="11">
      <t>ギョウシュ</t>
    </rPh>
    <phoneticPr fontId="28"/>
  </si>
  <si>
    <t>区分</t>
    <rPh sb="0" eb="2">
      <t>クブン</t>
    </rPh>
    <phoneticPr fontId="28"/>
  </si>
  <si>
    <t>（単位：件)</t>
    <rPh sb="1" eb="3">
      <t>タンイ</t>
    </rPh>
    <rPh sb="4" eb="5">
      <t>ケン</t>
    </rPh>
    <phoneticPr fontId="28"/>
  </si>
  <si>
    <r>
      <t>8 公害の種類別苦情件数及び処理件数</t>
    </r>
    <r>
      <rPr>
        <b/>
        <sz val="12"/>
        <rFont val="ＭＳ 明朝"/>
        <family val="1"/>
        <charset val="128"/>
      </rPr>
      <t>(平成29年度～令和3年度)</t>
    </r>
    <rPh sb="2" eb="4">
      <t>コウガイ</t>
    </rPh>
    <rPh sb="5" eb="8">
      <t>シュルイベツ</t>
    </rPh>
    <rPh sb="8" eb="10">
      <t>クジョウ</t>
    </rPh>
    <rPh sb="10" eb="12">
      <t>ケンスウ</t>
    </rPh>
    <rPh sb="12" eb="13">
      <t>オヨ</t>
    </rPh>
    <rPh sb="14" eb="16">
      <t>ショリ</t>
    </rPh>
    <rPh sb="16" eb="18">
      <t>ケンスウ</t>
    </rPh>
    <rPh sb="19" eb="21">
      <t>ヘイセイ</t>
    </rPh>
    <rPh sb="23" eb="25">
      <t>ネンド</t>
    </rPh>
    <rPh sb="26" eb="28">
      <t>レイワ</t>
    </rPh>
    <rPh sb="29" eb="30">
      <t>ネン</t>
    </rPh>
    <rPh sb="30" eb="31">
      <t>ド</t>
    </rPh>
    <phoneticPr fontId="28"/>
  </si>
  <si>
    <t>資料　北海道環境生活部環境保全局循環型社会推進課</t>
    <rPh sb="0" eb="2">
      <t>シリョウ</t>
    </rPh>
    <rPh sb="3" eb="6">
      <t>ホッカイドウ</t>
    </rPh>
    <rPh sb="6" eb="8">
      <t>カンキョウ</t>
    </rPh>
    <rPh sb="8" eb="10">
      <t>セイカツ</t>
    </rPh>
    <rPh sb="10" eb="11">
      <t>ブ</t>
    </rPh>
    <rPh sb="11" eb="13">
      <t>カンキョウ</t>
    </rPh>
    <rPh sb="13" eb="15">
      <t>ホゼン</t>
    </rPh>
    <rPh sb="15" eb="16">
      <t>キョク</t>
    </rPh>
    <rPh sb="16" eb="19">
      <t>ジュンカンガタ</t>
    </rPh>
    <rPh sb="19" eb="21">
      <t>シャカイ</t>
    </rPh>
    <rPh sb="21" eb="23">
      <t>スイシン</t>
    </rPh>
    <rPh sb="23" eb="24">
      <t>カ</t>
    </rPh>
    <phoneticPr fontId="28"/>
  </si>
  <si>
    <t>BODとは、生物化学的酸素要求量のことで、BODの数値が大きいほど水中の有機物が多く、水が汚濁されていることを示す。</t>
    <rPh sb="6" eb="8">
      <t>セイブツ</t>
    </rPh>
    <rPh sb="8" eb="11">
      <t>カガクテキ</t>
    </rPh>
    <rPh sb="11" eb="13">
      <t>サンソ</t>
    </rPh>
    <rPh sb="13" eb="16">
      <t>ヨウキュウリョウ</t>
    </rPh>
    <rPh sb="25" eb="27">
      <t>スウチ</t>
    </rPh>
    <rPh sb="28" eb="29">
      <t>オオ</t>
    </rPh>
    <rPh sb="33" eb="35">
      <t>スイチュウ</t>
    </rPh>
    <rPh sb="36" eb="39">
      <t>ユウキブツ</t>
    </rPh>
    <rPh sb="40" eb="41">
      <t>オオ</t>
    </rPh>
    <rPh sb="43" eb="44">
      <t>ミズ</t>
    </rPh>
    <rPh sb="45" eb="47">
      <t>オダク</t>
    </rPh>
    <rPh sb="55" eb="56">
      <t>シメ</t>
    </rPh>
    <phoneticPr fontId="28"/>
  </si>
  <si>
    <r>
      <t>令和</t>
    </r>
    <r>
      <rPr>
        <sz val="10"/>
        <color theme="1"/>
        <rFont val="ＭＳ ゴシック"/>
        <family val="3"/>
        <charset val="128"/>
      </rPr>
      <t>3</t>
    </r>
    <r>
      <rPr>
        <sz val="10"/>
        <color theme="0"/>
        <rFont val="ＭＳ ゴシック"/>
        <family val="3"/>
        <charset val="128"/>
      </rPr>
      <t>年度</t>
    </r>
    <rPh sb="0" eb="2">
      <t>レイワ</t>
    </rPh>
    <rPh sb="3" eb="5">
      <t>ネンド</t>
    </rPh>
    <phoneticPr fontId="28"/>
  </si>
  <si>
    <t>2.5</t>
  </si>
  <si>
    <t>(松倉川河口)</t>
    <rPh sb="1" eb="3">
      <t>マツクラ</t>
    </rPh>
    <rPh sb="3" eb="4">
      <t>カワ</t>
    </rPh>
    <rPh sb="4" eb="6">
      <t>カコウ</t>
    </rPh>
    <phoneticPr fontId="28"/>
  </si>
  <si>
    <t>(茨戸耕北橋)</t>
    <rPh sb="1" eb="2">
      <t>イバラ</t>
    </rPh>
    <rPh sb="2" eb="3">
      <t>ト</t>
    </rPh>
    <rPh sb="3" eb="4">
      <t>コウ</t>
    </rPh>
    <rPh sb="4" eb="6">
      <t>キタハシ</t>
    </rPh>
    <phoneticPr fontId="28"/>
  </si>
  <si>
    <t>(第1新川橋)</t>
    <rPh sb="3" eb="6">
      <t>シンカワバシ</t>
    </rPh>
    <phoneticPr fontId="28"/>
  </si>
  <si>
    <t>(千代田えん堤)</t>
    <rPh sb="1" eb="4">
      <t>チヨダ</t>
    </rPh>
    <rPh sb="6" eb="7">
      <t>テイ</t>
    </rPh>
    <phoneticPr fontId="28"/>
  </si>
  <si>
    <t>(中  川)</t>
    <rPh sb="1" eb="2">
      <t>ナカ</t>
    </rPh>
    <rPh sb="4" eb="5">
      <t>カワ</t>
    </rPh>
    <phoneticPr fontId="28"/>
  </si>
  <si>
    <t>(石狩大橋)</t>
    <rPh sb="1" eb="3">
      <t>イシカリ</t>
    </rPh>
    <rPh sb="3" eb="5">
      <t>オオハシ</t>
    </rPh>
    <phoneticPr fontId="28"/>
  </si>
  <si>
    <t>松 倉 川</t>
    <rPh sb="0" eb="1">
      <t>マツ</t>
    </rPh>
    <rPh sb="2" eb="3">
      <t>クラ</t>
    </rPh>
    <rPh sb="4" eb="5">
      <t>カワ</t>
    </rPh>
    <phoneticPr fontId="28"/>
  </si>
  <si>
    <t>創 成 川</t>
    <rPh sb="0" eb="1">
      <t>キズ</t>
    </rPh>
    <rPh sb="2" eb="3">
      <t>シゲル</t>
    </rPh>
    <rPh sb="4" eb="5">
      <t>ガワ</t>
    </rPh>
    <phoneticPr fontId="28"/>
  </si>
  <si>
    <t>新    川</t>
    <rPh sb="0" eb="1">
      <t>シン</t>
    </rPh>
    <rPh sb="5" eb="6">
      <t>カワ</t>
    </rPh>
    <phoneticPr fontId="28"/>
  </si>
  <si>
    <t>十 勝 川</t>
    <rPh sb="0" eb="1">
      <t>ジュッ</t>
    </rPh>
    <rPh sb="2" eb="3">
      <t>マサル</t>
    </rPh>
    <rPh sb="4" eb="5">
      <t>ガワ</t>
    </rPh>
    <phoneticPr fontId="28"/>
  </si>
  <si>
    <t>天 塩 川</t>
    <rPh sb="0" eb="1">
      <t>テン</t>
    </rPh>
    <rPh sb="2" eb="3">
      <t>シオ</t>
    </rPh>
    <rPh sb="4" eb="5">
      <t>ガワ</t>
    </rPh>
    <phoneticPr fontId="28"/>
  </si>
  <si>
    <t>石 狩 川</t>
    <rPh sb="0" eb="1">
      <t>イシ</t>
    </rPh>
    <rPh sb="2" eb="3">
      <t>カリ</t>
    </rPh>
    <rPh sb="4" eb="5">
      <t>ガワ</t>
    </rPh>
    <phoneticPr fontId="28"/>
  </si>
  <si>
    <t>都　　市　　内　　河　　川</t>
    <rPh sb="0" eb="7">
      <t>トシナイ</t>
    </rPh>
    <rPh sb="9" eb="13">
      <t>カセン</t>
    </rPh>
    <phoneticPr fontId="28"/>
  </si>
  <si>
    <t>主　　　要　　　河　　　川</t>
    <rPh sb="0" eb="5">
      <t>シュヨウ</t>
    </rPh>
    <rPh sb="8" eb="13">
      <t>カセン</t>
    </rPh>
    <phoneticPr fontId="28"/>
  </si>
  <si>
    <t>年　　度</t>
    <rPh sb="0" eb="4">
      <t>ネンド</t>
    </rPh>
    <phoneticPr fontId="28"/>
  </si>
  <si>
    <t>(単位：mg/l)</t>
    <rPh sb="1" eb="3">
      <t>タンイ</t>
    </rPh>
    <phoneticPr fontId="28"/>
  </si>
  <si>
    <r>
      <t>12 河川のＢＯＤ(年平均値)の経年変化</t>
    </r>
    <r>
      <rPr>
        <b/>
        <sz val="12"/>
        <rFont val="ＭＳ 明朝"/>
        <family val="1"/>
        <charset val="128"/>
      </rPr>
      <t>(平成29年度～令和3年度)</t>
    </r>
    <rPh sb="3" eb="5">
      <t>カセン</t>
    </rPh>
    <rPh sb="10" eb="11">
      <t>ネン</t>
    </rPh>
    <rPh sb="11" eb="14">
      <t>ヘイキンチ</t>
    </rPh>
    <rPh sb="16" eb="18">
      <t>ケイネン</t>
    </rPh>
    <rPh sb="18" eb="20">
      <t>ヘンカ</t>
    </rPh>
    <rPh sb="21" eb="23">
      <t>ヘイセイ</t>
    </rPh>
    <rPh sb="25" eb="27">
      <t>ネンド</t>
    </rPh>
    <rPh sb="28" eb="30">
      <t>レイワ</t>
    </rPh>
    <rPh sb="31" eb="33">
      <t>ネンド</t>
    </rPh>
    <phoneticPr fontId="28"/>
  </si>
  <si>
    <t>(ppm)</t>
    <phoneticPr fontId="28"/>
  </si>
  <si>
    <t>二酸化窒素</t>
    <rPh sb="0" eb="3">
      <t>ニサンカ</t>
    </rPh>
    <rPh sb="3" eb="5">
      <t>チッソ</t>
    </rPh>
    <phoneticPr fontId="28"/>
  </si>
  <si>
    <t>(㎎/㎥)</t>
    <phoneticPr fontId="28"/>
  </si>
  <si>
    <t>浮遊粒子状物質</t>
    <rPh sb="0" eb="2">
      <t>フユウ</t>
    </rPh>
    <rPh sb="2" eb="4">
      <t>リュウシ</t>
    </rPh>
    <rPh sb="4" eb="5">
      <t>ジョウ</t>
    </rPh>
    <rPh sb="5" eb="7">
      <t>ブッシツ</t>
    </rPh>
    <phoneticPr fontId="28"/>
  </si>
  <si>
    <t>二酸化硫黄</t>
    <rPh sb="0" eb="3">
      <t>ニサンカ</t>
    </rPh>
    <rPh sb="3" eb="4">
      <t>リュウ</t>
    </rPh>
    <rPh sb="4" eb="5">
      <t>オウ</t>
    </rPh>
    <phoneticPr fontId="28"/>
  </si>
  <si>
    <t>(公害防止
ｾﾝﾀｰ)</t>
    <phoneticPr fontId="28"/>
  </si>
  <si>
    <t>(昭和
小学校)</t>
    <rPh sb="1" eb="2">
      <t>アキラ</t>
    </rPh>
    <rPh sb="2" eb="3">
      <t>ワ</t>
    </rPh>
    <rPh sb="4" eb="7">
      <t>ショウガッコウ</t>
    </rPh>
    <phoneticPr fontId="28"/>
  </si>
  <si>
    <t>(双葉)</t>
    <phoneticPr fontId="28"/>
  </si>
  <si>
    <t>(輪西
地区)</t>
    <phoneticPr fontId="28"/>
  </si>
  <si>
    <t>(勝納)</t>
    <phoneticPr fontId="28"/>
  </si>
  <si>
    <t>(中央)</t>
    <rPh sb="1" eb="2">
      <t>ナカ</t>
    </rPh>
    <rPh sb="2" eb="3">
      <t>ヒサシ</t>
    </rPh>
    <phoneticPr fontId="28"/>
  </si>
  <si>
    <t>(万年橋
小学校)</t>
    <rPh sb="1" eb="3">
      <t>マンネン</t>
    </rPh>
    <rPh sb="3" eb="4">
      <t>ハシ</t>
    </rPh>
    <rPh sb="5" eb="8">
      <t>ショウガッコウ</t>
    </rPh>
    <phoneticPr fontId="28"/>
  </si>
  <si>
    <t>(ｾﾝﾀｰ)</t>
    <phoneticPr fontId="28"/>
  </si>
  <si>
    <t>帯広市</t>
  </si>
  <si>
    <t>釧路市</t>
  </si>
  <si>
    <t>苫小牧市</t>
  </si>
  <si>
    <t>室蘭市</t>
  </si>
  <si>
    <t>小樽市</t>
  </si>
  <si>
    <t>旭川市</t>
  </si>
  <si>
    <t>函館市</t>
  </si>
  <si>
    <t>札幌市</t>
  </si>
  <si>
    <t>物 質 ・ 年 度</t>
    <rPh sb="0" eb="1">
      <t>モノ</t>
    </rPh>
    <rPh sb="2" eb="3">
      <t>シツ</t>
    </rPh>
    <rPh sb="6" eb="7">
      <t>トシ</t>
    </rPh>
    <rPh sb="8" eb="9">
      <t>ド</t>
    </rPh>
    <phoneticPr fontId="28"/>
  </si>
  <si>
    <r>
      <t>11 大気汚染物質濃度(年平均値)の経年変化</t>
    </r>
    <r>
      <rPr>
        <b/>
        <sz val="12"/>
        <rFont val="ＭＳ 明朝"/>
        <family val="1"/>
        <charset val="128"/>
      </rPr>
      <t>(平成29年度～令和3年度)</t>
    </r>
    <rPh sb="3" eb="5">
      <t>タイキ</t>
    </rPh>
    <rPh sb="5" eb="7">
      <t>オセン</t>
    </rPh>
    <rPh sb="7" eb="9">
      <t>ブッシツ</t>
    </rPh>
    <rPh sb="9" eb="11">
      <t>ノウド</t>
    </rPh>
    <rPh sb="12" eb="13">
      <t>ネン</t>
    </rPh>
    <rPh sb="13" eb="16">
      <t>ヘイキンチ</t>
    </rPh>
    <rPh sb="18" eb="20">
      <t>ケイネン</t>
    </rPh>
    <rPh sb="20" eb="22">
      <t>ヘンカ</t>
    </rPh>
    <rPh sb="23" eb="25">
      <t>ヘイセイ</t>
    </rPh>
    <rPh sb="27" eb="29">
      <t>ネンド</t>
    </rPh>
    <rPh sb="30" eb="32">
      <t>レイワ</t>
    </rPh>
    <rPh sb="33" eb="35">
      <t>ネンド</t>
    </rPh>
    <phoneticPr fontId="28"/>
  </si>
  <si>
    <t>水洗化率は、総人口(非水洗化人口＋水洗化人口)に対する水洗化人口の割合。</t>
    <rPh sb="0" eb="3">
      <t>スイセンカ</t>
    </rPh>
    <rPh sb="3" eb="4">
      <t>リツ</t>
    </rPh>
    <rPh sb="6" eb="9">
      <t>ソウジンコウ</t>
    </rPh>
    <rPh sb="10" eb="11">
      <t>ヒ</t>
    </rPh>
    <rPh sb="11" eb="14">
      <t>スイセンカ</t>
    </rPh>
    <rPh sb="14" eb="16">
      <t>ジンコウ</t>
    </rPh>
    <rPh sb="17" eb="20">
      <t>スイセンカ</t>
    </rPh>
    <rPh sb="20" eb="22">
      <t>ジンコウ</t>
    </rPh>
    <rPh sb="23" eb="25">
      <t>ニタイ</t>
    </rPh>
    <rPh sb="27" eb="30">
      <t>スイセンカ</t>
    </rPh>
    <rPh sb="30" eb="32">
      <t>ジンコウ</t>
    </rPh>
    <rPh sb="33" eb="35">
      <t>ワリアイ</t>
    </rPh>
    <phoneticPr fontId="28"/>
  </si>
  <si>
    <r>
      <rPr>
        <sz val="10"/>
        <color theme="0"/>
        <rFont val="ＭＳ 明朝"/>
        <family val="1"/>
        <charset val="128"/>
      </rPr>
      <t>平成</t>
    </r>
    <r>
      <rPr>
        <sz val="10"/>
        <color theme="1"/>
        <rFont val="ＭＳ 明朝"/>
        <family val="1"/>
        <charset val="128"/>
      </rPr>
      <t>30</t>
    </r>
    <r>
      <rPr>
        <sz val="10"/>
        <color theme="0"/>
        <rFont val="ＭＳ 明朝"/>
        <family val="1"/>
        <charset val="128"/>
      </rPr>
      <t>年度</t>
    </r>
    <rPh sb="0" eb="2">
      <t>ヘイセイ</t>
    </rPh>
    <rPh sb="4" eb="6">
      <t>ネンド</t>
    </rPh>
    <phoneticPr fontId="28"/>
  </si>
  <si>
    <r>
      <rPr>
        <sz val="10"/>
        <color indexed="9"/>
        <rFont val="ＭＳ 明朝"/>
        <family val="1"/>
        <charset val="128"/>
      </rPr>
      <t>平成</t>
    </r>
    <r>
      <rPr>
        <sz val="10"/>
        <rFont val="ＭＳ 明朝"/>
        <family val="1"/>
        <charset val="128"/>
      </rPr>
      <t>29</t>
    </r>
    <r>
      <rPr>
        <sz val="10"/>
        <color indexed="9"/>
        <rFont val="ＭＳ 明朝"/>
        <family val="1"/>
        <charset val="128"/>
      </rPr>
      <t>年度</t>
    </r>
    <rPh sb="0" eb="2">
      <t>ヘイセイ</t>
    </rPh>
    <rPh sb="4" eb="6">
      <t>ネンド</t>
    </rPh>
    <phoneticPr fontId="28"/>
  </si>
  <si>
    <t>浄化槽</t>
    <rPh sb="0" eb="3">
      <t>ジョウカソウ</t>
    </rPh>
    <phoneticPr fontId="28"/>
  </si>
  <si>
    <t>ｺﾐｭﾆﾃｨ
ﾌﾟﾗﾝﾄ</t>
    <phoneticPr fontId="28"/>
  </si>
  <si>
    <t>公  共
下水道</t>
    <rPh sb="0" eb="1">
      <t>コウ</t>
    </rPh>
    <rPh sb="3" eb="4">
      <t>トモ</t>
    </rPh>
    <rPh sb="5" eb="8">
      <t>ゲスイドウ</t>
    </rPh>
    <phoneticPr fontId="28"/>
  </si>
  <si>
    <t>総　数</t>
    <rPh sb="0" eb="1">
      <t>ソウ</t>
    </rPh>
    <rPh sb="2" eb="3">
      <t>スウ</t>
    </rPh>
    <phoneticPr fontId="28"/>
  </si>
  <si>
    <t>その他</t>
  </si>
  <si>
    <t>農地還元</t>
  </si>
  <si>
    <t>下水道
投　入</t>
    <phoneticPr fontId="28"/>
  </si>
  <si>
    <t>メタン化
施　　設</t>
    <rPh sb="3" eb="4">
      <t>カ</t>
    </rPh>
    <rPh sb="5" eb="6">
      <t>シ</t>
    </rPh>
    <rPh sb="8" eb="9">
      <t>セツ</t>
    </rPh>
    <phoneticPr fontId="28"/>
  </si>
  <si>
    <t>ごみ堆肥
化 施 設</t>
    <rPh sb="2" eb="4">
      <t>タイヒ</t>
    </rPh>
    <rPh sb="5" eb="6">
      <t>カ</t>
    </rPh>
    <rPh sb="7" eb="8">
      <t>シ</t>
    </rPh>
    <rPh sb="9" eb="10">
      <t>セツ</t>
    </rPh>
    <phoneticPr fontId="28"/>
  </si>
  <si>
    <t>し尿処理
施    設</t>
    <rPh sb="0" eb="2">
      <t>シニョウ</t>
    </rPh>
    <rPh sb="2" eb="3">
      <t>トコロ</t>
    </rPh>
    <rPh sb="3" eb="4">
      <t>リ</t>
    </rPh>
    <rPh sb="5" eb="6">
      <t>シ</t>
    </rPh>
    <rPh sb="10" eb="11">
      <t>セツ</t>
    </rPh>
    <phoneticPr fontId="28"/>
  </si>
  <si>
    <t>総　数</t>
    <rPh sb="0" eb="1">
      <t>フサ</t>
    </rPh>
    <rPh sb="2" eb="3">
      <t>カズ</t>
    </rPh>
    <phoneticPr fontId="28"/>
  </si>
  <si>
    <t>水洗化率
（％）</t>
    <rPh sb="0" eb="3">
      <t>スイセンカ</t>
    </rPh>
    <rPh sb="3" eb="4">
      <t>リツ</t>
    </rPh>
    <phoneticPr fontId="28"/>
  </si>
  <si>
    <t>水洗化人口（千人）</t>
  </si>
  <si>
    <t>計　画　処　理　量 （千kℓ）</t>
    <rPh sb="0" eb="3">
      <t>ケイカク</t>
    </rPh>
    <rPh sb="4" eb="9">
      <t>ショリリョウ</t>
    </rPh>
    <rPh sb="11" eb="12">
      <t>セン</t>
    </rPh>
    <phoneticPr fontId="28"/>
  </si>
  <si>
    <r>
      <t>10 し尿処理状況</t>
    </r>
    <r>
      <rPr>
        <b/>
        <sz val="13"/>
        <rFont val="ＭＳ 明朝"/>
        <family val="1"/>
        <charset val="128"/>
      </rPr>
      <t>(平成28年度～令和2年度)</t>
    </r>
    <rPh sb="4" eb="5">
      <t>ニョウ</t>
    </rPh>
    <rPh sb="5" eb="6">
      <t>トコロ</t>
    </rPh>
    <rPh sb="6" eb="7">
      <t>リ</t>
    </rPh>
    <rPh sb="7" eb="8">
      <t>ジョウ</t>
    </rPh>
    <rPh sb="8" eb="9">
      <t>キョウ</t>
    </rPh>
    <rPh sb="10" eb="12">
      <t>ヘイセイ</t>
    </rPh>
    <rPh sb="14" eb="16">
      <t>ネンド</t>
    </rPh>
    <rPh sb="17" eb="19">
      <t>レイワ</t>
    </rPh>
    <rPh sb="20" eb="21">
      <t>ネン</t>
    </rPh>
    <rPh sb="21" eb="22">
      <t>ド</t>
    </rPh>
    <phoneticPr fontId="28"/>
  </si>
  <si>
    <t>資料　北海道建設部まちづくり局都市環境課　</t>
    <rPh sb="3" eb="6">
      <t>ホッカイドウ</t>
    </rPh>
    <rPh sb="14" eb="15">
      <t>キョク</t>
    </rPh>
    <rPh sb="15" eb="17">
      <t>トシ</t>
    </rPh>
    <rPh sb="17" eb="19">
      <t>カンキョウ</t>
    </rPh>
    <rPh sb="19" eb="20">
      <t>カ</t>
    </rPh>
    <phoneticPr fontId="23"/>
  </si>
  <si>
    <t>数値は、各年度末の市町村区分による。　</t>
    <rPh sb="0" eb="2">
      <t>スウチ</t>
    </rPh>
    <rPh sb="4" eb="7">
      <t>カクネンド</t>
    </rPh>
    <rPh sb="7" eb="8">
      <t>マツ</t>
    </rPh>
    <rPh sb="9" eb="12">
      <t>シチョウソン</t>
    </rPh>
    <rPh sb="12" eb="14">
      <t>クブン</t>
    </rPh>
    <phoneticPr fontId="23"/>
  </si>
  <si>
    <t>町村計</t>
  </si>
  <si>
    <t>根室市</t>
  </si>
  <si>
    <t>根室振興局計</t>
    <rPh sb="2" eb="5">
      <t>シンコウキョク</t>
    </rPh>
    <phoneticPr fontId="28"/>
  </si>
  <si>
    <t>釧路総合振興局計</t>
    <rPh sb="2" eb="4">
      <t>ソウゴウ</t>
    </rPh>
    <rPh sb="4" eb="7">
      <t>シンコウキョク</t>
    </rPh>
    <phoneticPr fontId="28"/>
  </si>
  <si>
    <t>十勝総合振興局計</t>
    <rPh sb="2" eb="4">
      <t>ソウゴウ</t>
    </rPh>
    <rPh sb="4" eb="7">
      <t>シンコウキョク</t>
    </rPh>
    <phoneticPr fontId="28"/>
  </si>
  <si>
    <t>紋別市</t>
  </si>
  <si>
    <t>網走市</t>
  </si>
  <si>
    <t>北見市</t>
  </si>
  <si>
    <t>ｵﾎｰﾂｸ総合振興局計</t>
    <rPh sb="5" eb="7">
      <t>ソウゴウ</t>
    </rPh>
    <rPh sb="7" eb="10">
      <t>シンコウキョク</t>
    </rPh>
    <phoneticPr fontId="28"/>
  </si>
  <si>
    <t>稚内市</t>
  </si>
  <si>
    <t xml:space="preserve"> </t>
  </si>
  <si>
    <t>宗谷総合振興局計</t>
    <rPh sb="2" eb="4">
      <t>ソウゴウ</t>
    </rPh>
    <rPh sb="4" eb="7">
      <t>シンコウキョク</t>
    </rPh>
    <phoneticPr fontId="28"/>
  </si>
  <si>
    <t>留萌市</t>
  </si>
  <si>
    <t>留萌振興局計</t>
    <rPh sb="2" eb="5">
      <t>シンコウキョク</t>
    </rPh>
    <phoneticPr fontId="28"/>
  </si>
  <si>
    <t>富良野市</t>
  </si>
  <si>
    <t>名寄市</t>
  </si>
  <si>
    <t>士別市</t>
  </si>
  <si>
    <t>上川総合振興局計</t>
    <rPh sb="2" eb="4">
      <t>ソウゴウ</t>
    </rPh>
    <rPh sb="4" eb="7">
      <t>シンコウキョク</t>
    </rPh>
    <phoneticPr fontId="28"/>
  </si>
  <si>
    <t>檜山振興局計</t>
    <rPh sb="2" eb="5">
      <t>シンコウキョク</t>
    </rPh>
    <phoneticPr fontId="28"/>
  </si>
  <si>
    <t>北斗市</t>
    <rPh sb="0" eb="2">
      <t>ホクト</t>
    </rPh>
    <phoneticPr fontId="23"/>
  </si>
  <si>
    <t>渡島総合振興局計</t>
    <rPh sb="2" eb="4">
      <t>ソウゴウ</t>
    </rPh>
    <rPh sb="4" eb="7">
      <t>シンコウキョク</t>
    </rPh>
    <phoneticPr fontId="28"/>
  </si>
  <si>
    <t>日高振興局計</t>
    <rPh sb="2" eb="5">
      <t>シンコウキョク</t>
    </rPh>
    <phoneticPr fontId="28"/>
  </si>
  <si>
    <t>伊達市</t>
  </si>
  <si>
    <t>登別市</t>
  </si>
  <si>
    <t>胆振総合振興局計</t>
    <rPh sb="2" eb="4">
      <t>ソウゴウ</t>
    </rPh>
    <rPh sb="4" eb="7">
      <t>シンコウキョク</t>
    </rPh>
    <phoneticPr fontId="28"/>
  </si>
  <si>
    <t>後志総合振興局計</t>
    <rPh sb="2" eb="4">
      <t>ソウゴウ</t>
    </rPh>
    <rPh sb="4" eb="7">
      <t>シンコウキョク</t>
    </rPh>
    <phoneticPr fontId="28"/>
  </si>
  <si>
    <t>石狩市</t>
  </si>
  <si>
    <t>北広島市</t>
  </si>
  <si>
    <t>恵庭市</t>
  </si>
  <si>
    <t>千歳市</t>
  </si>
  <si>
    <t>江別市</t>
  </si>
  <si>
    <t>石狩振興局計</t>
    <rPh sb="2" eb="5">
      <t>シンコウキョク</t>
    </rPh>
    <phoneticPr fontId="28"/>
  </si>
  <si>
    <t>深川市</t>
  </si>
  <si>
    <t>歌志内市</t>
  </si>
  <si>
    <t>砂川市</t>
  </si>
  <si>
    <t>滝川市</t>
  </si>
  <si>
    <t>三笠市</t>
  </si>
  <si>
    <t>赤平市</t>
  </si>
  <si>
    <t>芦別市</t>
  </si>
  <si>
    <t>美唄市</t>
  </si>
  <si>
    <t>岩見沢市</t>
  </si>
  <si>
    <t>夕張市</t>
  </si>
  <si>
    <t>空知総合振興局計</t>
    <rPh sb="2" eb="4">
      <t>ソウゴウ</t>
    </rPh>
    <rPh sb="4" eb="7">
      <t>シンコウキョク</t>
    </rPh>
    <phoneticPr fontId="28"/>
  </si>
  <si>
    <t>全道</t>
  </si>
  <si>
    <t xml:space="preserve"> 行政人口(人)</t>
    <phoneticPr fontId="23"/>
  </si>
  <si>
    <t xml:space="preserve"> 処理人口(人)</t>
    <phoneticPr fontId="23"/>
  </si>
  <si>
    <t>2年度</t>
    <rPh sb="1" eb="3">
      <t>ネンド</t>
    </rPh>
    <phoneticPr fontId="23"/>
  </si>
  <si>
    <t>令和元年度</t>
    <rPh sb="0" eb="2">
      <t>レイワ</t>
    </rPh>
    <rPh sb="2" eb="5">
      <t>ガンネンド</t>
    </rPh>
    <phoneticPr fontId="23"/>
  </si>
  <si>
    <r>
      <rPr>
        <sz val="20"/>
        <color theme="0"/>
        <rFont val="ＭＳ 明朝"/>
        <family val="1"/>
        <charset val="128"/>
      </rPr>
      <t>平成</t>
    </r>
    <r>
      <rPr>
        <sz val="20"/>
        <rFont val="ＭＳ 明朝"/>
        <family val="1"/>
        <charset val="128"/>
      </rPr>
      <t>30年度</t>
    </r>
    <phoneticPr fontId="28"/>
  </si>
  <si>
    <t>平成29年度</t>
    <rPh sb="0" eb="2">
      <t>ヘイセイ</t>
    </rPh>
    <phoneticPr fontId="28"/>
  </si>
  <si>
    <t>地      　域</t>
  </si>
  <si>
    <t>（単位：％）</t>
  </si>
  <si>
    <r>
      <t>13 下水道普及率</t>
    </r>
    <r>
      <rPr>
        <b/>
        <sz val="29"/>
        <rFont val="ＭＳ 明朝"/>
        <family val="1"/>
        <charset val="128"/>
      </rPr>
      <t xml:space="preserve">(平成29年度～令和2年度) </t>
    </r>
    <rPh sb="10" eb="12">
      <t>ヘイセイ</t>
    </rPh>
    <rPh sb="14" eb="16">
      <t>ネンド</t>
    </rPh>
    <rPh sb="17" eb="19">
      <t>レイワ</t>
    </rPh>
    <rPh sb="20" eb="22">
      <t>ネンド</t>
    </rPh>
    <rPh sb="21" eb="22">
      <t>ド</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</si>
</sst>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_ * #\ ##0;_ * \-#\ ##0;_ * &quot;－&quot;;_ @_ "/>
    <numFmt numFmtId="177" formatCode="#\ ##0"/>
    <numFmt numFmtId="178" formatCode="#\ ##0.0"/>
    <numFmt numFmtId="179" formatCode="0.0"/>
    <numFmt numFmtId="180" formatCode="0.00_ "/>
    <numFmt numFmtId="181" formatCode="0.00_);[Red]\(0.00\)"/>
    <numFmt numFmtId="182" formatCode="#\ ###\ ##0;_ * \-#\ ##0;_ * &quot;－&quot;;_ @_ "/>
    <numFmt numFmtId="183" formatCode="_ * #\ ##0;_ * \-#\ ##0;_ * &quot;－&quot;;_ @\ "/>
    <numFmt numFmtId="184" formatCode="0_);[Red]\(0\)"/>
    <numFmt numFmtId="185" formatCode="_ * #\ ##0;_ * \-#\ ##0;_ * &quot;－&quot;;_ @"/>
    <numFmt numFmtId="186" formatCode="_ * #,##0.0;_ * \-#,##0.0;_ * &quot;－&quot;;_ @\ "/>
    <numFmt numFmtId="187" formatCode="_ * #\ ##0.0;_ * \-#\ ##0.0;_ * &quot;－&quot;;_ @\ "/>
    <numFmt numFmtId="188" formatCode="_ * #,##0.0;_ * \-#,##0.0;_ * &quot;－&quot;;_ @"/>
    <numFmt numFmtId="189" formatCode="_ * #\ ##0.0;_ * \-#\ ##0;_ * &quot;－&quot;;_ @\ "/>
    <numFmt numFmtId="190" formatCode="##\ ##0.0"/>
    <numFmt numFmtId="191" formatCode="_*\ ###\ ###\ ##0;_*\ \-###\ ###\ ##0;_*\ &quot;－&quot;"/>
    <numFmt numFmtId="192" formatCode="0.000_);[Red]\(0.000\)"/>
    <numFmt numFmtId="193" formatCode="#\ ###\ ##0.0"/>
    <numFmt numFmtId="194" formatCode="#\ ###\ ##0"/>
    <numFmt numFmtId="195" formatCode="0.0_ "/>
  </numFmts>
  <fonts count="86" x14ac:knownFonts="1">
    <font>
      <sz val="12"/>
      <name val="Arial"/>
      <family val="2"/>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name val="ＭＳ 明朝"/>
      <family val="1"/>
      <charset val="128"/>
    </font>
    <font>
      <b/>
      <sz val="16"/>
      <name val="ＭＳ 明朝"/>
      <family val="1"/>
      <charset val="128"/>
    </font>
    <font>
      <b/>
      <sz val="10"/>
      <color indexed="10"/>
      <name val="ＭＳ 明朝"/>
      <family val="1"/>
      <charset val="128"/>
    </font>
    <font>
      <b/>
      <sz val="26.5"/>
      <name val="ＭＳ 明朝"/>
      <family val="1"/>
      <charset val="128"/>
    </font>
    <font>
      <sz val="9"/>
      <name val="ＭＳ 明朝"/>
      <family val="1"/>
      <charset val="128"/>
    </font>
    <font>
      <sz val="12"/>
      <name val="ＭＳ 明朝"/>
      <family val="1"/>
      <charset val="128"/>
    </font>
    <font>
      <sz val="10"/>
      <name val="ＭＳ ゴシック"/>
      <family val="3"/>
      <charset val="128"/>
    </font>
    <font>
      <b/>
      <sz val="23"/>
      <name val="ＭＳ 明朝"/>
      <family val="1"/>
      <charset val="128"/>
    </font>
    <font>
      <b/>
      <sz val="23"/>
      <name val="Arial"/>
      <family val="2"/>
    </font>
    <font>
      <sz val="20"/>
      <name val="ＭＳ 明朝"/>
      <family val="1"/>
      <charset val="128"/>
    </font>
    <font>
      <sz val="6"/>
      <name val="ＭＳ Ｐゴシック"/>
      <family val="3"/>
      <charset val="128"/>
    </font>
    <font>
      <sz val="12"/>
      <name val="Arial"/>
      <family val="2"/>
    </font>
    <font>
      <sz val="10.5"/>
      <name val="ＭＳ 明朝"/>
      <family val="1"/>
      <charset val="128"/>
    </font>
    <font>
      <sz val="10.5"/>
      <name val="ＭＳ ゴシック"/>
      <family val="3"/>
      <charset val="128"/>
    </font>
    <font>
      <sz val="10.5"/>
      <color indexed="9"/>
      <name val="ＭＳ 明朝"/>
      <family val="1"/>
      <charset val="128"/>
    </font>
    <font>
      <sz val="10"/>
      <color indexed="9"/>
      <name val="ＭＳ 明朝"/>
      <family val="1"/>
      <charset val="128"/>
    </font>
    <font>
      <sz val="11"/>
      <color theme="1"/>
      <name val="ＭＳ Ｐゴシック"/>
      <family val="3"/>
      <charset val="128"/>
      <scheme val="minor"/>
    </font>
    <font>
      <sz val="10.5"/>
      <color theme="1"/>
      <name val="ＭＳ ゴシック"/>
      <family val="3"/>
      <charset val="128"/>
    </font>
    <font>
      <sz val="10.5"/>
      <color theme="1"/>
      <name val="ＭＳ 明朝"/>
      <family val="1"/>
      <charset val="128"/>
    </font>
    <font>
      <sz val="10"/>
      <color theme="0"/>
      <name val="ＭＳ ゴシック"/>
      <family val="3"/>
      <charset val="128"/>
    </font>
    <font>
      <sz val="10.5"/>
      <color theme="0"/>
      <name val="ＭＳ ゴシック"/>
      <family val="3"/>
      <charset val="128"/>
    </font>
    <font>
      <sz val="10"/>
      <color theme="0"/>
      <name val="ＭＳ 明朝"/>
      <family val="1"/>
      <charset val="128"/>
    </font>
    <font>
      <sz val="10.5"/>
      <color theme="0"/>
      <name val="ＭＳ 明朝"/>
      <family val="1"/>
      <charset val="128"/>
    </font>
    <font>
      <sz val="11"/>
      <name val="ＭＳ Ｐゴシック"/>
      <family val="3"/>
      <charset val="128"/>
    </font>
    <font>
      <sz val="8"/>
      <name val="ＭＳ 明朝"/>
      <family val="1"/>
      <charset val="128"/>
    </font>
    <font>
      <sz val="7.5"/>
      <name val="ＭＳ 明朝"/>
      <family val="1"/>
      <charset val="128"/>
    </font>
    <font>
      <b/>
      <sz val="20"/>
      <name val="ＭＳ 明朝"/>
      <family val="1"/>
      <charset val="128"/>
    </font>
    <font>
      <b/>
      <sz val="12"/>
      <name val="ＭＳ 明朝"/>
      <family val="1"/>
      <charset val="128"/>
    </font>
    <font>
      <sz val="9"/>
      <name val="ＭＳ ゴシック"/>
      <family val="3"/>
      <charset val="128"/>
    </font>
    <font>
      <sz val="8.5"/>
      <name val="ＭＳ 明朝"/>
      <family val="1"/>
      <charset val="128"/>
    </font>
    <font>
      <sz val="11"/>
      <name val="ＭＳ 明朝"/>
      <family val="1"/>
      <charset val="128"/>
    </font>
    <font>
      <sz val="11.5"/>
      <name val="ＭＳ 明朝"/>
      <family val="1"/>
      <charset val="128"/>
    </font>
    <font>
      <sz val="11"/>
      <name val="ＭＳ ゴシック"/>
      <family val="3"/>
      <charset val="128"/>
    </font>
    <font>
      <sz val="11.5"/>
      <name val="ＭＳ ゴシック"/>
      <family val="3"/>
      <charset val="128"/>
    </font>
    <font>
      <sz val="22"/>
      <name val="ＭＳ 明朝"/>
      <family val="1"/>
      <charset val="128"/>
    </font>
    <font>
      <sz val="14"/>
      <name val="ＭＳ 明朝"/>
      <family val="1"/>
      <charset val="128"/>
    </font>
    <font>
      <sz val="16"/>
      <name val="ＭＳ 明朝"/>
      <family val="1"/>
      <charset val="128"/>
    </font>
    <font>
      <b/>
      <sz val="27"/>
      <name val="Arial"/>
      <family val="2"/>
    </font>
    <font>
      <sz val="9"/>
      <color theme="0"/>
      <name val="ＭＳ ゴシック"/>
      <family val="3"/>
      <charset val="128"/>
    </font>
    <font>
      <sz val="9"/>
      <color theme="0"/>
      <name val="ＭＳ 明朝"/>
      <family val="1"/>
      <charset val="128"/>
    </font>
    <font>
      <b/>
      <sz val="10"/>
      <name val="ＭＳ 明朝"/>
      <family val="1"/>
      <charset val="128"/>
    </font>
    <font>
      <b/>
      <sz val="20"/>
      <name val="ＭＳ Ｐゴシック"/>
      <family val="3"/>
      <charset val="128"/>
    </font>
    <font>
      <b/>
      <sz val="20.5"/>
      <name val="ＭＳ 明朝"/>
      <family val="1"/>
      <charset val="128"/>
    </font>
    <font>
      <b/>
      <sz val="12.5"/>
      <name val="ＭＳ 明朝"/>
      <family val="1"/>
      <charset val="128"/>
    </font>
    <font>
      <sz val="8"/>
      <name val="ＭＳ ゴシック"/>
      <family val="3"/>
      <charset val="128"/>
    </font>
    <font>
      <sz val="6"/>
      <name val="ＭＳ ゴシック"/>
      <family val="3"/>
      <charset val="128"/>
    </font>
    <font>
      <b/>
      <sz val="10"/>
      <color rgb="FFFF0000"/>
      <name val="ＭＳ 明朝"/>
      <family val="1"/>
      <charset val="128"/>
    </font>
    <font>
      <sz val="10"/>
      <color theme="1"/>
      <name val="ＭＳ ゴシック"/>
      <family val="3"/>
      <charset val="128"/>
    </font>
    <font>
      <sz val="10"/>
      <name val="ＭＳ Ｐゴシック"/>
      <family val="3"/>
      <charset val="128"/>
    </font>
    <font>
      <sz val="10"/>
      <color indexed="8"/>
      <name val="ＭＳ 明朝"/>
      <family val="1"/>
      <charset val="128"/>
    </font>
    <font>
      <sz val="9"/>
      <name val="ＭＳ Ｐゴシック"/>
      <family val="3"/>
      <charset val="128"/>
    </font>
    <font>
      <b/>
      <sz val="21"/>
      <name val="ＭＳ Ｐゴシック"/>
      <family val="3"/>
      <charset val="128"/>
    </font>
    <font>
      <b/>
      <sz val="19"/>
      <name val="ＭＳ 明朝"/>
      <family val="1"/>
      <charset val="128"/>
    </font>
    <font>
      <b/>
      <sz val="22"/>
      <name val="ＭＳ 明朝"/>
      <family val="1"/>
      <charset val="128"/>
    </font>
    <font>
      <sz val="10"/>
      <color theme="1"/>
      <name val="ＭＳ 明朝"/>
      <family val="1"/>
      <charset val="128"/>
    </font>
    <font>
      <b/>
      <sz val="22"/>
      <name val="ＭＳ Ｐゴシック"/>
      <family val="3"/>
      <charset val="128"/>
    </font>
    <font>
      <b/>
      <sz val="21"/>
      <name val="ＭＳ 明朝"/>
      <family val="1"/>
      <charset val="128"/>
    </font>
    <font>
      <b/>
      <sz val="13"/>
      <name val="ＭＳ 明朝"/>
      <family val="1"/>
      <charset val="128"/>
    </font>
    <font>
      <sz val="18"/>
      <name val="ＭＳ 明朝"/>
      <family val="1"/>
      <charset val="128"/>
    </font>
    <font>
      <sz val="18"/>
      <name val="ＭＳ ゴシック"/>
      <family val="3"/>
      <charset val="128"/>
    </font>
    <font>
      <sz val="12"/>
      <name val="ＭＳ ゴシック"/>
      <family val="3"/>
      <charset val="128"/>
    </font>
    <font>
      <sz val="20"/>
      <name val="ＭＳ ゴシック"/>
      <family val="3"/>
      <charset val="128"/>
    </font>
    <font>
      <sz val="20"/>
      <color theme="0"/>
      <name val="ＭＳ 明朝"/>
      <family val="1"/>
      <charset val="128"/>
    </font>
    <font>
      <sz val="14"/>
      <name val="Arial"/>
      <family val="2"/>
    </font>
    <font>
      <b/>
      <sz val="48.5"/>
      <name val="Arial"/>
      <family val="2"/>
    </font>
    <font>
      <b/>
      <sz val="48.5"/>
      <name val="ＭＳ 明朝"/>
      <family val="1"/>
      <charset val="128"/>
    </font>
    <font>
      <b/>
      <sz val="29"/>
      <name val="ＭＳ 明朝"/>
      <family val="1"/>
      <charset val="128"/>
    </font>
    <font>
      <b/>
      <sz val="29.2"/>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8"/>
      </top>
      <bottom/>
      <diagonal/>
    </border>
    <border>
      <left/>
      <right/>
      <top style="double">
        <color indexed="8"/>
      </top>
      <bottom style="thin">
        <color indexed="64"/>
      </bottom>
      <diagonal/>
    </border>
    <border>
      <left style="thin">
        <color indexed="64"/>
      </left>
      <right/>
      <top style="double">
        <color indexed="8"/>
      </top>
      <bottom/>
      <diagonal/>
    </border>
    <border>
      <left/>
      <right style="thin">
        <color indexed="64"/>
      </right>
      <top style="double">
        <color indexed="8"/>
      </top>
      <bottom/>
      <diagonal/>
    </border>
    <border>
      <left/>
      <right/>
      <top/>
      <bottom style="double">
        <color indexed="8"/>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9"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34" fillId="0" borderId="0">
      <alignment vertical="center"/>
    </xf>
    <xf numFmtId="0" fontId="10" fillId="4" borderId="0" applyNumberFormat="0" applyBorder="0" applyAlignment="0" applyProtection="0">
      <alignment vertical="center"/>
    </xf>
    <xf numFmtId="0" fontId="41" fillId="0" borderId="0"/>
    <xf numFmtId="0" fontId="29" fillId="0" borderId="0"/>
    <xf numFmtId="38" fontId="41" fillId="0" borderId="0" applyFont="0" applyFill="0" applyBorder="0" applyAlignment="0" applyProtection="0"/>
    <xf numFmtId="9" fontId="41" fillId="0" borderId="0" applyFont="0" applyFill="0" applyBorder="0" applyAlignment="0" applyProtection="0">
      <alignment vertical="center"/>
    </xf>
  </cellStyleXfs>
  <cellXfs count="604">
    <xf numFmtId="0" fontId="0" fillId="0" borderId="0" xfId="0"/>
    <xf numFmtId="0" fontId="18" fillId="0" borderId="0" xfId="0" applyFont="1" applyFill="1" applyAlignment="1">
      <alignment horizontal="right" vertical="center"/>
    </xf>
    <xf numFmtId="0" fontId="19" fillId="0" borderId="0" xfId="0" applyFont="1" applyFill="1" applyAlignment="1">
      <alignment vertical="center"/>
    </xf>
    <xf numFmtId="0" fontId="18" fillId="0" borderId="0" xfId="0" applyFont="1" applyFill="1" applyBorder="1" applyAlignment="1">
      <alignment horizontal="right"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176" fontId="18" fillId="0" borderId="0" xfId="0" applyNumberFormat="1" applyFont="1" applyFill="1" applyAlignment="1">
      <alignment horizontal="right" vertical="center"/>
    </xf>
    <xf numFmtId="177" fontId="18" fillId="0" borderId="0" xfId="0" applyNumberFormat="1" applyFont="1" applyFill="1" applyAlignment="1">
      <alignment horizontal="right" vertical="center"/>
    </xf>
    <xf numFmtId="0" fontId="24" fillId="0" borderId="0" xfId="0" applyFont="1" applyFill="1" applyBorder="1" applyAlignment="1">
      <alignment horizontal="right" vertical="center"/>
    </xf>
    <xf numFmtId="0" fontId="27" fillId="0" borderId="0" xfId="0" applyFont="1" applyFill="1" applyBorder="1" applyAlignment="1">
      <alignment horizontal="center"/>
    </xf>
    <xf numFmtId="0" fontId="18" fillId="0" borderId="0" xfId="0" applyFont="1" applyFill="1" applyBorder="1" applyAlignment="1">
      <alignment horizontal="left" vertical="center"/>
    </xf>
    <xf numFmtId="0" fontId="24" fillId="0" borderId="0" xfId="0" applyFont="1" applyFill="1" applyAlignment="1">
      <alignment horizontal="righ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Border="1" applyAlignment="1">
      <alignment vertical="center"/>
    </xf>
    <xf numFmtId="0" fontId="18" fillId="0" borderId="11" xfId="0" applyFont="1" applyFill="1" applyBorder="1" applyAlignment="1">
      <alignment horizontal="right"/>
    </xf>
    <xf numFmtId="0" fontId="0" fillId="0" borderId="0" xfId="0" applyFont="1" applyFill="1" applyBorder="1" applyAlignment="1">
      <alignment shrinkToFit="1"/>
    </xf>
    <xf numFmtId="0" fontId="0" fillId="0" borderId="0" xfId="0" applyFont="1" applyFill="1" applyBorder="1" applyAlignment="1">
      <alignment vertical="top"/>
    </xf>
    <xf numFmtId="0" fontId="18" fillId="0" borderId="0" xfId="0" applyFont="1" applyFill="1" applyBorder="1" applyAlignment="1">
      <alignment horizontal="right"/>
    </xf>
    <xf numFmtId="0" fontId="30" fillId="0" borderId="12" xfId="0" applyFont="1" applyFill="1" applyBorder="1" applyAlignment="1">
      <alignment horizontal="center" vertical="center"/>
    </xf>
    <xf numFmtId="0" fontId="30" fillId="0" borderId="13" xfId="0" applyFont="1" applyFill="1" applyBorder="1" applyAlignment="1">
      <alignment horizontal="center" vertical="center"/>
    </xf>
    <xf numFmtId="176" fontId="30" fillId="0" borderId="14" xfId="0" applyNumberFormat="1" applyFont="1" applyFill="1" applyBorder="1" applyAlignment="1">
      <alignment vertical="center"/>
    </xf>
    <xf numFmtId="176" fontId="30" fillId="0" borderId="0" xfId="0" applyNumberFormat="1" applyFont="1" applyFill="1" applyBorder="1" applyAlignment="1">
      <alignment vertical="center"/>
    </xf>
    <xf numFmtId="0" fontId="30" fillId="0" borderId="0" xfId="0" applyFont="1" applyFill="1" applyBorder="1" applyAlignment="1">
      <alignment vertical="center"/>
    </xf>
    <xf numFmtId="177" fontId="30" fillId="0" borderId="0" xfId="0" applyNumberFormat="1" applyFont="1" applyFill="1" applyBorder="1" applyAlignment="1">
      <alignment horizontal="right" vertical="center"/>
    </xf>
    <xf numFmtId="0" fontId="30" fillId="0" borderId="0" xfId="0" applyFont="1" applyFill="1" applyBorder="1" applyAlignment="1">
      <alignment horizontal="right" vertical="center"/>
    </xf>
    <xf numFmtId="0" fontId="31" fillId="0" borderId="0" xfId="0" applyFont="1" applyFill="1" applyBorder="1" applyAlignment="1">
      <alignment horizontal="right" vertical="center"/>
    </xf>
    <xf numFmtId="176" fontId="31" fillId="0" borderId="14" xfId="0" applyNumberFormat="1" applyFont="1" applyFill="1" applyBorder="1" applyAlignment="1">
      <alignment vertical="center"/>
    </xf>
    <xf numFmtId="176" fontId="31" fillId="0" borderId="0" xfId="0" applyNumberFormat="1" applyFont="1" applyFill="1" applyBorder="1" applyAlignment="1">
      <alignment vertical="center"/>
    </xf>
    <xf numFmtId="0" fontId="30" fillId="0" borderId="14" xfId="0" applyFont="1" applyFill="1" applyBorder="1" applyAlignment="1">
      <alignment horizontal="right" vertical="center"/>
    </xf>
    <xf numFmtId="0" fontId="30" fillId="0" borderId="0" xfId="0" applyFont="1" applyFill="1" applyBorder="1" applyAlignment="1">
      <alignment horizontal="distributed" vertical="center"/>
    </xf>
    <xf numFmtId="0" fontId="31" fillId="0" borderId="0" xfId="0" applyFont="1" applyFill="1" applyBorder="1" applyAlignment="1">
      <alignment horizontal="distributed" vertical="center"/>
    </xf>
    <xf numFmtId="0" fontId="35" fillId="0" borderId="0" xfId="41" applyFont="1" applyFill="1" applyAlignment="1">
      <alignment horizontal="right" vertical="center"/>
    </xf>
    <xf numFmtId="0" fontId="30" fillId="0" borderId="15" xfId="0" applyFont="1" applyFill="1" applyBorder="1" applyAlignment="1">
      <alignment horizontal="distributed" vertical="center"/>
    </xf>
    <xf numFmtId="0" fontId="36" fillId="0" borderId="0" xfId="41" applyFont="1" applyAlignment="1">
      <alignment horizontal="right" vertical="center"/>
    </xf>
    <xf numFmtId="0" fontId="36" fillId="0" borderId="0" xfId="41" applyFont="1" applyAlignment="1">
      <alignment vertical="center"/>
    </xf>
    <xf numFmtId="0" fontId="31" fillId="0" borderId="0" xfId="0" applyFont="1" applyFill="1" applyBorder="1" applyAlignment="1">
      <alignment vertical="center"/>
    </xf>
    <xf numFmtId="0" fontId="35" fillId="0" borderId="0" xfId="41" applyFont="1" applyAlignment="1">
      <alignment horizontal="right" vertical="center"/>
    </xf>
    <xf numFmtId="0" fontId="35" fillId="0" borderId="0" xfId="41" applyFont="1" applyAlignment="1">
      <alignment vertical="center"/>
    </xf>
    <xf numFmtId="0" fontId="30" fillId="0" borderId="14"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14" xfId="0" applyFont="1" applyFill="1" applyBorder="1" applyAlignment="1">
      <alignment horizontal="right" vertical="center"/>
    </xf>
    <xf numFmtId="177" fontId="31" fillId="0" borderId="0" xfId="0" applyNumberFormat="1" applyFont="1" applyFill="1" applyBorder="1" applyAlignment="1">
      <alignment horizontal="right" vertical="center"/>
    </xf>
    <xf numFmtId="0" fontId="30" fillId="0" borderId="0" xfId="0" applyFont="1" applyFill="1" applyBorder="1" applyAlignment="1">
      <alignment horizontal="right" vertical="top"/>
    </xf>
    <xf numFmtId="176" fontId="31" fillId="0" borderId="14" xfId="0" applyNumberFormat="1" applyFont="1" applyFill="1" applyBorder="1" applyAlignment="1">
      <alignment vertical="top"/>
    </xf>
    <xf numFmtId="176" fontId="31" fillId="0" borderId="0" xfId="0" applyNumberFormat="1" applyFont="1" applyFill="1" applyBorder="1" applyAlignment="1">
      <alignment vertical="top"/>
    </xf>
    <xf numFmtId="0" fontId="30" fillId="0" borderId="16" xfId="0" applyFont="1" applyFill="1" applyBorder="1" applyAlignment="1"/>
    <xf numFmtId="177" fontId="18" fillId="0" borderId="14" xfId="0" applyNumberFormat="1" applyFont="1" applyFill="1" applyBorder="1" applyAlignment="1">
      <alignment vertical="center"/>
    </xf>
    <xf numFmtId="177" fontId="18" fillId="0" borderId="0" xfId="0" applyNumberFormat="1" applyFont="1" applyFill="1" applyBorder="1" applyAlignment="1">
      <alignment vertical="center"/>
    </xf>
    <xf numFmtId="0" fontId="23" fillId="0" borderId="0" xfId="0" applyFont="1" applyFill="1" applyBorder="1" applyAlignment="1">
      <alignment vertical="center"/>
    </xf>
    <xf numFmtId="0" fontId="18" fillId="0" borderId="13" xfId="0" applyFont="1" applyFill="1" applyBorder="1" applyAlignment="1">
      <alignment horizontal="center" vertical="center"/>
    </xf>
    <xf numFmtId="0" fontId="18" fillId="0" borderId="0" xfId="0" applyFont="1" applyFill="1" applyBorder="1" applyAlignment="1">
      <alignment shrinkToFit="1"/>
    </xf>
    <xf numFmtId="0" fontId="18" fillId="0" borderId="0" xfId="0" applyFont="1" applyFill="1" applyBorder="1" applyAlignment="1">
      <alignment vertical="top"/>
    </xf>
    <xf numFmtId="0" fontId="25" fillId="0" borderId="0" xfId="0" applyFont="1" applyFill="1" applyBorder="1" applyAlignment="1">
      <alignment vertical="center"/>
    </xf>
    <xf numFmtId="0" fontId="26" fillId="0" borderId="0" xfId="0" applyFont="1" applyFill="1" applyBorder="1" applyAlignment="1">
      <alignment vertical="center"/>
    </xf>
    <xf numFmtId="0" fontId="26" fillId="0" borderId="11" xfId="0" applyFont="1" applyFill="1" applyBorder="1" applyAlignment="1">
      <alignment vertical="center"/>
    </xf>
    <xf numFmtId="178" fontId="18" fillId="0" borderId="0" xfId="0" applyNumberFormat="1" applyFont="1" applyFill="1" applyBorder="1" applyAlignment="1">
      <alignment vertical="center"/>
    </xf>
    <xf numFmtId="177" fontId="18" fillId="0" borderId="21" xfId="0" applyNumberFormat="1" applyFont="1" applyFill="1" applyBorder="1" applyAlignment="1">
      <alignment horizontal="center" vertical="center"/>
    </xf>
    <xf numFmtId="0" fontId="18" fillId="0" borderId="22" xfId="0" applyFont="1" applyFill="1" applyBorder="1" applyAlignment="1">
      <alignment horizontal="center" vertical="center"/>
    </xf>
    <xf numFmtId="177" fontId="18" fillId="0" borderId="22" xfId="0" applyNumberFormat="1" applyFont="1" applyFill="1" applyBorder="1" applyAlignment="1">
      <alignment horizontal="center" vertical="center"/>
    </xf>
    <xf numFmtId="0" fontId="18" fillId="0" borderId="12" xfId="0" applyFont="1" applyFill="1" applyBorder="1" applyAlignment="1">
      <alignment horizontal="center" vertical="center"/>
    </xf>
    <xf numFmtId="0" fontId="18" fillId="0" borderId="16" xfId="0" applyFont="1" applyFill="1" applyBorder="1" applyAlignment="1">
      <alignment vertical="center"/>
    </xf>
    <xf numFmtId="0" fontId="18" fillId="0" borderId="0" xfId="0" applyNumberFormat="1" applyFont="1" applyFill="1" applyBorder="1" applyAlignment="1">
      <alignment vertical="center"/>
    </xf>
    <xf numFmtId="176" fontId="18" fillId="0" borderId="0" xfId="0" applyNumberFormat="1" applyFont="1" applyFill="1" applyBorder="1" applyAlignment="1">
      <alignment vertical="center"/>
    </xf>
    <xf numFmtId="0" fontId="22" fillId="0" borderId="12" xfId="0" applyFont="1" applyFill="1" applyBorder="1" applyAlignment="1">
      <alignment horizontal="center" vertical="center"/>
    </xf>
    <xf numFmtId="179" fontId="18" fillId="0" borderId="0" xfId="0" applyNumberFormat="1" applyFont="1" applyFill="1" applyBorder="1" applyAlignment="1">
      <alignment vertical="center"/>
    </xf>
    <xf numFmtId="179" fontId="18" fillId="0" borderId="0" xfId="0" applyNumberFormat="1" applyFont="1" applyFill="1" applyBorder="1" applyAlignment="1">
      <alignment horizontal="right" vertical="center"/>
    </xf>
    <xf numFmtId="0" fontId="18" fillId="0" borderId="12" xfId="0" applyFont="1" applyFill="1" applyBorder="1" applyAlignment="1">
      <alignment horizontal="center" vertical="center" wrapText="1"/>
    </xf>
    <xf numFmtId="0" fontId="25" fillId="0" borderId="11" xfId="0" applyFont="1" applyFill="1" applyBorder="1" applyAlignment="1">
      <alignment vertical="center"/>
    </xf>
    <xf numFmtId="177" fontId="18" fillId="0" borderId="23" xfId="0" applyNumberFormat="1" applyFont="1" applyFill="1" applyBorder="1" applyAlignment="1">
      <alignment horizontal="center" vertical="center"/>
    </xf>
    <xf numFmtId="0" fontId="24" fillId="24" borderId="0" xfId="0" applyFont="1" applyFill="1" applyAlignment="1">
      <alignment horizontal="right" vertical="center"/>
    </xf>
    <xf numFmtId="0" fontId="24" fillId="0" borderId="18" xfId="0" applyFont="1" applyFill="1" applyBorder="1" applyAlignment="1">
      <alignment vertical="center"/>
    </xf>
    <xf numFmtId="177" fontId="24" fillId="0" borderId="17" xfId="0" applyNumberFormat="1" applyFont="1" applyFill="1" applyBorder="1" applyAlignment="1">
      <alignment vertical="center"/>
    </xf>
    <xf numFmtId="176" fontId="24" fillId="0" borderId="18" xfId="0" applyNumberFormat="1" applyFont="1" applyFill="1" applyBorder="1" applyAlignment="1">
      <alignment vertical="center"/>
    </xf>
    <xf numFmtId="177" fontId="24" fillId="0" borderId="18" xfId="0" applyNumberFormat="1" applyFont="1" applyFill="1" applyBorder="1" applyAlignment="1">
      <alignment vertical="center"/>
    </xf>
    <xf numFmtId="177" fontId="24" fillId="0" borderId="20" xfId="0" applyNumberFormat="1" applyFont="1" applyFill="1" applyBorder="1" applyAlignment="1">
      <alignment vertical="center"/>
    </xf>
    <xf numFmtId="177" fontId="24" fillId="0" borderId="11" xfId="0" applyNumberFormat="1" applyFont="1" applyFill="1" applyBorder="1" applyAlignment="1">
      <alignment vertical="center"/>
    </xf>
    <xf numFmtId="178" fontId="24" fillId="0" borderId="11" xfId="0" applyNumberFormat="1" applyFont="1" applyFill="1" applyBorder="1" applyAlignment="1">
      <alignment vertical="center"/>
    </xf>
    <xf numFmtId="179" fontId="24" fillId="0" borderId="0" xfId="0" applyNumberFormat="1" applyFont="1" applyFill="1" applyBorder="1" applyAlignment="1">
      <alignment vertical="center"/>
    </xf>
    <xf numFmtId="179" fontId="24" fillId="0" borderId="11" xfId="0" applyNumberFormat="1" applyFont="1" applyFill="1" applyBorder="1" applyAlignment="1">
      <alignment vertical="center"/>
    </xf>
    <xf numFmtId="179" fontId="24" fillId="0" borderId="11" xfId="0" applyNumberFormat="1" applyFont="1" applyFill="1" applyBorder="1" applyAlignment="1">
      <alignment horizontal="right" vertical="center"/>
    </xf>
    <xf numFmtId="179" fontId="24" fillId="0" borderId="18" xfId="0" applyNumberFormat="1" applyFont="1" applyFill="1" applyBorder="1" applyAlignment="1">
      <alignment horizontal="right" vertical="center"/>
    </xf>
    <xf numFmtId="179" fontId="24" fillId="0" borderId="18" xfId="0" applyNumberFormat="1" applyFont="1" applyFill="1" applyBorder="1" applyAlignment="1">
      <alignment vertical="center"/>
    </xf>
    <xf numFmtId="0" fontId="18" fillId="24" borderId="0" xfId="0" applyFont="1" applyFill="1" applyAlignment="1">
      <alignment horizontal="right" vertical="center"/>
    </xf>
    <xf numFmtId="177" fontId="24" fillId="0" borderId="0" xfId="0" applyNumberFormat="1" applyFont="1" applyFill="1" applyBorder="1" applyAlignment="1">
      <alignment vertical="center"/>
    </xf>
    <xf numFmtId="176" fontId="24" fillId="0" borderId="0" xfId="0" applyNumberFormat="1" applyFont="1" applyFill="1" applyBorder="1" applyAlignment="1">
      <alignment vertical="center"/>
    </xf>
    <xf numFmtId="0" fontId="18" fillId="0" borderId="16" xfId="0" applyFont="1" applyFill="1" applyBorder="1" applyAlignment="1">
      <alignment horizontal="right" vertical="center"/>
    </xf>
    <xf numFmtId="177" fontId="18" fillId="0" borderId="16" xfId="0" applyNumberFormat="1" applyFont="1" applyFill="1" applyBorder="1" applyAlignment="1">
      <alignment vertical="center"/>
    </xf>
    <xf numFmtId="0" fontId="42" fillId="0" borderId="0" xfId="43" applyFont="1" applyFill="1" applyAlignment="1"/>
    <xf numFmtId="0" fontId="42" fillId="0" borderId="0" xfId="43" applyFont="1" applyFill="1" applyBorder="1" applyAlignment="1"/>
    <xf numFmtId="0" fontId="22" fillId="0" borderId="0" xfId="43" applyFont="1" applyFill="1" applyAlignment="1"/>
    <xf numFmtId="0" fontId="22" fillId="0" borderId="0" xfId="43" applyFont="1" applyFill="1" applyBorder="1" applyAlignment="1"/>
    <xf numFmtId="0" fontId="43" fillId="0" borderId="0" xfId="43" applyFont="1" applyFill="1" applyBorder="1" applyAlignment="1"/>
    <xf numFmtId="0" fontId="43" fillId="0" borderId="0" xfId="43" applyFont="1" applyFill="1" applyAlignment="1"/>
    <xf numFmtId="180" fontId="22" fillId="0" borderId="18" xfId="43" applyNumberFormat="1" applyFont="1" applyFill="1" applyBorder="1" applyAlignment="1"/>
    <xf numFmtId="180" fontId="22" fillId="0" borderId="17" xfId="43" applyNumberFormat="1" applyFont="1" applyFill="1" applyBorder="1" applyAlignment="1"/>
    <xf numFmtId="49" fontId="22" fillId="0" borderId="34" xfId="43" applyNumberFormat="1" applyFont="1" applyFill="1" applyBorder="1" applyAlignment="1">
      <alignment horizontal="center"/>
    </xf>
    <xf numFmtId="181" fontId="22" fillId="0" borderId="18" xfId="43" applyNumberFormat="1" applyFont="1" applyFill="1" applyBorder="1" applyAlignment="1"/>
    <xf numFmtId="181" fontId="22" fillId="0" borderId="17" xfId="43" applyNumberFormat="1" applyFont="1" applyFill="1" applyBorder="1" applyAlignment="1"/>
    <xf numFmtId="0" fontId="22" fillId="0" borderId="18" xfId="43" applyFont="1" applyFill="1" applyBorder="1" applyAlignment="1">
      <alignment horizontal="center"/>
    </xf>
    <xf numFmtId="180" fontId="22" fillId="0" borderId="0" xfId="43" applyNumberFormat="1" applyFont="1" applyFill="1" applyBorder="1" applyAlignment="1"/>
    <xf numFmtId="180" fontId="22" fillId="0" borderId="14" xfId="43" applyNumberFormat="1" applyFont="1" applyFill="1" applyBorder="1" applyAlignment="1"/>
    <xf numFmtId="49" fontId="22" fillId="0" borderId="35" xfId="43" applyNumberFormat="1" applyFont="1" applyFill="1" applyBorder="1" applyAlignment="1">
      <alignment horizontal="center"/>
    </xf>
    <xf numFmtId="181" fontId="22" fillId="0" borderId="0" xfId="43" applyNumberFormat="1" applyFont="1" applyFill="1" applyBorder="1" applyAlignment="1"/>
    <xf numFmtId="181" fontId="22" fillId="0" borderId="14" xfId="43" applyNumberFormat="1" applyFont="1" applyFill="1" applyBorder="1" applyAlignment="1"/>
    <xf numFmtId="0" fontId="22" fillId="0" borderId="0" xfId="43" applyFont="1" applyFill="1" applyBorder="1" applyAlignment="1">
      <alignment horizontal="center"/>
    </xf>
    <xf numFmtId="49" fontId="22" fillId="0" borderId="0" xfId="43" applyNumberFormat="1" applyFont="1" applyFill="1" applyBorder="1" applyAlignment="1">
      <alignment horizontal="center"/>
    </xf>
    <xf numFmtId="180" fontId="22" fillId="0" borderId="16" xfId="43" applyNumberFormat="1" applyFont="1" applyFill="1" applyBorder="1" applyAlignment="1"/>
    <xf numFmtId="180" fontId="22" fillId="0" borderId="19" xfId="43" applyNumberFormat="1" applyFont="1" applyFill="1" applyBorder="1" applyAlignment="1"/>
    <xf numFmtId="0" fontId="22" fillId="0" borderId="36" xfId="43" applyFont="1" applyFill="1" applyBorder="1" applyAlignment="1">
      <alignment horizontal="center"/>
    </xf>
    <xf numFmtId="181" fontId="22" fillId="0" borderId="16" xfId="43" applyNumberFormat="1" applyFont="1" applyFill="1" applyBorder="1" applyAlignment="1"/>
    <xf numFmtId="181" fontId="22" fillId="0" borderId="19" xfId="43" applyNumberFormat="1" applyFont="1" applyFill="1" applyBorder="1" applyAlignment="1"/>
    <xf numFmtId="0" fontId="22" fillId="0" borderId="16" xfId="43" applyFont="1" applyFill="1" applyBorder="1" applyAlignment="1">
      <alignment horizontal="center"/>
    </xf>
    <xf numFmtId="0" fontId="22" fillId="0" borderId="0" xfId="43" applyFont="1" applyFill="1" applyBorder="1" applyAlignment="1">
      <alignment vertical="center"/>
    </xf>
    <xf numFmtId="0" fontId="22" fillId="0" borderId="13" xfId="43" applyFont="1" applyFill="1" applyBorder="1" applyAlignment="1">
      <alignment horizontal="center"/>
    </xf>
    <xf numFmtId="0" fontId="22" fillId="0" borderId="37" xfId="43" applyFont="1" applyFill="1" applyBorder="1" applyAlignment="1">
      <alignment horizontal="center"/>
    </xf>
    <xf numFmtId="0" fontId="23" fillId="0" borderId="0" xfId="43" applyFont="1" applyFill="1" applyBorder="1" applyAlignment="1"/>
    <xf numFmtId="0" fontId="27" fillId="0" borderId="0" xfId="43" applyFont="1" applyFill="1" applyAlignment="1"/>
    <xf numFmtId="0" fontId="27" fillId="0" borderId="0" xfId="43" applyFont="1" applyFill="1" applyBorder="1" applyAlignment="1"/>
    <xf numFmtId="0" fontId="27" fillId="0" borderId="0" xfId="43" applyFont="1" applyFill="1" applyBorder="1" applyAlignment="1">
      <alignment horizontal="center"/>
    </xf>
    <xf numFmtId="0" fontId="44" fillId="0" borderId="0" xfId="43" applyFont="1" applyFill="1" applyBorder="1" applyAlignment="1"/>
    <xf numFmtId="0" fontId="43" fillId="0" borderId="0" xfId="43" applyFont="1" applyFill="1" applyBorder="1" applyAlignment="1">
      <alignment vertical="center"/>
    </xf>
    <xf numFmtId="0" fontId="43" fillId="0" borderId="0" xfId="43" applyFont="1" applyFill="1" applyBorder="1" applyAlignment="1">
      <alignment horizontal="left" vertical="center"/>
    </xf>
    <xf numFmtId="0" fontId="43" fillId="0" borderId="0" xfId="43" applyFont="1" applyFill="1" applyBorder="1" applyAlignment="1">
      <alignment vertical="center" wrapText="1"/>
    </xf>
    <xf numFmtId="0" fontId="43" fillId="0" borderId="0" xfId="43" applyFont="1" applyFill="1" applyBorder="1" applyAlignment="1">
      <alignment horizontal="left" vertical="top"/>
    </xf>
    <xf numFmtId="0" fontId="43" fillId="0" borderId="0" xfId="43" applyFont="1" applyFill="1" applyBorder="1" applyAlignment="1">
      <alignment vertical="top" wrapText="1"/>
    </xf>
    <xf numFmtId="0" fontId="43" fillId="0" borderId="0" xfId="43" applyFont="1" applyFill="1" applyBorder="1" applyAlignment="1">
      <alignment vertical="top"/>
    </xf>
    <xf numFmtId="176" fontId="22" fillId="0" borderId="10" xfId="43" applyNumberFormat="1" applyFont="1" applyFill="1" applyBorder="1" applyAlignment="1">
      <alignment horizontal="right" vertical="center"/>
    </xf>
    <xf numFmtId="182" fontId="22" fillId="0" borderId="10" xfId="43" applyNumberFormat="1" applyFont="1" applyFill="1" applyBorder="1" applyAlignment="1">
      <alignment horizontal="right" vertical="center"/>
    </xf>
    <xf numFmtId="182" fontId="22" fillId="0" borderId="13" xfId="43" applyNumberFormat="1" applyFont="1" applyFill="1" applyBorder="1" applyAlignment="1">
      <alignment horizontal="right" vertical="center"/>
    </xf>
    <xf numFmtId="0" fontId="22" fillId="0" borderId="10" xfId="43" applyFont="1" applyFill="1" applyBorder="1" applyAlignment="1">
      <alignment vertical="center"/>
    </xf>
    <xf numFmtId="176" fontId="46" fillId="0" borderId="0" xfId="43" applyNumberFormat="1" applyFont="1" applyFill="1" applyBorder="1" applyAlignment="1">
      <alignment horizontal="right" vertical="center"/>
    </xf>
    <xf numFmtId="176" fontId="22" fillId="0" borderId="0" xfId="43" applyNumberFormat="1" applyFont="1" applyFill="1" applyBorder="1" applyAlignment="1">
      <alignment horizontal="right" vertical="center"/>
    </xf>
    <xf numFmtId="0" fontId="22" fillId="0" borderId="27" xfId="43" applyFont="1" applyFill="1" applyBorder="1" applyAlignment="1">
      <alignment vertical="center"/>
    </xf>
    <xf numFmtId="0" fontId="22" fillId="0" borderId="18" xfId="43" applyFont="1" applyFill="1" applyBorder="1" applyAlignment="1">
      <alignment vertical="center"/>
    </xf>
    <xf numFmtId="0" fontId="22" fillId="0" borderId="27" xfId="43" applyFont="1" applyFill="1" applyBorder="1" applyAlignment="1">
      <alignment vertical="center" wrapText="1"/>
    </xf>
    <xf numFmtId="0" fontId="22" fillId="0" borderId="15" xfId="43" applyFont="1" applyFill="1" applyBorder="1" applyAlignment="1">
      <alignment vertical="center"/>
    </xf>
    <xf numFmtId="0" fontId="22" fillId="0" borderId="15" xfId="43" applyFont="1" applyFill="1" applyBorder="1" applyAlignment="1">
      <alignment vertical="center" wrapText="1"/>
    </xf>
    <xf numFmtId="0" fontId="22" fillId="0" borderId="15" xfId="43" applyFont="1" applyFill="1" applyBorder="1" applyAlignment="1">
      <alignment vertical="center" shrinkToFit="1"/>
    </xf>
    <xf numFmtId="176" fontId="22" fillId="0" borderId="14" xfId="43" applyNumberFormat="1" applyFont="1" applyFill="1" applyBorder="1" applyAlignment="1">
      <alignment horizontal="right" vertical="center"/>
    </xf>
    <xf numFmtId="0" fontId="47" fillId="0" borderId="0" xfId="43" applyFont="1" applyFill="1" applyBorder="1" applyAlignment="1">
      <alignment vertical="center"/>
    </xf>
    <xf numFmtId="0" fontId="22" fillId="0" borderId="0" xfId="43" applyFont="1" applyFill="1" applyBorder="1" applyAlignment="1">
      <alignment vertical="center" shrinkToFit="1"/>
    </xf>
    <xf numFmtId="0" fontId="22" fillId="0" borderId="24" xfId="43" applyFont="1" applyFill="1" applyBorder="1" applyAlignment="1">
      <alignment vertical="center"/>
    </xf>
    <xf numFmtId="0" fontId="22" fillId="0" borderId="18" xfId="43" applyFont="1" applyFill="1" applyBorder="1" applyAlignment="1">
      <alignment vertical="center" shrinkToFit="1"/>
    </xf>
    <xf numFmtId="0" fontId="22" fillId="0" borderId="27" xfId="43" applyFont="1" applyFill="1" applyBorder="1" applyAlignment="1">
      <alignment vertical="center" shrinkToFit="1"/>
    </xf>
    <xf numFmtId="0" fontId="22" fillId="0" borderId="16" xfId="43" applyFont="1" applyFill="1" applyBorder="1" applyAlignment="1">
      <alignment vertical="center"/>
    </xf>
    <xf numFmtId="0" fontId="46" fillId="0" borderId="21" xfId="43" applyFont="1" applyFill="1" applyBorder="1" applyAlignment="1">
      <alignment horizontal="center" vertical="center"/>
    </xf>
    <xf numFmtId="0" fontId="22" fillId="0" borderId="21" xfId="43" applyFont="1" applyFill="1" applyBorder="1" applyAlignment="1">
      <alignment horizontal="center" vertical="center"/>
    </xf>
    <xf numFmtId="0" fontId="22" fillId="0" borderId="26" xfId="43" applyFont="1" applyFill="1" applyBorder="1" applyAlignment="1">
      <alignment horizontal="center" vertical="center"/>
    </xf>
    <xf numFmtId="0" fontId="18" fillId="0" borderId="0" xfId="43" applyFont="1" applyFill="1" applyAlignment="1">
      <alignment horizontal="center" vertical="center"/>
    </xf>
    <xf numFmtId="0" fontId="22" fillId="0" borderId="11" xfId="43" applyFont="1" applyFill="1" applyBorder="1" applyAlignment="1">
      <alignment horizontal="right"/>
    </xf>
    <xf numFmtId="0" fontId="44" fillId="0" borderId="11" xfId="43" applyFont="1" applyFill="1" applyBorder="1" applyAlignment="1">
      <alignment horizontal="left" vertical="center"/>
    </xf>
    <xf numFmtId="0" fontId="18" fillId="0" borderId="0" xfId="43" applyFont="1" applyFill="1" applyBorder="1" applyAlignment="1">
      <alignment horizontal="center" vertical="center"/>
    </xf>
    <xf numFmtId="0" fontId="45" fillId="0" borderId="0" xfId="43" applyFont="1" applyFill="1" applyBorder="1" applyAlignment="1">
      <alignment vertical="center"/>
    </xf>
    <xf numFmtId="0" fontId="18" fillId="0" borderId="0" xfId="44" applyFont="1" applyFill="1" applyAlignment="1">
      <alignment horizontal="center" vertical="center"/>
    </xf>
    <xf numFmtId="0" fontId="29" fillId="0" borderId="0" xfId="44" applyFill="1" applyBorder="1" applyAlignment="1">
      <alignment vertical="center"/>
    </xf>
    <xf numFmtId="0" fontId="48" fillId="0" borderId="16" xfId="44" applyFont="1" applyFill="1" applyBorder="1" applyAlignment="1">
      <alignment vertical="center"/>
    </xf>
    <xf numFmtId="0" fontId="18" fillId="0" borderId="0" xfId="44" applyFont="1" applyFill="1" applyBorder="1" applyAlignment="1">
      <alignment horizontal="center" vertical="center"/>
    </xf>
    <xf numFmtId="0" fontId="49" fillId="0" borderId="18" xfId="44" applyFont="1" applyFill="1" applyBorder="1" applyAlignment="1">
      <alignment horizontal="center" vertical="center"/>
    </xf>
    <xf numFmtId="0" fontId="49" fillId="0" borderId="27" xfId="44" applyFont="1" applyFill="1" applyBorder="1" applyAlignment="1">
      <alignment horizontal="center" vertical="center"/>
    </xf>
    <xf numFmtId="0" fontId="50" fillId="0" borderId="0" xfId="44" applyFont="1" applyFill="1" applyAlignment="1">
      <alignment horizontal="center" vertical="center"/>
    </xf>
    <xf numFmtId="0" fontId="51" fillId="0" borderId="0" xfId="44" applyNumberFormat="1" applyFont="1" applyFill="1" applyBorder="1" applyAlignment="1">
      <alignment horizontal="right" vertical="center"/>
    </xf>
    <xf numFmtId="2" fontId="51" fillId="0" borderId="0" xfId="44" applyNumberFormat="1" applyFont="1" applyFill="1" applyBorder="1" applyAlignment="1">
      <alignment horizontal="right" vertical="center"/>
    </xf>
    <xf numFmtId="0" fontId="51" fillId="0" borderId="15" xfId="44" applyNumberFormat="1" applyFont="1" applyFill="1" applyBorder="1" applyAlignment="1">
      <alignment horizontal="center" vertical="center"/>
    </xf>
    <xf numFmtId="0" fontId="48" fillId="0" borderId="0" xfId="44" applyFont="1" applyFill="1" applyAlignment="1">
      <alignment horizontal="center" vertical="center"/>
    </xf>
    <xf numFmtId="0" fontId="49" fillId="0" borderId="0" xfId="44" applyNumberFormat="1" applyFont="1" applyFill="1" applyBorder="1" applyAlignment="1">
      <alignment horizontal="right" vertical="center"/>
    </xf>
    <xf numFmtId="2" fontId="49" fillId="0" borderId="0" xfId="44" applyNumberFormat="1" applyFont="1" applyFill="1" applyBorder="1" applyAlignment="1">
      <alignment horizontal="right" vertical="center"/>
    </xf>
    <xf numFmtId="0" fontId="49" fillId="0" borderId="15" xfId="44" applyNumberFormat="1" applyFont="1" applyFill="1" applyBorder="1" applyAlignment="1">
      <alignment horizontal="center" vertical="center"/>
    </xf>
    <xf numFmtId="0" fontId="49" fillId="0" borderId="0" xfId="44" applyFont="1" applyFill="1" applyBorder="1" applyAlignment="1">
      <alignment horizontal="center" vertical="center"/>
    </xf>
    <xf numFmtId="0" fontId="49" fillId="0" borderId="15" xfId="44" applyFont="1" applyFill="1" applyBorder="1" applyAlignment="1">
      <alignment horizontal="center" vertical="center"/>
    </xf>
    <xf numFmtId="0" fontId="49" fillId="0" borderId="15" xfId="44" applyNumberFormat="1" applyFont="1" applyFill="1" applyBorder="1" applyAlignment="1">
      <alignment vertical="center"/>
    </xf>
    <xf numFmtId="181" fontId="49" fillId="0" borderId="0" xfId="44" applyNumberFormat="1" applyFont="1" applyFill="1" applyBorder="1" applyAlignment="1">
      <alignment horizontal="right" vertical="center"/>
    </xf>
    <xf numFmtId="49" fontId="49" fillId="0" borderId="15" xfId="44" applyNumberFormat="1" applyFont="1" applyFill="1" applyBorder="1" applyAlignment="1">
      <alignment vertical="center"/>
    </xf>
    <xf numFmtId="0" fontId="48" fillId="0" borderId="0" xfId="44" applyFont="1" applyFill="1" applyBorder="1" applyAlignment="1">
      <alignment horizontal="center" vertical="center"/>
    </xf>
    <xf numFmtId="49" fontId="49" fillId="0" borderId="15" xfId="44" applyNumberFormat="1" applyFont="1" applyFill="1" applyBorder="1" applyAlignment="1">
      <alignment horizontal="center" vertical="center"/>
    </xf>
    <xf numFmtId="0" fontId="49" fillId="0" borderId="15" xfId="44" applyFont="1" applyFill="1" applyBorder="1" applyAlignment="1">
      <alignment horizontal="left" vertical="center"/>
    </xf>
    <xf numFmtId="2" fontId="49" fillId="0" borderId="0" xfId="44" applyNumberFormat="1" applyFont="1" applyFill="1" applyBorder="1" applyAlignment="1">
      <alignment horizontal="right"/>
    </xf>
    <xf numFmtId="181" fontId="49" fillId="0" borderId="0" xfId="44" applyNumberFormat="1" applyFont="1" applyFill="1" applyBorder="1" applyAlignment="1">
      <alignment horizontal="right"/>
    </xf>
    <xf numFmtId="0" fontId="49" fillId="0" borderId="15" xfId="44" applyFont="1" applyFill="1" applyBorder="1" applyAlignment="1">
      <alignment horizontal="center"/>
    </xf>
    <xf numFmtId="0" fontId="49" fillId="0" borderId="16" xfId="44" applyFont="1" applyFill="1" applyBorder="1" applyAlignment="1">
      <alignment horizontal="center" vertical="center"/>
    </xf>
    <xf numFmtId="0" fontId="49" fillId="0" borderId="24" xfId="44" applyFont="1" applyFill="1" applyBorder="1" applyAlignment="1">
      <alignment horizontal="center" vertical="center"/>
    </xf>
    <xf numFmtId="0" fontId="49" fillId="0" borderId="13" xfId="44" applyFont="1" applyFill="1" applyBorder="1" applyAlignment="1">
      <alignment horizontal="center" vertical="center"/>
    </xf>
    <xf numFmtId="0" fontId="49" fillId="0" borderId="11" xfId="44" applyFont="1" applyFill="1" applyBorder="1" applyAlignment="1">
      <alignment horizontal="right"/>
    </xf>
    <xf numFmtId="0" fontId="52" fillId="0" borderId="11" xfId="44" applyFont="1" applyFill="1" applyBorder="1" applyAlignment="1">
      <alignment horizontal="center"/>
    </xf>
    <xf numFmtId="0" fontId="53" fillId="0" borderId="0" xfId="44" applyFont="1" applyFill="1" applyBorder="1" applyAlignment="1">
      <alignment horizontal="left"/>
    </xf>
    <xf numFmtId="0" fontId="54" fillId="0" borderId="0" xfId="44" applyFont="1" applyFill="1" applyBorder="1" applyAlignment="1">
      <alignment horizontal="left"/>
    </xf>
    <xf numFmtId="0" fontId="55" fillId="0" borderId="0" xfId="44" applyFont="1" applyFill="1" applyBorder="1" applyAlignment="1">
      <alignment horizontal="left" vertical="center"/>
    </xf>
    <xf numFmtId="0" fontId="21" fillId="0" borderId="0" xfId="44" applyFont="1" applyFill="1" applyBorder="1" applyAlignment="1">
      <alignment horizontal="left" vertical="center"/>
    </xf>
    <xf numFmtId="0" fontId="22" fillId="0" borderId="0" xfId="43" applyFont="1" applyFill="1" applyAlignment="1">
      <alignment horizontal="center" vertical="center"/>
    </xf>
    <xf numFmtId="0" fontId="22" fillId="0" borderId="0" xfId="43" applyFont="1" applyFill="1" applyBorder="1" applyAlignment="1">
      <alignment horizontal="left" vertical="center"/>
    </xf>
    <xf numFmtId="0" fontId="22" fillId="0" borderId="0" xfId="43" applyFont="1" applyFill="1" applyAlignment="1">
      <alignment horizontal="right" vertical="center"/>
    </xf>
    <xf numFmtId="183" fontId="22" fillId="0" borderId="0" xfId="43" applyNumberFormat="1" applyFont="1" applyFill="1" applyBorder="1" applyAlignment="1">
      <alignment horizontal="right" vertical="top"/>
    </xf>
    <xf numFmtId="0" fontId="22" fillId="0" borderId="27" xfId="43" applyFont="1" applyFill="1" applyBorder="1" applyAlignment="1">
      <alignment horizontal="distributed" vertical="top"/>
    </xf>
    <xf numFmtId="183" fontId="22" fillId="0" borderId="0" xfId="43" applyNumberFormat="1" applyFont="1" applyFill="1" applyBorder="1" applyAlignment="1">
      <alignment horizontal="right"/>
    </xf>
    <xf numFmtId="184" fontId="22" fillId="0" borderId="0" xfId="43" applyNumberFormat="1" applyFont="1" applyFill="1" applyBorder="1" applyAlignment="1">
      <alignment horizontal="right"/>
    </xf>
    <xf numFmtId="183" fontId="22" fillId="0" borderId="0" xfId="43" applyNumberFormat="1" applyFont="1" applyFill="1" applyBorder="1" applyAlignment="1">
      <alignment horizontal="right" vertical="center"/>
    </xf>
    <xf numFmtId="0" fontId="22" fillId="0" borderId="15" xfId="43" applyFont="1" applyFill="1" applyBorder="1" applyAlignment="1">
      <alignment horizontal="distributed" vertical="center"/>
    </xf>
    <xf numFmtId="185" fontId="22" fillId="0" borderId="0" xfId="43" applyNumberFormat="1" applyFont="1" applyFill="1" applyBorder="1" applyAlignment="1">
      <alignment horizontal="right" vertical="center"/>
    </xf>
    <xf numFmtId="185" fontId="22" fillId="0" borderId="0" xfId="43" quotePrefix="1" applyNumberFormat="1" applyFont="1" applyFill="1" applyBorder="1" applyAlignment="1">
      <alignment horizontal="right" vertical="center"/>
    </xf>
    <xf numFmtId="183" fontId="46" fillId="0" borderId="0" xfId="43" applyNumberFormat="1" applyFont="1" applyFill="1" applyBorder="1" applyAlignment="1">
      <alignment horizontal="right"/>
    </xf>
    <xf numFmtId="177" fontId="46" fillId="0" borderId="0" xfId="43" applyNumberFormat="1" applyFont="1" applyFill="1" applyAlignment="1">
      <alignment horizontal="right" vertical="center"/>
    </xf>
    <xf numFmtId="0" fontId="46" fillId="0" borderId="15" xfId="43" applyFont="1" applyFill="1" applyBorder="1" applyAlignment="1">
      <alignment horizontal="distributed"/>
    </xf>
    <xf numFmtId="0" fontId="22" fillId="0" borderId="0" xfId="43" applyFont="1" applyFill="1" applyBorder="1" applyAlignment="1">
      <alignment horizontal="center" vertical="center"/>
    </xf>
    <xf numFmtId="0" fontId="41" fillId="0" borderId="0" xfId="43" applyFont="1" applyFill="1" applyBorder="1"/>
    <xf numFmtId="0" fontId="22" fillId="0" borderId="15" xfId="43" applyFont="1" applyFill="1" applyBorder="1" applyAlignment="1">
      <alignment horizontal="center" vertical="center"/>
    </xf>
    <xf numFmtId="0" fontId="22" fillId="0" borderId="10" xfId="43" applyFont="1" applyFill="1" applyBorder="1" applyAlignment="1">
      <alignment horizontal="center" vertical="center"/>
    </xf>
    <xf numFmtId="0" fontId="22" fillId="0" borderId="32" xfId="43" applyFont="1" applyFill="1" applyBorder="1" applyAlignment="1">
      <alignment horizontal="center" vertical="center"/>
    </xf>
    <xf numFmtId="0" fontId="22" fillId="0" borderId="0" xfId="43" applyFont="1" applyFill="1" applyBorder="1" applyAlignment="1">
      <alignment horizontal="right" vertical="center"/>
    </xf>
    <xf numFmtId="183" fontId="46" fillId="0" borderId="0" xfId="43" applyNumberFormat="1" applyFont="1" applyFill="1" applyBorder="1" applyAlignment="1">
      <alignment horizontal="right" vertical="center"/>
    </xf>
    <xf numFmtId="0" fontId="56" fillId="0" borderId="15" xfId="43" applyFont="1" applyFill="1" applyBorder="1" applyAlignment="1">
      <alignment horizontal="distributed"/>
    </xf>
    <xf numFmtId="177" fontId="22" fillId="0" borderId="0" xfId="43" applyNumberFormat="1" applyFont="1" applyFill="1" applyAlignment="1">
      <alignment horizontal="right" vertical="center"/>
    </xf>
    <xf numFmtId="0" fontId="22" fillId="0" borderId="15" xfId="43" applyFont="1" applyFill="1" applyBorder="1" applyAlignment="1">
      <alignment horizontal="distributed"/>
    </xf>
    <xf numFmtId="0" fontId="57" fillId="0" borderId="15" xfId="43" applyFont="1" applyFill="1" applyBorder="1" applyAlignment="1">
      <alignment horizontal="distributed"/>
    </xf>
    <xf numFmtId="177" fontId="22" fillId="0" borderId="0" xfId="43" applyNumberFormat="1" applyFont="1" applyFill="1" applyBorder="1" applyAlignment="1">
      <alignment horizontal="right" vertical="center"/>
    </xf>
    <xf numFmtId="0" fontId="42" fillId="0" borderId="0" xfId="43" applyFont="1" applyFill="1" applyBorder="1" applyAlignment="1">
      <alignment horizontal="distributed" vertical="top"/>
    </xf>
    <xf numFmtId="0" fontId="41" fillId="0" borderId="0" xfId="43" applyFont="1" applyFill="1" applyBorder="1" applyAlignment="1">
      <alignment horizontal="center" vertical="center"/>
    </xf>
    <xf numFmtId="0" fontId="22" fillId="0" borderId="15" xfId="43" applyFont="1" applyFill="1" applyBorder="1" applyAlignment="1">
      <alignment horizontal="center" vertical="center" wrapText="1"/>
    </xf>
    <xf numFmtId="0" fontId="42" fillId="0" borderId="31" xfId="43" applyFont="1" applyFill="1" applyBorder="1" applyAlignment="1">
      <alignment horizontal="distributed" vertical="top"/>
    </xf>
    <xf numFmtId="0" fontId="42" fillId="0" borderId="29" xfId="43" applyFont="1" applyFill="1" applyBorder="1" applyAlignment="1">
      <alignment horizontal="distributed"/>
    </xf>
    <xf numFmtId="0" fontId="18" fillId="0" borderId="0" xfId="43" applyFont="1" applyFill="1" applyBorder="1" applyAlignment="1">
      <alignment horizontal="right"/>
    </xf>
    <xf numFmtId="0" fontId="18" fillId="0" borderId="11" xfId="43" applyFont="1" applyFill="1" applyBorder="1" applyAlignment="1">
      <alignment horizontal="right"/>
    </xf>
    <xf numFmtId="0" fontId="18" fillId="0" borderId="11" xfId="43" applyFont="1" applyFill="1" applyBorder="1" applyAlignment="1">
      <alignment horizontal="center" vertical="center"/>
    </xf>
    <xf numFmtId="0" fontId="58" fillId="0" borderId="0" xfId="43" applyFont="1" applyFill="1" applyAlignment="1">
      <alignment horizontal="center" vertical="center"/>
    </xf>
    <xf numFmtId="0" fontId="61" fillId="0" borderId="0" xfId="43" applyFont="1" applyFill="1" applyAlignment="1">
      <alignment vertical="center"/>
    </xf>
    <xf numFmtId="186" fontId="22" fillId="0" borderId="18" xfId="43" applyNumberFormat="1" applyFont="1" applyFill="1" applyBorder="1" applyAlignment="1">
      <alignment horizontal="right" vertical="top"/>
    </xf>
    <xf numFmtId="187" fontId="22" fillId="0" borderId="18" xfId="43" applyNumberFormat="1" applyFont="1" applyFill="1" applyBorder="1" applyAlignment="1">
      <alignment horizontal="right" vertical="top"/>
    </xf>
    <xf numFmtId="187" fontId="22" fillId="0" borderId="17" xfId="43" applyNumberFormat="1" applyFont="1" applyFill="1" applyBorder="1" applyAlignment="1">
      <alignment horizontal="right" vertical="top"/>
    </xf>
    <xf numFmtId="188" fontId="22" fillId="0" borderId="0" xfId="43" applyNumberFormat="1" applyFont="1" applyFill="1" applyBorder="1" applyAlignment="1">
      <alignment horizontal="right" vertical="center"/>
    </xf>
    <xf numFmtId="186" fontId="22" fillId="0" borderId="0" xfId="43" applyNumberFormat="1" applyFont="1" applyFill="1" applyBorder="1" applyAlignment="1">
      <alignment horizontal="right" vertical="center"/>
    </xf>
    <xf numFmtId="189" fontId="22" fillId="0" borderId="14" xfId="43" applyNumberFormat="1" applyFont="1" applyFill="1" applyBorder="1" applyAlignment="1">
      <alignment horizontal="right" vertical="center"/>
    </xf>
    <xf numFmtId="186" fontId="22" fillId="0" borderId="14" xfId="43" applyNumberFormat="1" applyFont="1" applyFill="1" applyBorder="1" applyAlignment="1">
      <alignment horizontal="right" vertical="center"/>
    </xf>
    <xf numFmtId="186" fontId="46" fillId="0" borderId="0" xfId="43" applyNumberFormat="1" applyFont="1" applyFill="1" applyBorder="1" applyAlignment="1">
      <alignment horizontal="right"/>
    </xf>
    <xf numFmtId="0" fontId="62" fillId="0" borderId="15" xfId="43" applyFont="1" applyFill="1" applyBorder="1" applyAlignment="1">
      <alignment horizontal="distributed" vertical="top"/>
    </xf>
    <xf numFmtId="186" fontId="46" fillId="0" borderId="0" xfId="43" applyNumberFormat="1" applyFont="1" applyFill="1" applyBorder="1" applyAlignment="1">
      <alignment horizontal="right" vertical="center"/>
    </xf>
    <xf numFmtId="0" fontId="63" fillId="0" borderId="15" xfId="43" applyFont="1" applyFill="1" applyBorder="1" applyAlignment="1">
      <alignment horizontal="distributed"/>
    </xf>
    <xf numFmtId="0" fontId="41" fillId="0" borderId="0" xfId="43" applyFill="1" applyBorder="1"/>
    <xf numFmtId="0" fontId="22" fillId="0" borderId="14" xfId="43" applyFont="1" applyFill="1" applyBorder="1" applyAlignment="1">
      <alignment horizontal="center" vertical="center"/>
    </xf>
    <xf numFmtId="0" fontId="22" fillId="0" borderId="13" xfId="43" applyFont="1" applyFill="1" applyBorder="1" applyAlignment="1">
      <alignment horizontal="center" vertical="center"/>
    </xf>
    <xf numFmtId="186" fontId="18" fillId="0" borderId="0" xfId="43" applyNumberFormat="1" applyFont="1" applyFill="1" applyAlignment="1">
      <alignment horizontal="right" vertical="center"/>
    </xf>
    <xf numFmtId="187" fontId="22" fillId="0" borderId="14" xfId="43" applyNumberFormat="1" applyFont="1" applyFill="1" applyBorder="1" applyAlignment="1">
      <alignment horizontal="right" vertical="center"/>
    </xf>
    <xf numFmtId="187" fontId="22" fillId="0" borderId="0" xfId="43" applyNumberFormat="1" applyFont="1" applyFill="1" applyBorder="1" applyAlignment="1">
      <alignment horizontal="right" vertical="center"/>
    </xf>
    <xf numFmtId="186" fontId="46" fillId="0" borderId="14" xfId="43" applyNumberFormat="1" applyFont="1" applyFill="1" applyBorder="1" applyAlignment="1">
      <alignment horizontal="right"/>
    </xf>
    <xf numFmtId="0" fontId="18" fillId="0" borderId="0" xfId="43" applyFont="1" applyFill="1" applyAlignment="1">
      <alignment horizontal="right" vertical="center"/>
    </xf>
    <xf numFmtId="179" fontId="46" fillId="0" borderId="0" xfId="43" applyNumberFormat="1" applyFont="1" applyFill="1" applyAlignment="1">
      <alignment horizontal="right" vertical="center"/>
    </xf>
    <xf numFmtId="186" fontId="22" fillId="0" borderId="0" xfId="43" applyNumberFormat="1" applyFont="1" applyFill="1" applyBorder="1" applyAlignment="1">
      <alignment horizontal="right" vertical="top"/>
    </xf>
    <xf numFmtId="186" fontId="22" fillId="0" borderId="14" xfId="43" applyNumberFormat="1" applyFont="1" applyFill="1" applyBorder="1" applyAlignment="1">
      <alignment horizontal="right" vertical="top"/>
    </xf>
    <xf numFmtId="190" fontId="46" fillId="0" borderId="0" xfId="43" applyNumberFormat="1" applyFont="1" applyFill="1" applyBorder="1" applyAlignment="1">
      <alignment horizontal="right" vertical="center"/>
    </xf>
    <xf numFmtId="0" fontId="41" fillId="0" borderId="19" xfId="43" applyFont="1" applyFill="1" applyBorder="1" applyAlignment="1">
      <alignment horizontal="center" vertical="center"/>
    </xf>
    <xf numFmtId="0" fontId="22" fillId="0" borderId="0" xfId="43" applyFont="1" applyFill="1" applyBorder="1" applyAlignment="1">
      <alignment horizontal="center" vertical="center" wrapText="1"/>
    </xf>
    <xf numFmtId="0" fontId="64" fillId="0" borderId="0" xfId="43" applyFont="1" applyFill="1" applyAlignment="1">
      <alignment horizontal="center" vertical="center"/>
    </xf>
    <xf numFmtId="0" fontId="18" fillId="25" borderId="0" xfId="0" applyFont="1" applyFill="1" applyAlignment="1">
      <alignment horizontal="right" vertical="center"/>
    </xf>
    <xf numFmtId="0" fontId="24" fillId="25" borderId="0" xfId="0" applyFont="1" applyFill="1" applyAlignment="1">
      <alignment horizontal="right" vertical="center"/>
    </xf>
    <xf numFmtId="0" fontId="18" fillId="0" borderId="0" xfId="43" applyFont="1" applyFill="1" applyAlignment="1">
      <alignment vertical="center"/>
    </xf>
    <xf numFmtId="0" fontId="20" fillId="0" borderId="0" xfId="43" applyFont="1" applyFill="1" applyAlignment="1">
      <alignment vertical="center"/>
    </xf>
    <xf numFmtId="0" fontId="24" fillId="0" borderId="0" xfId="43" applyFont="1" applyFill="1" applyAlignment="1">
      <alignment vertical="center"/>
    </xf>
    <xf numFmtId="0" fontId="24" fillId="0" borderId="0" xfId="43" applyFont="1" applyFill="1" applyBorder="1" applyAlignment="1">
      <alignment horizontal="right" vertical="center"/>
    </xf>
    <xf numFmtId="0" fontId="24" fillId="0" borderId="18" xfId="43" applyFont="1" applyFill="1" applyBorder="1" applyAlignment="1">
      <alignment horizontal="right" vertical="center"/>
    </xf>
    <xf numFmtId="177" fontId="24" fillId="0" borderId="18" xfId="43" applyNumberFormat="1" applyFont="1" applyFill="1" applyBorder="1" applyAlignment="1">
      <alignment horizontal="right" vertical="center"/>
    </xf>
    <xf numFmtId="191" fontId="24" fillId="0" borderId="0" xfId="43" applyNumberFormat="1" applyFont="1" applyFill="1" applyBorder="1" applyAlignment="1">
      <alignment horizontal="right" vertical="center"/>
    </xf>
    <xf numFmtId="191" fontId="24" fillId="0" borderId="14" xfId="43" applyNumberFormat="1" applyFont="1" applyFill="1" applyBorder="1" applyAlignment="1">
      <alignment horizontal="right" vertical="center"/>
    </xf>
    <xf numFmtId="191" fontId="18" fillId="0" borderId="0" xfId="43" applyNumberFormat="1" applyFont="1" applyFill="1" applyBorder="1" applyAlignment="1">
      <alignment horizontal="right" vertical="center"/>
    </xf>
    <xf numFmtId="191" fontId="18" fillId="0" borderId="14" xfId="43" applyNumberFormat="1" applyFont="1" applyFill="1" applyBorder="1" applyAlignment="1">
      <alignment horizontal="right" vertical="center"/>
    </xf>
    <xf numFmtId="0" fontId="18" fillId="0" borderId="24" xfId="43" applyFont="1" applyFill="1" applyBorder="1" applyAlignment="1">
      <alignment horizontal="center" vertical="center"/>
    </xf>
    <xf numFmtId="0" fontId="18" fillId="0" borderId="16" xfId="43" applyFont="1" applyFill="1" applyBorder="1" applyAlignment="1">
      <alignment horizontal="center" vertical="center"/>
    </xf>
    <xf numFmtId="0" fontId="18" fillId="0" borderId="0" xfId="43" applyFont="1" applyFill="1" applyBorder="1" applyAlignment="1">
      <alignment horizontal="center" vertical="top"/>
    </xf>
    <xf numFmtId="0" fontId="18" fillId="0" borderId="18" xfId="43" applyFont="1" applyFill="1" applyBorder="1" applyAlignment="1">
      <alignment horizontal="center" vertical="top"/>
    </xf>
    <xf numFmtId="0" fontId="18" fillId="0" borderId="31" xfId="43" applyFont="1" applyFill="1" applyBorder="1" applyAlignment="1">
      <alignment horizontal="center" vertical="top"/>
    </xf>
    <xf numFmtId="0" fontId="18" fillId="0" borderId="0" xfId="43" applyFont="1" applyFill="1" applyBorder="1" applyAlignment="1">
      <alignment horizontal="center"/>
    </xf>
    <xf numFmtId="0" fontId="18" fillId="0" borderId="29" xfId="43" applyFont="1" applyFill="1" applyBorder="1" applyAlignment="1">
      <alignment horizontal="center"/>
    </xf>
    <xf numFmtId="0" fontId="27" fillId="0" borderId="0" xfId="43" applyFont="1" applyFill="1" applyAlignment="1">
      <alignment horizontal="center"/>
    </xf>
    <xf numFmtId="0" fontId="22" fillId="0" borderId="0" xfId="43" applyFont="1" applyFill="1" applyAlignment="1">
      <alignment vertical="center"/>
    </xf>
    <xf numFmtId="0" fontId="18" fillId="0" borderId="0" xfId="43" applyFont="1" applyFill="1" applyBorder="1" applyAlignment="1">
      <alignment horizontal="left" vertical="center"/>
    </xf>
    <xf numFmtId="0" fontId="46" fillId="0" borderId="18" xfId="43" applyFont="1" applyFill="1" applyBorder="1" applyAlignment="1">
      <alignment horizontal="right" vertical="top"/>
    </xf>
    <xf numFmtId="177" fontId="46" fillId="0" borderId="17" xfId="43" applyNumberFormat="1" applyFont="1" applyFill="1" applyBorder="1" applyAlignment="1">
      <alignment horizontal="right" vertical="top"/>
    </xf>
    <xf numFmtId="0" fontId="22" fillId="0" borderId="27" xfId="43" applyFont="1" applyFill="1" applyBorder="1" applyAlignment="1">
      <alignment horizontal="center" vertical="center" textRotation="255" wrapText="1"/>
    </xf>
    <xf numFmtId="191" fontId="65" fillId="0" borderId="0" xfId="43" applyNumberFormat="1" applyFont="1" applyFill="1" applyBorder="1" applyAlignment="1">
      <alignment horizontal="right" vertical="center"/>
    </xf>
    <xf numFmtId="191" fontId="65" fillId="0" borderId="14" xfId="43" applyNumberFormat="1" applyFont="1" applyFill="1" applyBorder="1" applyAlignment="1">
      <alignment horizontal="right" vertical="center"/>
    </xf>
    <xf numFmtId="0" fontId="18" fillId="0" borderId="0" xfId="43" applyFont="1" applyFill="1" applyBorder="1" applyAlignment="1">
      <alignment vertical="center"/>
    </xf>
    <xf numFmtId="191" fontId="18" fillId="0" borderId="0" xfId="43" applyNumberFormat="1" applyFont="1" applyFill="1" applyBorder="1" applyAlignment="1">
      <alignment vertical="center"/>
    </xf>
    <xf numFmtId="0" fontId="66" fillId="0" borderId="15" xfId="43" applyFont="1" applyFill="1" applyBorder="1" applyAlignment="1">
      <alignment horizontal="distributed" vertical="center"/>
    </xf>
    <xf numFmtId="0" fontId="66" fillId="0" borderId="0" xfId="43" applyFont="1" applyFill="1" applyBorder="1" applyAlignment="1">
      <alignment horizontal="distributed" vertical="center"/>
    </xf>
    <xf numFmtId="0" fontId="18" fillId="0" borderId="14" xfId="43" applyFont="1" applyFill="1" applyBorder="1" applyAlignment="1">
      <alignment horizontal="distributed" vertical="center"/>
    </xf>
    <xf numFmtId="0" fontId="18" fillId="0" borderId="15" xfId="43" applyFont="1" applyFill="1" applyBorder="1" applyAlignment="1">
      <alignment vertical="center"/>
    </xf>
    <xf numFmtId="191" fontId="18" fillId="0" borderId="18" xfId="43" applyNumberFormat="1" applyFont="1" applyFill="1" applyBorder="1" applyAlignment="1">
      <alignment vertical="center"/>
    </xf>
    <xf numFmtId="0" fontId="18" fillId="0" borderId="27" xfId="43" applyFont="1" applyFill="1" applyBorder="1" applyAlignment="1">
      <alignment vertical="center"/>
    </xf>
    <xf numFmtId="191" fontId="18" fillId="0" borderId="0" xfId="43" applyNumberFormat="1" applyFont="1" applyFill="1" applyAlignment="1">
      <alignment vertical="center"/>
    </xf>
    <xf numFmtId="191" fontId="67" fillId="0" borderId="0" xfId="43" applyNumberFormat="1" applyFont="1" applyFill="1" applyBorder="1" applyAlignment="1">
      <alignment horizontal="right" vertical="center"/>
    </xf>
    <xf numFmtId="191" fontId="18" fillId="0" borderId="14" xfId="43" applyNumberFormat="1" applyFont="1" applyFill="1" applyBorder="1" applyAlignment="1">
      <alignment vertical="center"/>
    </xf>
    <xf numFmtId="0" fontId="18" fillId="0" borderId="0" xfId="43" applyFont="1" applyFill="1" applyAlignment="1">
      <alignment vertical="center" shrinkToFit="1"/>
    </xf>
    <xf numFmtId="0" fontId="18" fillId="0" borderId="14" xfId="43" applyFont="1" applyFill="1" applyBorder="1" applyAlignment="1">
      <alignment vertical="center"/>
    </xf>
    <xf numFmtId="0" fontId="18" fillId="0" borderId="0" xfId="43" applyFont="1" applyFill="1" applyAlignment="1">
      <alignment horizontal="center" vertical="center" textRotation="255"/>
    </xf>
    <xf numFmtId="0" fontId="24" fillId="0" borderId="0" xfId="43" applyFont="1" applyFill="1" applyAlignment="1">
      <alignment horizontal="right" vertical="center"/>
    </xf>
    <xf numFmtId="191" fontId="24" fillId="0" borderId="0" xfId="43" applyNumberFormat="1" applyFont="1" applyFill="1" applyAlignment="1">
      <alignment vertical="center"/>
    </xf>
    <xf numFmtId="0" fontId="18" fillId="0" borderId="21" xfId="43" applyFont="1" applyFill="1" applyBorder="1" applyAlignment="1">
      <alignment horizontal="center" vertical="center"/>
    </xf>
    <xf numFmtId="0" fontId="22" fillId="0" borderId="22" xfId="43" applyFont="1" applyFill="1" applyBorder="1" applyAlignment="1">
      <alignment horizontal="center" vertical="center"/>
    </xf>
    <xf numFmtId="0" fontId="18" fillId="0" borderId="22" xfId="43" applyFont="1" applyFill="1" applyBorder="1" applyAlignment="1">
      <alignment horizontal="center" vertical="center"/>
    </xf>
    <xf numFmtId="0" fontId="18" fillId="0" borderId="26" xfId="43" applyFont="1" applyFill="1" applyBorder="1" applyAlignment="1">
      <alignment horizontal="center" vertical="center"/>
    </xf>
    <xf numFmtId="0" fontId="69" fillId="0" borderId="0" xfId="43" applyFont="1" applyFill="1" applyAlignment="1"/>
    <xf numFmtId="0" fontId="70" fillId="0" borderId="0" xfId="43" applyFont="1" applyFill="1" applyAlignment="1"/>
    <xf numFmtId="0" fontId="24" fillId="0" borderId="16" xfId="43" applyFont="1" applyFill="1" applyBorder="1" applyAlignment="1">
      <alignment vertical="center"/>
    </xf>
    <xf numFmtId="49" fontId="24" fillId="0" borderId="16" xfId="43" applyNumberFormat="1" applyFont="1" applyFill="1" applyBorder="1" applyAlignment="1">
      <alignment vertical="center"/>
    </xf>
    <xf numFmtId="0" fontId="24" fillId="0" borderId="24" xfId="43" applyFont="1" applyFill="1" applyBorder="1" applyAlignment="1">
      <alignment vertical="center"/>
    </xf>
    <xf numFmtId="0" fontId="24" fillId="0" borderId="18" xfId="43" applyNumberFormat="1" applyFont="1" applyFill="1" applyBorder="1" applyAlignment="1">
      <alignment vertical="center"/>
    </xf>
    <xf numFmtId="179" fontId="24" fillId="0" borderId="18" xfId="43" applyNumberFormat="1" applyFont="1" applyFill="1" applyBorder="1" applyAlignment="1">
      <alignment vertical="center"/>
    </xf>
    <xf numFmtId="179" fontId="24" fillId="0" borderId="18" xfId="43" applyNumberFormat="1" applyFont="1" applyFill="1" applyBorder="1" applyAlignment="1">
      <alignment horizontal="right" vertical="center"/>
    </xf>
    <xf numFmtId="0" fontId="24" fillId="0" borderId="17" xfId="43" applyFont="1" applyFill="1" applyBorder="1" applyAlignment="1">
      <alignment vertical="center"/>
    </xf>
    <xf numFmtId="179" fontId="18" fillId="0" borderId="0" xfId="43" applyNumberFormat="1" applyFont="1" applyFill="1" applyBorder="1" applyAlignment="1">
      <alignment vertical="center"/>
    </xf>
    <xf numFmtId="179" fontId="18" fillId="0" borderId="0" xfId="43" applyNumberFormat="1" applyFont="1" applyFill="1" applyAlignment="1">
      <alignment vertical="center"/>
    </xf>
    <xf numFmtId="179" fontId="18" fillId="0" borderId="0" xfId="43" applyNumberFormat="1" applyFont="1" applyFill="1" applyBorder="1" applyAlignment="1">
      <alignment horizontal="right" vertical="center"/>
    </xf>
    <xf numFmtId="0" fontId="41" fillId="0" borderId="0" xfId="43" applyAlignment="1">
      <alignment horizontal="left"/>
    </xf>
    <xf numFmtId="0" fontId="22" fillId="0" borderId="0" xfId="43" applyFont="1" applyFill="1" applyBorder="1" applyAlignment="1">
      <alignment horizontal="left"/>
    </xf>
    <xf numFmtId="0" fontId="71" fillId="0" borderId="0" xfId="43" applyFont="1" applyFill="1" applyAlignment="1">
      <alignment horizontal="left"/>
    </xf>
    <xf numFmtId="0" fontId="18" fillId="0" borderId="0" xfId="43" applyFont="1" applyFill="1" applyAlignment="1">
      <alignment horizontal="right"/>
    </xf>
    <xf numFmtId="0" fontId="44" fillId="0" borderId="0" xfId="43" applyFont="1" applyFill="1" applyAlignment="1">
      <alignment horizontal="left"/>
    </xf>
    <xf numFmtId="0" fontId="22" fillId="0" borderId="16" xfId="43" applyFont="1" applyFill="1" applyBorder="1" applyAlignment="1"/>
    <xf numFmtId="192" fontId="46" fillId="0" borderId="0" xfId="43" applyNumberFormat="1" applyFont="1" applyFill="1" applyBorder="1" applyAlignment="1">
      <alignment vertical="center"/>
    </xf>
    <xf numFmtId="192" fontId="24" fillId="0" borderId="18" xfId="43" applyNumberFormat="1" applyFont="1" applyFill="1" applyBorder="1" applyAlignment="1">
      <alignment horizontal="center" vertical="center"/>
    </xf>
    <xf numFmtId="192" fontId="24" fillId="0" borderId="18" xfId="43" applyNumberFormat="1" applyFont="1" applyFill="1" applyBorder="1" applyAlignment="1">
      <alignment vertical="center"/>
    </xf>
    <xf numFmtId="192" fontId="24" fillId="0" borderId="17" xfId="43" applyNumberFormat="1" applyFont="1" applyFill="1" applyBorder="1" applyAlignment="1">
      <alignment vertical="center"/>
    </xf>
    <xf numFmtId="0" fontId="18" fillId="0" borderId="27" xfId="43" applyFont="1" applyFill="1" applyBorder="1" applyAlignment="1">
      <alignment horizontal="center" vertical="center"/>
    </xf>
    <xf numFmtId="192" fontId="22" fillId="0" borderId="0" xfId="43" applyNumberFormat="1" applyFont="1" applyFill="1" applyBorder="1" applyAlignment="1">
      <alignment vertical="center"/>
    </xf>
    <xf numFmtId="192" fontId="18" fillId="0" borderId="0" xfId="43" applyNumberFormat="1" applyFont="1" applyFill="1" applyBorder="1" applyAlignment="1">
      <alignment horizontal="center" vertical="center"/>
    </xf>
    <xf numFmtId="192" fontId="18" fillId="0" borderId="0" xfId="43" applyNumberFormat="1" applyFont="1" applyFill="1" applyBorder="1" applyAlignment="1">
      <alignment vertical="center"/>
    </xf>
    <xf numFmtId="192" fontId="18" fillId="0" borderId="14" xfId="43" applyNumberFormat="1" applyFont="1" applyFill="1" applyBorder="1" applyAlignment="1">
      <alignment vertical="center"/>
    </xf>
    <xf numFmtId="0" fontId="18" fillId="0" borderId="15" xfId="43" applyFont="1" applyFill="1" applyBorder="1" applyAlignment="1">
      <alignment horizontal="center" vertical="center"/>
    </xf>
    <xf numFmtId="192" fontId="18" fillId="0" borderId="0" xfId="43" applyNumberFormat="1" applyFont="1" applyFill="1" applyAlignment="1">
      <alignment vertical="center"/>
    </xf>
    <xf numFmtId="0" fontId="42" fillId="0" borderId="17" xfId="43" applyFont="1" applyFill="1" applyBorder="1" applyAlignment="1">
      <alignment horizontal="center" vertical="center" wrapText="1"/>
    </xf>
    <xf numFmtId="0" fontId="18" fillId="0" borderId="17" xfId="43" applyFont="1" applyFill="1" applyBorder="1" applyAlignment="1">
      <alignment horizontal="center" vertical="center" wrapText="1"/>
    </xf>
    <xf numFmtId="0" fontId="18" fillId="0" borderId="17" xfId="43" applyFont="1" applyFill="1" applyBorder="1" applyAlignment="1">
      <alignment horizontal="center" vertical="center" shrinkToFit="1"/>
    </xf>
    <xf numFmtId="0" fontId="18" fillId="0" borderId="17" xfId="43" applyFont="1" applyFill="1" applyBorder="1" applyAlignment="1">
      <alignment horizontal="center" vertical="center"/>
    </xf>
    <xf numFmtId="0" fontId="18" fillId="0" borderId="41" xfId="43" applyFont="1" applyFill="1" applyBorder="1" applyAlignment="1">
      <alignment horizontal="center" vertical="center"/>
    </xf>
    <xf numFmtId="0" fontId="71" fillId="0" borderId="0" xfId="43" applyFont="1" applyFill="1" applyBorder="1" applyAlignment="1">
      <alignment vertical="top"/>
    </xf>
    <xf numFmtId="0" fontId="44" fillId="0" borderId="0" xfId="43" applyFont="1" applyFill="1" applyBorder="1" applyAlignment="1">
      <alignment vertical="top"/>
    </xf>
    <xf numFmtId="49" fontId="46" fillId="0" borderId="0" xfId="43" applyNumberFormat="1" applyFont="1" applyFill="1" applyBorder="1" applyAlignment="1">
      <alignment horizontal="right" vertical="top"/>
    </xf>
    <xf numFmtId="0" fontId="46" fillId="0" borderId="0" xfId="43" applyFont="1" applyFill="1" applyBorder="1" applyAlignment="1">
      <alignment horizontal="right" vertical="top"/>
    </xf>
    <xf numFmtId="177" fontId="46" fillId="0" borderId="0" xfId="43" applyNumberFormat="1" applyFont="1" applyFill="1" applyBorder="1" applyAlignment="1">
      <alignment horizontal="right" vertical="top"/>
    </xf>
    <xf numFmtId="0" fontId="46" fillId="0" borderId="0" xfId="43" applyFont="1" applyFill="1" applyBorder="1" applyAlignment="1">
      <alignment horizontal="center" vertical="top"/>
    </xf>
    <xf numFmtId="0" fontId="24" fillId="0" borderId="18" xfId="43" applyNumberFormat="1" applyFont="1" applyFill="1" applyBorder="1" applyAlignment="1">
      <alignment horizontal="right" vertical="center"/>
    </xf>
    <xf numFmtId="0" fontId="24" fillId="0" borderId="18" xfId="43" applyFont="1" applyFill="1" applyBorder="1" applyAlignment="1">
      <alignment vertical="center"/>
    </xf>
    <xf numFmtId="177" fontId="24" fillId="0" borderId="18" xfId="43" applyNumberFormat="1" applyFont="1" applyFill="1" applyBorder="1" applyAlignment="1">
      <alignment vertical="center"/>
    </xf>
    <xf numFmtId="177" fontId="24" fillId="0" borderId="17" xfId="43" applyNumberFormat="1" applyFont="1" applyFill="1" applyBorder="1" applyAlignment="1">
      <alignment vertical="center"/>
    </xf>
    <xf numFmtId="49" fontId="18" fillId="0" borderId="0" xfId="43" applyNumberFormat="1" applyFont="1" applyFill="1" applyBorder="1" applyAlignment="1">
      <alignment horizontal="right" vertical="center"/>
    </xf>
    <xf numFmtId="177" fontId="18" fillId="0" borderId="0" xfId="43" applyNumberFormat="1" applyFont="1" applyFill="1" applyBorder="1" applyAlignment="1">
      <alignment vertical="center"/>
    </xf>
    <xf numFmtId="177" fontId="18" fillId="0" borderId="14" xfId="43" applyNumberFormat="1" applyFont="1" applyFill="1" applyBorder="1" applyAlignment="1">
      <alignment vertical="center"/>
    </xf>
    <xf numFmtId="0" fontId="18" fillId="0" borderId="16" xfId="43" applyFont="1" applyFill="1" applyBorder="1" applyAlignment="1">
      <alignment vertical="center"/>
    </xf>
    <xf numFmtId="49" fontId="18" fillId="0" borderId="16" xfId="43" applyNumberFormat="1" applyFont="1" applyFill="1" applyBorder="1" applyAlignment="1">
      <alignment horizontal="right" vertical="center"/>
    </xf>
    <xf numFmtId="177" fontId="18" fillId="0" borderId="16" xfId="43" applyNumberFormat="1" applyFont="1" applyFill="1" applyBorder="1" applyAlignment="1">
      <alignment vertical="center"/>
    </xf>
    <xf numFmtId="0" fontId="18" fillId="0" borderId="12" xfId="43" applyFont="1" applyFill="1" applyBorder="1" applyAlignment="1">
      <alignment horizontal="center" vertical="center"/>
    </xf>
    <xf numFmtId="0" fontId="18" fillId="0" borderId="12" xfId="43" applyFont="1" applyFill="1" applyBorder="1" applyAlignment="1">
      <alignment horizontal="center" vertical="center" wrapText="1"/>
    </xf>
    <xf numFmtId="0" fontId="18" fillId="0" borderId="13" xfId="43" applyFont="1" applyFill="1" applyBorder="1" applyAlignment="1">
      <alignment horizontal="center" vertical="center"/>
    </xf>
    <xf numFmtId="0" fontId="18" fillId="0" borderId="13" xfId="43" applyFont="1" applyFill="1" applyBorder="1" applyAlignment="1">
      <alignment horizontal="center" vertical="center" wrapText="1"/>
    </xf>
    <xf numFmtId="0" fontId="22" fillId="0" borderId="13" xfId="43" applyFont="1" applyFill="1" applyBorder="1" applyAlignment="1">
      <alignment horizontal="center" vertical="center" wrapText="1"/>
    </xf>
    <xf numFmtId="0" fontId="73" fillId="0" borderId="0" xfId="43" applyFont="1" applyFill="1" applyBorder="1" applyAlignment="1">
      <alignment vertical="center"/>
    </xf>
    <xf numFmtId="0" fontId="74" fillId="0" borderId="0" xfId="43" applyFont="1" applyFill="1" applyBorder="1" applyAlignment="1">
      <alignment vertical="center"/>
    </xf>
    <xf numFmtId="0" fontId="53" fillId="0" borderId="0" xfId="0" applyNumberFormat="1" applyFont="1" applyFill="1" applyAlignment="1">
      <alignment vertical="center"/>
    </xf>
    <xf numFmtId="193" fontId="53" fillId="0" borderId="0" xfId="0" applyNumberFormat="1" applyFont="1" applyFill="1" applyAlignment="1">
      <alignment vertical="center"/>
    </xf>
    <xf numFmtId="194" fontId="53" fillId="0" borderId="0" xfId="0" applyNumberFormat="1" applyFont="1" applyFill="1" applyAlignment="1">
      <alignment vertical="center"/>
    </xf>
    <xf numFmtId="0" fontId="53" fillId="0" borderId="0" xfId="0" applyNumberFormat="1" applyFont="1" applyFill="1" applyAlignment="1">
      <alignment horizontal="distributed" vertical="center"/>
    </xf>
    <xf numFmtId="0" fontId="76" fillId="0" borderId="0" xfId="0" applyNumberFormat="1" applyFont="1" applyFill="1" applyAlignment="1">
      <alignment vertical="center"/>
    </xf>
    <xf numFmtId="193" fontId="76" fillId="0" borderId="0" xfId="0" applyNumberFormat="1" applyFont="1" applyFill="1" applyAlignment="1">
      <alignment vertical="center"/>
    </xf>
    <xf numFmtId="194" fontId="76" fillId="0" borderId="0" xfId="0" applyNumberFormat="1" applyFont="1" applyFill="1" applyAlignment="1">
      <alignment vertical="center"/>
    </xf>
    <xf numFmtId="0" fontId="76" fillId="0" borderId="0" xfId="0" applyNumberFormat="1" applyFont="1" applyFill="1" applyAlignment="1">
      <alignment horizontal="distributed" vertical="center"/>
    </xf>
    <xf numFmtId="0" fontId="27" fillId="0" borderId="0" xfId="0" applyNumberFormat="1" applyFont="1" applyFill="1" applyAlignment="1">
      <alignment horizontal="left" vertical="center"/>
    </xf>
    <xf numFmtId="0" fontId="77" fillId="0" borderId="0" xfId="0" applyNumberFormat="1" applyFont="1" applyFill="1" applyAlignment="1">
      <alignment vertical="center"/>
    </xf>
    <xf numFmtId="194" fontId="77" fillId="0" borderId="0" xfId="0" applyNumberFormat="1" applyFont="1" applyFill="1" applyBorder="1" applyAlignment="1" applyProtection="1">
      <alignment vertical="top"/>
      <protection locked="0"/>
    </xf>
    <xf numFmtId="195" fontId="77" fillId="0" borderId="0" xfId="0" applyNumberFormat="1" applyFont="1" applyFill="1" applyBorder="1" applyAlignment="1">
      <alignment vertical="top"/>
    </xf>
    <xf numFmtId="0" fontId="77" fillId="0" borderId="0" xfId="0" applyNumberFormat="1" applyFont="1" applyFill="1" applyBorder="1" applyAlignment="1">
      <alignment horizontal="distributed" vertical="top"/>
    </xf>
    <xf numFmtId="0" fontId="78" fillId="0" borderId="0" xfId="0" applyNumberFormat="1" applyFont="1" applyFill="1" applyAlignment="1">
      <alignment vertical="center"/>
    </xf>
    <xf numFmtId="194" fontId="79" fillId="0" borderId="0" xfId="0" applyNumberFormat="1" applyFont="1" applyFill="1" applyBorder="1" applyAlignment="1" applyProtection="1">
      <alignment horizontal="right" vertical="top"/>
      <protection locked="0"/>
    </xf>
    <xf numFmtId="195" fontId="79" fillId="0" borderId="0" xfId="0" applyNumberFormat="1" applyFont="1" applyFill="1" applyBorder="1" applyAlignment="1">
      <alignment vertical="top"/>
    </xf>
    <xf numFmtId="0" fontId="79" fillId="0" borderId="0" xfId="0" applyNumberFormat="1" applyFont="1" applyFill="1" applyBorder="1" applyAlignment="1">
      <alignment horizontal="distributed" vertical="top"/>
    </xf>
    <xf numFmtId="0" fontId="79" fillId="0" borderId="0" xfId="0" applyNumberFormat="1" applyFont="1" applyFill="1" applyBorder="1" applyAlignment="1">
      <alignment horizontal="centerContinuous" vertical="center"/>
    </xf>
    <xf numFmtId="194" fontId="79" fillId="0" borderId="18" xfId="0" applyNumberFormat="1" applyFont="1" applyFill="1" applyBorder="1" applyAlignment="1" applyProtection="1">
      <alignment horizontal="right" vertical="top"/>
      <protection locked="0"/>
    </xf>
    <xf numFmtId="195" fontId="79" fillId="0" borderId="18" xfId="0" applyNumberFormat="1" applyFont="1" applyFill="1" applyBorder="1" applyAlignment="1">
      <alignment vertical="center"/>
    </xf>
    <xf numFmtId="195" fontId="79" fillId="0" borderId="18" xfId="0" applyNumberFormat="1" applyFont="1" applyFill="1" applyBorder="1" applyAlignment="1">
      <alignment vertical="top"/>
    </xf>
    <xf numFmtId="0" fontId="79" fillId="0" borderId="18" xfId="0" applyNumberFormat="1" applyFont="1" applyFill="1" applyBorder="1" applyAlignment="1">
      <alignment horizontal="centerContinuous" vertical="center"/>
    </xf>
    <xf numFmtId="0" fontId="23" fillId="0" borderId="0" xfId="0" applyNumberFormat="1" applyFont="1" applyFill="1" applyAlignment="1">
      <alignment vertical="center"/>
    </xf>
    <xf numFmtId="194" fontId="27" fillId="0" borderId="0" xfId="0" applyNumberFormat="1" applyFont="1" applyFill="1" applyBorder="1" applyAlignment="1" applyProtection="1">
      <alignment horizontal="right" vertical="center"/>
      <protection locked="0"/>
    </xf>
    <xf numFmtId="195" fontId="27" fillId="0" borderId="0" xfId="0" applyNumberFormat="1" applyFont="1" applyFill="1" applyBorder="1" applyAlignment="1">
      <alignment vertical="center"/>
    </xf>
    <xf numFmtId="3" fontId="27" fillId="0" borderId="15" xfId="0" applyNumberFormat="1" applyFont="1" applyFill="1" applyBorder="1" applyAlignment="1">
      <alignment horizontal="distributed" vertical="center"/>
    </xf>
    <xf numFmtId="3" fontId="27" fillId="0" borderId="0" xfId="0" applyNumberFormat="1" applyFont="1" applyFill="1" applyBorder="1" applyAlignment="1">
      <alignment horizontal="centerContinuous" vertical="center"/>
    </xf>
    <xf numFmtId="194" fontId="79" fillId="0" borderId="0" xfId="0" applyNumberFormat="1" applyFont="1" applyFill="1" applyBorder="1" applyAlignment="1">
      <alignment horizontal="right" vertical="center"/>
    </xf>
    <xf numFmtId="195" fontId="79" fillId="0" borderId="0" xfId="0" applyNumberFormat="1" applyFont="1" applyFill="1" applyBorder="1" applyAlignment="1">
      <alignment vertical="center"/>
    </xf>
    <xf numFmtId="194" fontId="79" fillId="0" borderId="0" xfId="0" applyNumberFormat="1" applyFont="1" applyFill="1" applyBorder="1" applyAlignment="1" applyProtection="1">
      <alignment horizontal="right" vertical="center"/>
      <protection locked="0"/>
    </xf>
    <xf numFmtId="0" fontId="79" fillId="0" borderId="15" xfId="0" applyNumberFormat="1" applyFont="1" applyFill="1" applyBorder="1" applyAlignment="1">
      <alignment horizontal="distributed" vertical="center"/>
    </xf>
    <xf numFmtId="194" fontId="79" fillId="0" borderId="0" xfId="0" applyNumberFormat="1" applyFont="1" applyFill="1" applyBorder="1" applyAlignment="1" applyProtection="1">
      <alignment vertical="center"/>
      <protection locked="0"/>
    </xf>
    <xf numFmtId="194" fontId="27" fillId="0" borderId="0" xfId="0" applyNumberFormat="1" applyFont="1" applyFill="1" applyBorder="1" applyAlignment="1">
      <alignment horizontal="right" vertical="center"/>
    </xf>
    <xf numFmtId="0" fontId="79" fillId="0" borderId="0" xfId="0" applyNumberFormat="1" applyFont="1" applyFill="1" applyBorder="1" applyAlignment="1">
      <alignment horizontal="distributed" vertical="center"/>
    </xf>
    <xf numFmtId="194" fontId="27" fillId="0" borderId="0" xfId="45" applyNumberFormat="1" applyFont="1" applyFill="1" applyBorder="1" applyAlignment="1"/>
    <xf numFmtId="195" fontId="27" fillId="0" borderId="0" xfId="46" applyNumberFormat="1" applyFont="1" applyFill="1" applyBorder="1" applyAlignment="1"/>
    <xf numFmtId="194" fontId="27" fillId="25" borderId="0" xfId="45" applyNumberFormat="1" applyFont="1" applyFill="1" applyBorder="1" applyAlignment="1"/>
    <xf numFmtId="195" fontId="27" fillId="25" borderId="0" xfId="0" applyNumberFormat="1" applyFont="1" applyFill="1" applyBorder="1" applyAlignment="1">
      <alignment vertical="center"/>
    </xf>
    <xf numFmtId="195" fontId="27" fillId="25" borderId="0" xfId="46" applyNumberFormat="1" applyFont="1" applyFill="1" applyBorder="1" applyAlignment="1"/>
    <xf numFmtId="3" fontId="27" fillId="25" borderId="15" xfId="0" applyNumberFormat="1" applyFont="1" applyFill="1" applyBorder="1" applyAlignment="1">
      <alignment horizontal="distributed" vertical="center"/>
    </xf>
    <xf numFmtId="3" fontId="27" fillId="25" borderId="0" xfId="0" applyNumberFormat="1" applyFont="1" applyFill="1" applyBorder="1" applyAlignment="1">
      <alignment horizontal="centerContinuous" vertical="center"/>
    </xf>
    <xf numFmtId="194" fontId="79" fillId="25" borderId="0" xfId="0" applyNumberFormat="1" applyFont="1" applyFill="1" applyBorder="1" applyAlignment="1" applyProtection="1">
      <alignment horizontal="right" vertical="center"/>
      <protection locked="0"/>
    </xf>
    <xf numFmtId="195" fontId="79" fillId="25" borderId="0" xfId="0" applyNumberFormat="1" applyFont="1" applyFill="1" applyBorder="1" applyAlignment="1">
      <alignment vertical="center"/>
    </xf>
    <xf numFmtId="194" fontId="79" fillId="25" borderId="0" xfId="0" applyNumberFormat="1" applyFont="1" applyFill="1" applyBorder="1" applyAlignment="1">
      <alignment vertical="center"/>
    </xf>
    <xf numFmtId="195" fontId="79" fillId="25" borderId="0" xfId="0" applyNumberFormat="1" applyFont="1" applyFill="1" applyAlignment="1">
      <alignment vertical="center"/>
    </xf>
    <xf numFmtId="0" fontId="79" fillId="25" borderId="15" xfId="0" applyNumberFormat="1" applyFont="1" applyFill="1" applyBorder="1" applyAlignment="1">
      <alignment horizontal="distributed" vertical="center"/>
    </xf>
    <xf numFmtId="0" fontId="79" fillId="25" borderId="0" xfId="0" applyNumberFormat="1" applyFont="1" applyFill="1" applyBorder="1" applyAlignment="1">
      <alignment horizontal="centerContinuous" vertical="center"/>
    </xf>
    <xf numFmtId="194" fontId="27" fillId="25" borderId="0" xfId="0" applyNumberFormat="1" applyFont="1" applyFill="1" applyBorder="1" applyAlignment="1" applyProtection="1">
      <alignment horizontal="right" vertical="center"/>
      <protection locked="0"/>
    </xf>
    <xf numFmtId="194" fontId="79" fillId="0" borderId="0" xfId="0" applyNumberFormat="1" applyFont="1" applyFill="1" applyBorder="1" applyAlignment="1">
      <alignment vertical="center"/>
    </xf>
    <xf numFmtId="195" fontId="79" fillId="0" borderId="0" xfId="0" applyNumberFormat="1" applyFont="1" applyFill="1" applyAlignment="1">
      <alignment vertical="center"/>
    </xf>
    <xf numFmtId="194" fontId="79" fillId="0" borderId="16" xfId="0" applyNumberFormat="1" applyFont="1" applyFill="1" applyBorder="1" applyAlignment="1">
      <alignment horizontal="right" vertical="center"/>
    </xf>
    <xf numFmtId="195" fontId="79" fillId="0" borderId="16" xfId="0" applyNumberFormat="1" applyFont="1" applyFill="1" applyBorder="1" applyAlignment="1">
      <alignment vertical="center"/>
    </xf>
    <xf numFmtId="0" fontId="78" fillId="0" borderId="0" xfId="0" applyNumberFormat="1" applyFont="1" applyFill="1" applyBorder="1" applyAlignment="1">
      <alignment vertical="center"/>
    </xf>
    <xf numFmtId="0" fontId="27" fillId="0" borderId="19" xfId="0" applyNumberFormat="1" applyFont="1" applyFill="1" applyBorder="1" applyAlignment="1">
      <alignment horizontal="center" vertical="center"/>
    </xf>
    <xf numFmtId="0" fontId="27" fillId="0" borderId="29" xfId="0" applyNumberFormat="1" applyFont="1" applyFill="1" applyBorder="1" applyAlignment="1">
      <alignment horizontal="center" vertical="center"/>
    </xf>
    <xf numFmtId="0" fontId="23" fillId="0" borderId="0" xfId="0" applyNumberFormat="1" applyFont="1" applyFill="1" applyBorder="1" applyAlignment="1">
      <alignment vertical="center"/>
    </xf>
    <xf numFmtId="193" fontId="27" fillId="0" borderId="42" xfId="0" applyNumberFormat="1" applyFont="1" applyFill="1" applyBorder="1" applyAlignment="1">
      <alignment horizontal="center" vertical="center"/>
    </xf>
    <xf numFmtId="193" fontId="27" fillId="0" borderId="43" xfId="0" applyNumberFormat="1" applyFont="1" applyFill="1" applyBorder="1" applyAlignment="1">
      <alignment horizontal="center" vertical="center"/>
    </xf>
    <xf numFmtId="0" fontId="81" fillId="0" borderId="0" xfId="0" applyFont="1" applyFill="1" applyAlignment="1">
      <alignment vertical="center"/>
    </xf>
    <xf numFmtId="0" fontId="27" fillId="0" borderId="0" xfId="0" applyNumberFormat="1" applyFont="1" applyFill="1" applyAlignment="1">
      <alignment horizontal="right" vertical="center"/>
    </xf>
    <xf numFmtId="0" fontId="85" fillId="0" borderId="0" xfId="0" applyNumberFormat="1" applyFont="1" applyFill="1" applyAlignment="1">
      <alignment vertical="center"/>
    </xf>
    <xf numFmtId="0" fontId="31" fillId="0" borderId="0" xfId="0" applyFont="1" applyFill="1" applyBorder="1" applyAlignment="1">
      <alignment horizontal="distributed" vertical="center"/>
    </xf>
    <xf numFmtId="0" fontId="20" fillId="0" borderId="0" xfId="0" applyFont="1" applyFill="1" applyBorder="1" applyAlignment="1">
      <alignment horizontal="left" vertical="center"/>
    </xf>
    <xf numFmtId="0" fontId="21" fillId="0" borderId="11" xfId="0" applyFont="1" applyFill="1" applyBorder="1" applyAlignment="1">
      <alignment horizontal="left" vertical="center"/>
    </xf>
    <xf numFmtId="0" fontId="30" fillId="0" borderId="25" xfId="0" applyFont="1" applyFill="1" applyBorder="1" applyAlignment="1">
      <alignment horizontal="center" vertical="center"/>
    </xf>
    <xf numFmtId="0" fontId="30" fillId="0" borderId="21" xfId="0" applyFont="1" applyFill="1" applyBorder="1" applyAlignment="1">
      <alignment horizontal="center" vertical="distributed"/>
    </xf>
    <xf numFmtId="0" fontId="30" fillId="0" borderId="26" xfId="0" applyFont="1" applyFill="1" applyBorder="1" applyAlignment="1">
      <alignment horizontal="center" vertical="distributed"/>
    </xf>
    <xf numFmtId="0" fontId="30" fillId="0" borderId="23" xfId="0" applyFont="1" applyFill="1" applyBorder="1" applyAlignment="1">
      <alignment horizontal="center" vertical="distributed"/>
    </xf>
    <xf numFmtId="0" fontId="30" fillId="0" borderId="18" xfId="0" applyFont="1" applyFill="1" applyBorder="1" applyAlignment="1">
      <alignment horizontal="center" vertical="center"/>
    </xf>
    <xf numFmtId="0" fontId="30" fillId="0" borderId="0" xfId="0" applyFont="1" applyFill="1" applyBorder="1" applyAlignment="1">
      <alignment horizontal="distributed" vertical="center"/>
    </xf>
    <xf numFmtId="0" fontId="30" fillId="0" borderId="15" xfId="0" applyFont="1" applyFill="1" applyBorder="1" applyAlignment="1">
      <alignment horizontal="distributed" vertical="center"/>
    </xf>
    <xf numFmtId="0" fontId="32" fillId="0" borderId="0" xfId="0" applyFont="1" applyFill="1" applyBorder="1" applyAlignment="1">
      <alignment horizontal="distributed" vertical="center"/>
    </xf>
    <xf numFmtId="0" fontId="31" fillId="0" borderId="15" xfId="0" applyFont="1" applyFill="1" applyBorder="1" applyAlignment="1">
      <alignment horizontal="distributed" vertical="center"/>
    </xf>
    <xf numFmtId="0" fontId="20" fillId="0" borderId="0" xfId="0" applyFont="1" applyFill="1" applyBorder="1" applyAlignment="1">
      <alignment horizontal="right" vertical="center"/>
    </xf>
    <xf numFmtId="0" fontId="18" fillId="0" borderId="28"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7"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7"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0" xfId="0" applyFont="1" applyFill="1" applyBorder="1" applyAlignment="1">
      <alignment horizontal="distributed" vertical="center" indent="1"/>
    </xf>
    <xf numFmtId="0" fontId="18" fillId="0" borderId="15" xfId="0" applyFont="1" applyFill="1" applyBorder="1" applyAlignment="1">
      <alignment horizontal="distributed" vertical="center" indent="1"/>
    </xf>
    <xf numFmtId="0" fontId="24" fillId="0" borderId="18" xfId="0" applyFont="1" applyFill="1" applyBorder="1" applyAlignment="1">
      <alignment horizontal="distributed" vertical="center" indent="1"/>
    </xf>
    <xf numFmtId="0" fontId="24" fillId="0" borderId="27" xfId="0" applyFont="1" applyFill="1" applyBorder="1" applyAlignment="1">
      <alignment horizontal="distributed" vertical="center" indent="1"/>
    </xf>
    <xf numFmtId="0" fontId="24" fillId="0" borderId="11" xfId="0" applyFont="1" applyFill="1" applyBorder="1" applyAlignment="1">
      <alignment horizontal="distributed" vertical="center" indent="1"/>
    </xf>
    <xf numFmtId="0" fontId="24" fillId="0" borderId="33" xfId="0" applyFont="1" applyFill="1" applyBorder="1" applyAlignment="1">
      <alignment horizontal="distributed" vertical="center" indent="1"/>
    </xf>
    <xf numFmtId="0" fontId="18" fillId="0" borderId="25" xfId="0" applyFont="1" applyFill="1" applyBorder="1" applyAlignment="1">
      <alignment horizontal="center" vertical="center"/>
    </xf>
    <xf numFmtId="0" fontId="18" fillId="0" borderId="1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38" xfId="43" applyFont="1" applyFill="1" applyBorder="1" applyAlignment="1">
      <alignment horizontal="center" vertical="center"/>
    </xf>
    <xf numFmtId="0" fontId="22" fillId="0" borderId="34" xfId="43" applyFont="1" applyFill="1" applyBorder="1" applyAlignment="1">
      <alignment horizontal="center" vertical="center"/>
    </xf>
    <xf numFmtId="0" fontId="22" fillId="0" borderId="21" xfId="43" applyFont="1" applyFill="1" applyBorder="1" applyAlignment="1">
      <alignment horizontal="center"/>
    </xf>
    <xf numFmtId="0" fontId="22" fillId="0" borderId="26" xfId="43" applyFont="1" applyFill="1" applyBorder="1" applyAlignment="1">
      <alignment horizontal="center"/>
    </xf>
    <xf numFmtId="0" fontId="22" fillId="0" borderId="26" xfId="43" applyFont="1" applyFill="1" applyBorder="1" applyAlignment="1">
      <alignment horizontal="center" vertical="center"/>
    </xf>
    <xf numFmtId="0" fontId="22" fillId="0" borderId="23" xfId="43" applyFont="1" applyFill="1" applyBorder="1" applyAlignment="1">
      <alignment horizontal="center" vertical="center"/>
    </xf>
    <xf numFmtId="0" fontId="22" fillId="0" borderId="10" xfId="43" applyFont="1" applyFill="1" applyBorder="1" applyAlignment="1">
      <alignment horizontal="distributed" vertical="center"/>
    </xf>
    <xf numFmtId="0" fontId="22" fillId="0" borderId="32" xfId="43" applyFont="1" applyFill="1" applyBorder="1" applyAlignment="1">
      <alignment horizontal="distributed" vertical="center"/>
    </xf>
    <xf numFmtId="0" fontId="22" fillId="0" borderId="28" xfId="43" applyFont="1" applyFill="1" applyBorder="1" applyAlignment="1">
      <alignment horizontal="center" vertical="center"/>
    </xf>
    <xf numFmtId="0" fontId="22" fillId="0" borderId="27" xfId="43" applyFont="1" applyFill="1" applyBorder="1" applyAlignment="1">
      <alignment horizontal="center" vertical="center"/>
    </xf>
    <xf numFmtId="0" fontId="22" fillId="0" borderId="15" xfId="43" applyFont="1" applyFill="1" applyBorder="1" applyAlignment="1">
      <alignment horizontal="center" vertical="center" wrapText="1"/>
    </xf>
    <xf numFmtId="0" fontId="22" fillId="0" borderId="39" xfId="43" applyFont="1" applyFill="1" applyBorder="1" applyAlignment="1">
      <alignment horizontal="center"/>
    </xf>
    <xf numFmtId="0" fontId="49" fillId="0" borderId="21" xfId="44" applyFont="1" applyFill="1" applyBorder="1" applyAlignment="1">
      <alignment horizontal="center" vertical="center"/>
    </xf>
    <xf numFmtId="0" fontId="49" fillId="0" borderId="26" xfId="44" applyFont="1" applyFill="1" applyBorder="1" applyAlignment="1">
      <alignment horizontal="center" vertical="center"/>
    </xf>
    <xf numFmtId="0" fontId="49" fillId="0" borderId="28" xfId="44" applyFont="1" applyFill="1" applyBorder="1" applyAlignment="1">
      <alignment horizontal="center" vertical="center"/>
    </xf>
    <xf numFmtId="0" fontId="49" fillId="0" borderId="27" xfId="44" applyFont="1" applyFill="1" applyBorder="1" applyAlignment="1">
      <alignment horizontal="center" vertical="center"/>
    </xf>
    <xf numFmtId="0" fontId="22" fillId="0" borderId="29" xfId="43" applyFont="1" applyFill="1" applyBorder="1" applyAlignment="1">
      <alignment horizontal="center" vertical="center"/>
    </xf>
    <xf numFmtId="0" fontId="22" fillId="0" borderId="31" xfId="43" applyFont="1" applyFill="1" applyBorder="1" applyAlignment="1">
      <alignment horizontal="center" vertical="center"/>
    </xf>
    <xf numFmtId="0" fontId="22" fillId="0" borderId="19" xfId="43" applyFont="1" applyFill="1" applyBorder="1" applyAlignment="1">
      <alignment horizontal="center" vertical="center"/>
    </xf>
    <xf numFmtId="0" fontId="22" fillId="0" borderId="17" xfId="43" applyFont="1" applyFill="1" applyBorder="1" applyAlignment="1">
      <alignment horizontal="center" vertical="center"/>
    </xf>
    <xf numFmtId="0" fontId="22" fillId="0" borderId="0" xfId="43" applyFont="1" applyFill="1" applyBorder="1" applyAlignment="1">
      <alignment horizontal="center" vertical="center"/>
    </xf>
    <xf numFmtId="0" fontId="60" fillId="0" borderId="0" xfId="43" applyFont="1" applyFill="1" applyAlignment="1">
      <alignment horizontal="left" vertical="center"/>
    </xf>
    <xf numFmtId="0" fontId="59" fillId="0" borderId="0" xfId="43" applyFont="1" applyFill="1" applyAlignment="1">
      <alignment horizontal="left" vertical="center"/>
    </xf>
    <xf numFmtId="0" fontId="59" fillId="0" borderId="0" xfId="43" applyFont="1" applyFill="1" applyAlignment="1">
      <alignment vertical="center"/>
    </xf>
    <xf numFmtId="0" fontId="41" fillId="0" borderId="0" xfId="43" applyFont="1" applyFill="1" applyAlignment="1">
      <alignment vertical="center"/>
    </xf>
    <xf numFmtId="0" fontId="23" fillId="0" borderId="11" xfId="43" applyFont="1" applyFill="1" applyBorder="1" applyAlignment="1">
      <alignment horizontal="left" vertical="center"/>
    </xf>
    <xf numFmtId="0" fontId="22" fillId="0" borderId="28" xfId="43" applyFont="1" applyFill="1" applyBorder="1" applyAlignment="1">
      <alignment horizontal="center" vertical="center" wrapText="1"/>
    </xf>
    <xf numFmtId="0" fontId="22" fillId="0" borderId="27" xfId="43" applyFont="1" applyFill="1" applyBorder="1" applyAlignment="1">
      <alignment horizontal="center" vertical="center" wrapText="1"/>
    </xf>
    <xf numFmtId="0" fontId="41" fillId="0" borderId="15" xfId="43" applyFont="1" applyFill="1" applyBorder="1" applyAlignment="1">
      <alignment horizontal="center" vertical="center"/>
    </xf>
    <xf numFmtId="0" fontId="41" fillId="0" borderId="27" xfId="43" applyFont="1" applyFill="1" applyBorder="1" applyAlignment="1">
      <alignment horizontal="center" vertical="center"/>
    </xf>
    <xf numFmtId="0" fontId="22" fillId="0" borderId="24" xfId="43" applyFont="1" applyFill="1" applyBorder="1" applyAlignment="1">
      <alignment horizontal="center" vertical="center"/>
    </xf>
    <xf numFmtId="0" fontId="22" fillId="0" borderId="0" xfId="43" applyFont="1" applyFill="1" applyAlignment="1">
      <alignment horizontal="left" vertical="center"/>
    </xf>
    <xf numFmtId="0" fontId="22" fillId="0" borderId="16" xfId="43" applyFont="1" applyFill="1" applyBorder="1" applyAlignment="1">
      <alignment horizontal="left"/>
    </xf>
    <xf numFmtId="0" fontId="22" fillId="0" borderId="10" xfId="43" applyFont="1" applyFill="1" applyBorder="1" applyAlignment="1">
      <alignment vertical="center"/>
    </xf>
    <xf numFmtId="0" fontId="22" fillId="0" borderId="32" xfId="43" applyFont="1" applyFill="1" applyBorder="1" applyAlignment="1">
      <alignment vertical="center"/>
    </xf>
    <xf numFmtId="0" fontId="22" fillId="0" borderId="13" xfId="43" applyFont="1" applyFill="1" applyBorder="1" applyAlignment="1">
      <alignment horizontal="center" vertical="center"/>
    </xf>
    <xf numFmtId="0" fontId="41" fillId="0" borderId="10" xfId="43" applyFont="1" applyFill="1" applyBorder="1"/>
    <xf numFmtId="0" fontId="22" fillId="0" borderId="0" xfId="43" applyFont="1" applyFill="1" applyBorder="1" applyAlignment="1">
      <alignment horizontal="distributed" vertical="center"/>
    </xf>
    <xf numFmtId="0" fontId="22" fillId="0" borderId="15" xfId="43" applyFont="1" applyFill="1" applyBorder="1" applyAlignment="1">
      <alignment horizontal="distributed" vertical="center"/>
    </xf>
    <xf numFmtId="0" fontId="57" fillId="0" borderId="0" xfId="43" applyFont="1" applyFill="1" applyBorder="1" applyAlignment="1">
      <alignment horizontal="distributed" vertical="center"/>
    </xf>
    <xf numFmtId="0" fontId="46" fillId="0" borderId="0" xfId="43" applyFont="1" applyFill="1" applyBorder="1" applyAlignment="1">
      <alignment horizontal="center" vertical="center"/>
    </xf>
    <xf numFmtId="0" fontId="41" fillId="0" borderId="0" xfId="43" applyFont="1" applyFill="1" applyAlignment="1">
      <alignment horizontal="center" vertical="center"/>
    </xf>
    <xf numFmtId="0" fontId="45" fillId="0" borderId="0" xfId="43" applyFont="1" applyFill="1" applyAlignment="1">
      <alignment horizontal="left" vertical="center"/>
    </xf>
    <xf numFmtId="0" fontId="22" fillId="0" borderId="25" xfId="43" applyFont="1" applyFill="1" applyBorder="1" applyAlignment="1">
      <alignment horizontal="center" vertical="center" wrapText="1"/>
    </xf>
    <xf numFmtId="0" fontId="22" fillId="0" borderId="0" xfId="43" applyFont="1" applyFill="1" applyBorder="1" applyAlignment="1">
      <alignment horizontal="center" vertical="center" wrapText="1"/>
    </xf>
    <xf numFmtId="0" fontId="22" fillId="0" borderId="18" xfId="43" applyFont="1" applyFill="1" applyBorder="1" applyAlignment="1">
      <alignment horizontal="center" vertical="center" wrapText="1"/>
    </xf>
    <xf numFmtId="0" fontId="22" fillId="0" borderId="40" xfId="43" applyFont="1" applyFill="1" applyBorder="1" applyAlignment="1">
      <alignment horizontal="center" vertical="center"/>
    </xf>
    <xf numFmtId="0" fontId="41" fillId="0" borderId="30" xfId="43" applyFont="1" applyFill="1" applyBorder="1" applyAlignment="1">
      <alignment horizontal="center" vertical="center"/>
    </xf>
    <xf numFmtId="0" fontId="41" fillId="0" borderId="31" xfId="43" applyFont="1" applyFill="1" applyBorder="1" applyAlignment="1">
      <alignment horizontal="center" vertical="center"/>
    </xf>
    <xf numFmtId="0" fontId="22" fillId="0" borderId="10" xfId="43" applyFont="1" applyFill="1" applyBorder="1" applyAlignment="1">
      <alignment horizontal="center" vertical="center"/>
    </xf>
    <xf numFmtId="0" fontId="22" fillId="0" borderId="32" xfId="43" applyFont="1" applyFill="1" applyBorder="1" applyAlignment="1">
      <alignment horizontal="center" vertical="center"/>
    </xf>
    <xf numFmtId="0" fontId="41" fillId="0" borderId="0" xfId="43" applyFont="1" applyFill="1" applyBorder="1" applyAlignment="1">
      <alignment horizontal="center" vertical="center"/>
    </xf>
    <xf numFmtId="0" fontId="41" fillId="0" borderId="10" xfId="43" applyFill="1" applyBorder="1"/>
    <xf numFmtId="0" fontId="22" fillId="0" borderId="18" xfId="43" applyFont="1" applyFill="1" applyBorder="1" applyAlignment="1">
      <alignment horizontal="distributed" vertical="top"/>
    </xf>
    <xf numFmtId="0" fontId="22" fillId="0" borderId="27" xfId="43" applyFont="1" applyFill="1" applyBorder="1" applyAlignment="1">
      <alignment horizontal="distributed" vertical="top"/>
    </xf>
    <xf numFmtId="0" fontId="18" fillId="0" borderId="14" xfId="43" applyFont="1" applyFill="1" applyBorder="1" applyAlignment="1">
      <alignment horizontal="distributed" vertical="center"/>
    </xf>
    <xf numFmtId="0" fontId="18" fillId="0" borderId="0" xfId="43" applyFont="1" applyFill="1" applyBorder="1" applyAlignment="1">
      <alignment horizontal="distributed" vertical="center"/>
    </xf>
    <xf numFmtId="0" fontId="18" fillId="0" borderId="15" xfId="43" applyFont="1" applyFill="1" applyBorder="1" applyAlignment="1">
      <alignment horizontal="distributed" vertical="center"/>
    </xf>
    <xf numFmtId="0" fontId="66" fillId="0" borderId="0" xfId="43" applyFont="1" applyFill="1" applyAlignment="1">
      <alignment horizontal="distributed" vertical="center"/>
    </xf>
    <xf numFmtId="0" fontId="66" fillId="0" borderId="0" xfId="43" applyFont="1" applyFill="1" applyBorder="1" applyAlignment="1">
      <alignment horizontal="distributed" vertical="center"/>
    </xf>
    <xf numFmtId="0" fontId="37" fillId="0" borderId="14" xfId="43" applyFont="1" applyFill="1" applyBorder="1" applyAlignment="1">
      <alignment horizontal="distributed" vertical="center"/>
    </xf>
    <xf numFmtId="0" fontId="24" fillId="0" borderId="0" xfId="43" applyFont="1" applyFill="1" applyBorder="1" applyAlignment="1">
      <alignment horizontal="distributed" vertical="center"/>
    </xf>
    <xf numFmtId="0" fontId="24" fillId="0" borderId="15" xfId="43" applyFont="1" applyFill="1" applyBorder="1" applyAlignment="1">
      <alignment horizontal="distributed" vertical="center"/>
    </xf>
    <xf numFmtId="0" fontId="18" fillId="0" borderId="21" xfId="43" applyFont="1" applyFill="1" applyBorder="1" applyAlignment="1">
      <alignment horizontal="center" vertical="center"/>
    </xf>
    <xf numFmtId="0" fontId="18" fillId="0" borderId="26" xfId="43" applyFont="1" applyFill="1" applyBorder="1" applyAlignment="1">
      <alignment horizontal="center" vertical="center"/>
    </xf>
    <xf numFmtId="0" fontId="18" fillId="0" borderId="23" xfId="43" applyFont="1" applyFill="1" applyBorder="1" applyAlignment="1">
      <alignment horizontal="center" vertical="center"/>
    </xf>
    <xf numFmtId="0" fontId="22" fillId="0" borderId="14" xfId="43" applyFont="1" applyFill="1" applyBorder="1" applyAlignment="1">
      <alignment horizontal="distributed" vertical="center" shrinkToFit="1"/>
    </xf>
    <xf numFmtId="0" fontId="68" fillId="0" borderId="0" xfId="43" applyFont="1" applyAlignment="1">
      <alignment horizontal="distributed" vertical="center" shrinkToFit="1"/>
    </xf>
    <xf numFmtId="0" fontId="68" fillId="0" borderId="15" xfId="43" applyFont="1" applyBorder="1" applyAlignment="1">
      <alignment horizontal="distributed" vertical="center" shrinkToFit="1"/>
    </xf>
    <xf numFmtId="0" fontId="42" fillId="0" borderId="14" xfId="43" applyFont="1" applyFill="1" applyBorder="1" applyAlignment="1">
      <alignment horizontal="distributed" vertical="center"/>
    </xf>
    <xf numFmtId="0" fontId="42" fillId="0" borderId="0" xfId="43" applyFont="1" applyFill="1" applyBorder="1" applyAlignment="1">
      <alignment horizontal="distributed" vertical="center"/>
    </xf>
    <xf numFmtId="0" fontId="47" fillId="0" borderId="14" xfId="43" applyFont="1" applyFill="1" applyBorder="1" applyAlignment="1">
      <alignment horizontal="distributed" vertical="center"/>
    </xf>
    <xf numFmtId="0" fontId="47" fillId="0" borderId="0" xfId="43" applyFont="1" applyFill="1" applyBorder="1" applyAlignment="1">
      <alignment horizontal="distributed" vertical="center"/>
    </xf>
    <xf numFmtId="0" fontId="47" fillId="0" borderId="15" xfId="43" applyFont="1" applyFill="1" applyBorder="1" applyAlignment="1">
      <alignment horizontal="distributed" vertical="center"/>
    </xf>
    <xf numFmtId="0" fontId="18" fillId="0" borderId="15" xfId="43" applyFont="1" applyFill="1" applyBorder="1" applyAlignment="1">
      <alignment horizontal="center" vertical="center" textRotation="255"/>
    </xf>
    <xf numFmtId="0" fontId="66" fillId="0" borderId="15" xfId="43" applyFont="1" applyFill="1" applyBorder="1" applyAlignment="1">
      <alignment vertical="center"/>
    </xf>
    <xf numFmtId="0" fontId="18" fillId="0" borderId="17" xfId="43" applyFont="1" applyFill="1" applyBorder="1" applyAlignment="1">
      <alignment horizontal="distributed" vertical="center"/>
    </xf>
    <xf numFmtId="0" fontId="66" fillId="0" borderId="18" xfId="43" applyFont="1" applyFill="1" applyBorder="1" applyAlignment="1">
      <alignment horizontal="distributed" vertical="center"/>
    </xf>
    <xf numFmtId="0" fontId="66" fillId="0" borderId="27" xfId="43" applyFont="1" applyFill="1" applyBorder="1" applyAlignment="1">
      <alignment horizontal="distributed" vertical="center"/>
    </xf>
    <xf numFmtId="0" fontId="18" fillId="0" borderId="15" xfId="43" applyFont="1" applyFill="1" applyBorder="1" applyAlignment="1">
      <alignment horizontal="center" vertical="center" textRotation="255" wrapText="1"/>
    </xf>
    <xf numFmtId="0" fontId="24" fillId="0" borderId="14" xfId="43" applyFont="1" applyFill="1" applyBorder="1" applyAlignment="1">
      <alignment horizontal="distributed" vertical="center"/>
    </xf>
    <xf numFmtId="0" fontId="46" fillId="0" borderId="17" xfId="43" applyFont="1" applyFill="1" applyBorder="1" applyAlignment="1">
      <alignment horizontal="distributed" vertical="top"/>
    </xf>
    <xf numFmtId="0" fontId="46" fillId="0" borderId="18" xfId="43" applyFont="1" applyFill="1" applyBorder="1" applyAlignment="1">
      <alignment horizontal="distributed" vertical="top"/>
    </xf>
    <xf numFmtId="0" fontId="46" fillId="0" borderId="27" xfId="43" applyFont="1" applyFill="1" applyBorder="1" applyAlignment="1">
      <alignment horizontal="distributed" vertical="top"/>
    </xf>
    <xf numFmtId="0" fontId="18" fillId="0" borderId="16" xfId="43" applyFont="1" applyFill="1" applyBorder="1" applyAlignment="1">
      <alignment horizontal="left" vertical="center"/>
    </xf>
    <xf numFmtId="0" fontId="18" fillId="0" borderId="0" xfId="43" applyFont="1" applyFill="1" applyBorder="1" applyAlignment="1">
      <alignment horizontal="left" vertical="center"/>
    </xf>
    <xf numFmtId="0" fontId="44" fillId="0" borderId="0" xfId="43" applyFont="1" applyFill="1" applyAlignment="1">
      <alignment horizontal="left"/>
    </xf>
    <xf numFmtId="0" fontId="18" fillId="0" borderId="24" xfId="43" applyFont="1" applyFill="1" applyBorder="1" applyAlignment="1">
      <alignment horizontal="center" vertical="center"/>
    </xf>
    <xf numFmtId="0" fontId="18" fillId="0" borderId="27" xfId="43" applyFont="1" applyFill="1" applyBorder="1" applyAlignment="1">
      <alignment horizontal="center" vertical="center"/>
    </xf>
    <xf numFmtId="0" fontId="18" fillId="0" borderId="29" xfId="43" applyFont="1" applyFill="1" applyBorder="1" applyAlignment="1">
      <alignment horizontal="center" vertical="center"/>
    </xf>
    <xf numFmtId="0" fontId="41" fillId="0" borderId="31" xfId="43" applyBorder="1" applyAlignment="1">
      <alignment horizontal="center" vertical="center"/>
    </xf>
    <xf numFmtId="0" fontId="41" fillId="0" borderId="26" xfId="43" applyBorder="1" applyAlignment="1">
      <alignment horizontal="center" vertical="center"/>
    </xf>
    <xf numFmtId="0" fontId="41" fillId="0" borderId="23" xfId="43" applyBorder="1" applyAlignment="1">
      <alignment horizontal="center" vertical="center"/>
    </xf>
    <xf numFmtId="0" fontId="24" fillId="0" borderId="18" xfId="43" applyFont="1" applyFill="1" applyBorder="1" applyAlignment="1">
      <alignment horizontal="center" vertical="center"/>
    </xf>
    <xf numFmtId="0" fontId="18" fillId="0" borderId="31" xfId="43" applyFont="1" applyFill="1" applyBorder="1" applyAlignment="1">
      <alignment horizontal="center" vertical="center"/>
    </xf>
    <xf numFmtId="0" fontId="18" fillId="0" borderId="0" xfId="43" applyFont="1" applyFill="1" applyBorder="1" applyAlignment="1">
      <alignment horizontal="center" vertical="center"/>
    </xf>
    <xf numFmtId="0" fontId="41" fillId="0" borderId="15" xfId="43" applyFont="1" applyBorder="1" applyAlignment="1">
      <alignment vertical="center"/>
    </xf>
    <xf numFmtId="0" fontId="41" fillId="0" borderId="15" xfId="43" applyBorder="1" applyAlignment="1">
      <alignment vertical="center"/>
    </xf>
    <xf numFmtId="0" fontId="18" fillId="0" borderId="15" xfId="43" applyFont="1" applyFill="1" applyBorder="1" applyAlignment="1">
      <alignment horizontal="center" vertical="center"/>
    </xf>
    <xf numFmtId="0" fontId="37" fillId="0" borderId="0" xfId="43" applyFont="1" applyFill="1" applyBorder="1" applyAlignment="1">
      <alignment horizontal="center" vertical="center"/>
    </xf>
    <xf numFmtId="0" fontId="24" fillId="0" borderId="0" xfId="43" applyFont="1" applyFill="1" applyBorder="1" applyAlignment="1">
      <alignment horizontal="center" vertical="center"/>
    </xf>
    <xf numFmtId="0" fontId="18" fillId="0" borderId="25" xfId="43" applyFont="1" applyFill="1" applyBorder="1" applyAlignment="1">
      <alignment horizontal="center" vertical="center"/>
    </xf>
    <xf numFmtId="0" fontId="41" fillId="0" borderId="28" xfId="43" applyBorder="1" applyAlignment="1">
      <alignment horizontal="center" vertical="center"/>
    </xf>
    <xf numFmtId="0" fontId="41" fillId="0" borderId="15" xfId="43" applyBorder="1" applyAlignment="1">
      <alignment horizontal="center" vertical="center"/>
    </xf>
    <xf numFmtId="0" fontId="18" fillId="0" borderId="18" xfId="43" applyFont="1" applyFill="1" applyBorder="1" applyAlignment="1">
      <alignment horizontal="center" vertical="center"/>
    </xf>
    <xf numFmtId="0" fontId="41" fillId="0" borderId="27" xfId="43" applyBorder="1" applyAlignment="1">
      <alignment horizontal="center" vertical="center"/>
    </xf>
    <xf numFmtId="0" fontId="18" fillId="0" borderId="17" xfId="43" applyFont="1" applyFill="1" applyBorder="1" applyAlignment="1">
      <alignment horizontal="center" vertical="center"/>
    </xf>
    <xf numFmtId="0" fontId="18" fillId="0" borderId="19" xfId="43" applyFont="1" applyFill="1" applyBorder="1" applyAlignment="1">
      <alignment horizontal="center" vertical="center"/>
    </xf>
    <xf numFmtId="0" fontId="18" fillId="0" borderId="17" xfId="43" applyFont="1" applyFill="1" applyBorder="1" applyAlignment="1">
      <alignment horizontal="center" vertical="center" wrapText="1"/>
    </xf>
    <xf numFmtId="0" fontId="18" fillId="0" borderId="27" xfId="43" applyFont="1" applyFill="1" applyBorder="1" applyAlignment="1">
      <alignment horizontal="center" vertical="center" wrapText="1"/>
    </xf>
    <xf numFmtId="0" fontId="18" fillId="0" borderId="41" xfId="43" applyFont="1" applyFill="1" applyBorder="1" applyAlignment="1">
      <alignment horizontal="center" vertical="center"/>
    </xf>
    <xf numFmtId="0" fontId="18" fillId="0" borderId="28" xfId="43" applyFont="1" applyFill="1" applyBorder="1" applyAlignment="1">
      <alignment horizontal="center" vertical="center"/>
    </xf>
    <xf numFmtId="0" fontId="37" fillId="0" borderId="18" xfId="43" applyFont="1" applyFill="1" applyBorder="1" applyAlignment="1">
      <alignment horizontal="distributed" vertical="center"/>
    </xf>
    <xf numFmtId="0" fontId="24" fillId="0" borderId="27" xfId="43" applyFont="1" applyFill="1" applyBorder="1" applyAlignment="1">
      <alignment horizontal="distributed" vertical="center"/>
    </xf>
    <xf numFmtId="0" fontId="18" fillId="0" borderId="16" xfId="43" applyFont="1" applyFill="1" applyBorder="1" applyAlignment="1">
      <alignment horizontal="center" vertical="center"/>
    </xf>
    <xf numFmtId="0" fontId="18" fillId="0" borderId="16" xfId="43" applyFont="1" applyFill="1" applyBorder="1" applyAlignment="1">
      <alignment horizontal="distributed" vertical="center"/>
    </xf>
    <xf numFmtId="0" fontId="18" fillId="0" borderId="24" xfId="43" applyFont="1" applyFill="1" applyBorder="1" applyAlignment="1">
      <alignment horizontal="distributed" vertical="center"/>
    </xf>
    <xf numFmtId="0" fontId="72" fillId="0" borderId="19" xfId="43" applyFont="1" applyFill="1" applyBorder="1" applyAlignment="1">
      <alignment horizontal="distributed" vertical="center"/>
    </xf>
    <xf numFmtId="0" fontId="72" fillId="0" borderId="24" xfId="43" applyFont="1" applyFill="1" applyBorder="1" applyAlignment="1">
      <alignment horizontal="distributed" vertical="center"/>
    </xf>
    <xf numFmtId="0" fontId="22" fillId="0" borderId="41" xfId="43" applyFont="1" applyFill="1" applyBorder="1" applyAlignment="1">
      <alignment horizontal="center" vertical="center" wrapText="1"/>
    </xf>
    <xf numFmtId="0" fontId="22" fillId="0" borderId="17" xfId="43" applyFont="1" applyFill="1" applyBorder="1" applyAlignment="1">
      <alignment horizontal="center" vertical="center" wrapText="1"/>
    </xf>
    <xf numFmtId="0" fontId="65" fillId="0" borderId="27" xfId="43" applyFont="1" applyFill="1" applyBorder="1" applyAlignment="1">
      <alignment horizontal="distributed" vertical="center"/>
    </xf>
    <xf numFmtId="0" fontId="18" fillId="0" borderId="24" xfId="43" applyFont="1" applyFill="1" applyBorder="1" applyAlignment="1">
      <alignment horizontal="center" vertical="center" textRotation="255"/>
    </xf>
    <xf numFmtId="0" fontId="37" fillId="0" borderId="17" xfId="43" applyFont="1" applyFill="1" applyBorder="1" applyAlignment="1">
      <alignment horizontal="distributed" vertical="center"/>
    </xf>
    <xf numFmtId="3" fontId="79" fillId="0" borderId="0" xfId="0" applyNumberFormat="1" applyFont="1" applyFill="1" applyBorder="1" applyAlignment="1">
      <alignment horizontal="distributed" vertical="center"/>
    </xf>
    <xf numFmtId="3" fontId="79" fillId="0" borderId="15" xfId="0" applyNumberFormat="1" applyFont="1" applyFill="1" applyBorder="1" applyAlignment="1">
      <alignment horizontal="distributed" vertical="center"/>
    </xf>
    <xf numFmtId="0" fontId="79" fillId="0" borderId="0" xfId="0" applyNumberFormat="1" applyFont="1" applyFill="1" applyBorder="1" applyAlignment="1">
      <alignment horizontal="distributed" vertical="center"/>
    </xf>
    <xf numFmtId="0" fontId="79" fillId="0" borderId="15" xfId="0" applyNumberFormat="1" applyFont="1" applyFill="1" applyBorder="1" applyAlignment="1">
      <alignment horizontal="distributed" vertical="center"/>
    </xf>
    <xf numFmtId="0" fontId="79" fillId="0" borderId="18" xfId="0" applyNumberFormat="1" applyFont="1" applyFill="1" applyBorder="1" applyAlignment="1">
      <alignment horizontal="distributed" vertical="top"/>
    </xf>
    <xf numFmtId="0" fontId="79" fillId="0" borderId="27" xfId="0" applyNumberFormat="1" applyFont="1" applyFill="1" applyBorder="1" applyAlignment="1">
      <alignment horizontal="distributed" vertical="top"/>
    </xf>
    <xf numFmtId="0" fontId="83" fillId="0" borderId="0" xfId="0" applyNumberFormat="1" applyFont="1" applyFill="1" applyAlignment="1">
      <alignment horizontal="left" vertical="center"/>
    </xf>
    <xf numFmtId="0" fontId="82" fillId="0" borderId="0" xfId="0" applyFont="1" applyFill="1" applyBorder="1" applyAlignment="1">
      <alignment horizontal="left" vertical="center"/>
    </xf>
    <xf numFmtId="0" fontId="82" fillId="0" borderId="46" xfId="0" applyFont="1" applyFill="1" applyBorder="1" applyAlignment="1">
      <alignment horizontal="left" vertical="center"/>
    </xf>
    <xf numFmtId="0" fontId="27" fillId="0" borderId="42" xfId="0" applyNumberFormat="1" applyFont="1" applyFill="1" applyBorder="1" applyAlignment="1">
      <alignment horizontal="center" vertical="center"/>
    </xf>
    <xf numFmtId="0" fontId="27" fillId="0" borderId="45" xfId="0" applyNumberFormat="1" applyFont="1" applyFill="1" applyBorder="1" applyAlignment="1">
      <alignment horizontal="center" vertical="center"/>
    </xf>
    <xf numFmtId="0" fontId="27" fillId="0" borderId="18" xfId="0" applyNumberFormat="1" applyFont="1" applyFill="1" applyBorder="1" applyAlignment="1">
      <alignment horizontal="center" vertical="center"/>
    </xf>
    <xf numFmtId="0" fontId="27" fillId="0" borderId="27" xfId="0" applyNumberFormat="1" applyFont="1" applyFill="1" applyBorder="1" applyAlignment="1">
      <alignment horizontal="center" vertical="center"/>
    </xf>
    <xf numFmtId="193" fontId="27" fillId="0" borderId="44" xfId="0" applyNumberFormat="1" applyFont="1" applyFill="1" applyBorder="1" applyAlignment="1">
      <alignment horizontal="center" vertical="center"/>
    </xf>
    <xf numFmtId="193" fontId="27" fillId="0" borderId="31" xfId="0" applyNumberFormat="1" applyFont="1" applyFill="1" applyBorder="1" applyAlignment="1">
      <alignment horizontal="center" vertical="center"/>
    </xf>
    <xf numFmtId="193" fontId="27" fillId="0" borderId="30" xfId="0" applyNumberFormat="1" applyFont="1" applyFill="1" applyBorder="1" applyAlignment="1">
      <alignment horizontal="center" vertical="center"/>
    </xf>
    <xf numFmtId="193" fontId="79" fillId="0" borderId="44" xfId="0" applyNumberFormat="1" applyFont="1" applyFill="1" applyBorder="1" applyAlignment="1">
      <alignment horizontal="center" vertical="center"/>
    </xf>
    <xf numFmtId="193" fontId="79" fillId="0" borderId="30" xfId="0" applyNumberFormat="1" applyFont="1" applyFill="1" applyBorder="1" applyAlignment="1">
      <alignment horizontal="center" vertical="center"/>
    </xf>
    <xf numFmtId="0" fontId="79" fillId="0" borderId="16" xfId="0" applyNumberFormat="1" applyFont="1" applyFill="1" applyBorder="1" applyAlignment="1">
      <alignment horizontal="distributed" vertical="center"/>
    </xf>
    <xf numFmtId="0" fontId="79" fillId="0" borderId="24" xfId="0" applyNumberFormat="1" applyFont="1" applyFill="1" applyBorder="1" applyAlignment="1">
      <alignment horizontal="distributed" vertical="center"/>
    </xf>
    <xf numFmtId="0" fontId="79" fillId="25" borderId="0" xfId="0" applyNumberFormat="1" applyFont="1" applyFill="1" applyBorder="1" applyAlignment="1">
      <alignment horizontal="distributed" vertical="center"/>
    </xf>
    <xf numFmtId="0" fontId="79" fillId="25" borderId="15" xfId="0" applyNumberFormat="1" applyFont="1" applyFill="1" applyBorder="1" applyAlignment="1">
      <alignment horizontal="distributed" vertical="center"/>
    </xf>
    <xf numFmtId="3" fontId="79" fillId="25" borderId="0" xfId="0" applyNumberFormat="1" applyFont="1" applyFill="1" applyBorder="1" applyAlignment="1">
      <alignment horizontal="distributed" vertical="center"/>
    </xf>
    <xf numFmtId="3" fontId="79" fillId="25" borderId="15" xfId="0" applyNumberFormat="1" applyFont="1" applyFill="1" applyBorder="1" applyAlignment="1">
      <alignment horizontal="distributed"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4"/>
    <cellStyle name="標準 3" xfId="43"/>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200025</xdr:colOff>
      <xdr:row>35</xdr:row>
      <xdr:rowOff>57150</xdr:rowOff>
    </xdr:from>
    <xdr:to>
      <xdr:col>0</xdr:col>
      <xdr:colOff>234950</xdr:colOff>
      <xdr:row>36</xdr:row>
      <xdr:rowOff>142875</xdr:rowOff>
    </xdr:to>
    <xdr:sp macro="" textlink="">
      <xdr:nvSpPr>
        <xdr:cNvPr id="2" name="AutoShape 1"/>
        <xdr:cNvSpPr>
          <a:spLocks/>
        </xdr:cNvSpPr>
      </xdr:nvSpPr>
      <xdr:spPr bwMode="auto">
        <a:xfrm>
          <a:off x="200025" y="5835650"/>
          <a:ext cx="34925" cy="250825"/>
        </a:xfrm>
        <a:prstGeom prst="leftBrace">
          <a:avLst>
            <a:gd name="adj1" fmla="val 8375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197643</xdr:colOff>
      <xdr:row>11</xdr:row>
      <xdr:rowOff>57150</xdr:rowOff>
    </xdr:from>
    <xdr:to>
      <xdr:col>0</xdr:col>
      <xdr:colOff>250031</xdr:colOff>
      <xdr:row>12</xdr:row>
      <xdr:rowOff>142875</xdr:rowOff>
    </xdr:to>
    <xdr:sp macro="" textlink="">
      <xdr:nvSpPr>
        <xdr:cNvPr id="3" name="AutoShape 1"/>
        <xdr:cNvSpPr>
          <a:spLocks/>
        </xdr:cNvSpPr>
      </xdr:nvSpPr>
      <xdr:spPr bwMode="auto">
        <a:xfrm>
          <a:off x="197643" y="1873250"/>
          <a:ext cx="52388" cy="250825"/>
        </a:xfrm>
        <a:prstGeom prst="leftBrace">
          <a:avLst>
            <a:gd name="adj1" fmla="val 8305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R101"/>
  <sheetViews>
    <sheetView showGridLines="0" tabSelected="1" zoomScaleNormal="100" zoomScaleSheetLayoutView="100" workbookViewId="0">
      <pane xSplit="3" ySplit="4" topLeftCell="D5" activePane="bottomRight" state="frozen"/>
      <selection pane="topRight" activeCell="D1" sqref="D1"/>
      <selection pane="bottomLeft" activeCell="A5" sqref="A5"/>
      <selection pane="bottomRight" activeCell="C1" sqref="C1"/>
    </sheetView>
  </sheetViews>
  <sheetFormatPr defaultColWidth="8.84375" defaultRowHeight="12" x14ac:dyDescent="0.35"/>
  <cols>
    <col min="1" max="1" width="1.3046875" style="1" customWidth="1"/>
    <col min="2" max="2" width="1.07421875" style="1" customWidth="1"/>
    <col min="3" max="3" width="11.84375" style="1" customWidth="1"/>
    <col min="4" max="13" width="8.69140625" style="1" customWidth="1"/>
    <col min="14" max="14" width="8.765625" style="1" customWidth="1"/>
    <col min="15" max="16384" width="8.84375" style="1"/>
  </cols>
  <sheetData>
    <row r="1" spans="1:18" ht="18" customHeight="1" x14ac:dyDescent="0.35">
      <c r="A1" s="2" t="s">
        <v>83</v>
      </c>
      <c r="N1" s="416" t="s">
        <v>46</v>
      </c>
    </row>
    <row r="2" spans="1:18" ht="28" customHeight="1" thickBot="1" x14ac:dyDescent="0.4">
      <c r="A2" s="417" t="s">
        <v>128</v>
      </c>
      <c r="B2" s="417"/>
      <c r="C2" s="417"/>
      <c r="D2" s="417"/>
      <c r="E2" s="417"/>
      <c r="F2" s="417"/>
      <c r="G2" s="417"/>
      <c r="H2" s="417"/>
      <c r="I2" s="417"/>
      <c r="J2" s="417"/>
      <c r="K2" s="417"/>
      <c r="L2" s="417"/>
      <c r="M2" s="417"/>
      <c r="N2" s="416"/>
    </row>
    <row r="3" spans="1:18" ht="13.5" customHeight="1" thickTop="1" x14ac:dyDescent="0.35">
      <c r="A3" s="418" t="s">
        <v>22</v>
      </c>
      <c r="B3" s="418"/>
      <c r="C3" s="418"/>
      <c r="D3" s="419" t="s">
        <v>62</v>
      </c>
      <c r="E3" s="420"/>
      <c r="F3" s="421"/>
      <c r="G3" s="419" t="s">
        <v>89</v>
      </c>
      <c r="H3" s="420"/>
      <c r="I3" s="420"/>
      <c r="J3" s="420"/>
      <c r="K3" s="420"/>
      <c r="L3" s="420"/>
      <c r="M3" s="420"/>
    </row>
    <row r="4" spans="1:18" ht="12" customHeight="1" x14ac:dyDescent="0.35">
      <c r="A4" s="422" t="s">
        <v>107</v>
      </c>
      <c r="B4" s="422"/>
      <c r="C4" s="422"/>
      <c r="D4" s="19" t="s">
        <v>92</v>
      </c>
      <c r="E4" s="19" t="s">
        <v>78</v>
      </c>
      <c r="F4" s="19" t="s">
        <v>20</v>
      </c>
      <c r="G4" s="19" t="s">
        <v>84</v>
      </c>
      <c r="H4" s="19" t="s">
        <v>63</v>
      </c>
      <c r="I4" s="19" t="s">
        <v>18</v>
      </c>
      <c r="J4" s="19" t="s">
        <v>9</v>
      </c>
      <c r="K4" s="19" t="s">
        <v>58</v>
      </c>
      <c r="L4" s="19" t="s">
        <v>96</v>
      </c>
      <c r="M4" s="20" t="s">
        <v>48</v>
      </c>
    </row>
    <row r="5" spans="1:18" ht="12" customHeight="1" x14ac:dyDescent="0.35">
      <c r="A5" s="423" t="s">
        <v>121</v>
      </c>
      <c r="B5" s="423"/>
      <c r="C5" s="424"/>
      <c r="D5" s="21">
        <v>561</v>
      </c>
      <c r="E5" s="22">
        <v>3384</v>
      </c>
      <c r="F5" s="22">
        <v>2934</v>
      </c>
      <c r="G5" s="22" t="s">
        <v>112</v>
      </c>
      <c r="H5" s="22" t="s">
        <v>112</v>
      </c>
      <c r="I5" s="22" t="s">
        <v>112</v>
      </c>
      <c r="J5" s="24" t="s">
        <v>112</v>
      </c>
      <c r="K5" s="24" t="s">
        <v>112</v>
      </c>
      <c r="L5" s="24" t="s">
        <v>112</v>
      </c>
      <c r="M5" s="24" t="s">
        <v>112</v>
      </c>
    </row>
    <row r="6" spans="1:18" ht="12" customHeight="1" x14ac:dyDescent="0.35">
      <c r="A6" s="425" t="s">
        <v>115</v>
      </c>
      <c r="B6" s="423"/>
      <c r="C6" s="424"/>
      <c r="D6" s="21">
        <v>555</v>
      </c>
      <c r="E6" s="22">
        <v>3392</v>
      </c>
      <c r="F6" s="22">
        <v>2905</v>
      </c>
      <c r="G6" s="24">
        <v>13425</v>
      </c>
      <c r="H6" s="24">
        <v>4419</v>
      </c>
      <c r="I6" s="24">
        <v>11582</v>
      </c>
      <c r="J6" s="22">
        <v>64456</v>
      </c>
      <c r="K6" s="22">
        <v>16699</v>
      </c>
      <c r="L6" s="22">
        <v>3133</v>
      </c>
      <c r="M6" s="22">
        <v>1668</v>
      </c>
    </row>
    <row r="7" spans="1:18" ht="12" customHeight="1" x14ac:dyDescent="0.35">
      <c r="A7" s="423" t="s">
        <v>116</v>
      </c>
      <c r="B7" s="423"/>
      <c r="C7" s="424"/>
      <c r="D7" s="21">
        <v>552</v>
      </c>
      <c r="E7" s="22">
        <v>3397</v>
      </c>
      <c r="F7" s="22">
        <v>2884</v>
      </c>
      <c r="G7" s="22" t="s">
        <v>112</v>
      </c>
      <c r="H7" s="22" t="s">
        <v>112</v>
      </c>
      <c r="I7" s="22" t="s">
        <v>112</v>
      </c>
      <c r="J7" s="22" t="s">
        <v>112</v>
      </c>
      <c r="K7" s="22" t="s">
        <v>112</v>
      </c>
      <c r="L7" s="22" t="s">
        <v>112</v>
      </c>
      <c r="M7" s="22" t="s">
        <v>112</v>
      </c>
    </row>
    <row r="8" spans="1:18" s="83" customFormat="1" ht="12" customHeight="1" x14ac:dyDescent="0.35">
      <c r="A8" s="423" t="s">
        <v>129</v>
      </c>
      <c r="B8" s="423"/>
      <c r="C8" s="424"/>
      <c r="D8" s="21">
        <v>547</v>
      </c>
      <c r="E8" s="22">
        <v>3351</v>
      </c>
      <c r="F8" s="22">
        <v>2840</v>
      </c>
      <c r="G8" s="22">
        <v>13731</v>
      </c>
      <c r="H8" s="22">
        <v>4418</v>
      </c>
      <c r="I8" s="22">
        <v>11802</v>
      </c>
      <c r="J8" s="22">
        <v>66733</v>
      </c>
      <c r="K8" s="22">
        <v>14913</v>
      </c>
      <c r="L8" s="22">
        <v>3065</v>
      </c>
      <c r="M8" s="22">
        <v>1620</v>
      </c>
      <c r="N8" s="250"/>
      <c r="O8" s="250"/>
      <c r="P8" s="250"/>
      <c r="Q8" s="250"/>
      <c r="R8" s="250"/>
    </row>
    <row r="9" spans="1:18" s="70" customFormat="1" ht="12" customHeight="1" x14ac:dyDescent="0.35">
      <c r="A9" s="415" t="s">
        <v>120</v>
      </c>
      <c r="B9" s="415"/>
      <c r="C9" s="426"/>
      <c r="D9" s="27">
        <v>539</v>
      </c>
      <c r="E9" s="28">
        <v>3400</v>
      </c>
      <c r="F9" s="28">
        <v>2818</v>
      </c>
      <c r="G9" s="28" t="s">
        <v>112</v>
      </c>
      <c r="H9" s="28" t="s">
        <v>112</v>
      </c>
      <c r="I9" s="28" t="s">
        <v>112</v>
      </c>
      <c r="J9" s="28" t="s">
        <v>112</v>
      </c>
      <c r="K9" s="28" t="s">
        <v>112</v>
      </c>
      <c r="L9" s="28" t="s">
        <v>112</v>
      </c>
      <c r="M9" s="28" t="s">
        <v>112</v>
      </c>
      <c r="N9" s="251"/>
      <c r="O9" s="251"/>
      <c r="P9" s="251"/>
      <c r="Q9" s="251"/>
      <c r="R9" s="251"/>
    </row>
    <row r="10" spans="1:18" ht="9.25" customHeight="1" x14ac:dyDescent="0.35">
      <c r="A10" s="25"/>
      <c r="B10" s="25"/>
      <c r="C10" s="25"/>
      <c r="D10" s="29"/>
      <c r="E10" s="25"/>
      <c r="F10" s="24"/>
      <c r="G10" s="30"/>
      <c r="H10" s="24"/>
      <c r="I10" s="24"/>
      <c r="J10" s="24"/>
      <c r="K10" s="24"/>
      <c r="L10" s="24"/>
      <c r="M10" s="24"/>
    </row>
    <row r="11" spans="1:18" s="11" customFormat="1" ht="12" customHeight="1" x14ac:dyDescent="0.35">
      <c r="A11" s="415" t="s">
        <v>29</v>
      </c>
      <c r="B11" s="415"/>
      <c r="C11" s="415"/>
      <c r="D11" s="27">
        <v>38</v>
      </c>
      <c r="E11" s="28">
        <v>179</v>
      </c>
      <c r="F11" s="28">
        <v>165</v>
      </c>
      <c r="G11" s="32">
        <v>595</v>
      </c>
      <c r="H11" s="32">
        <v>223</v>
      </c>
      <c r="I11" s="32">
        <v>529</v>
      </c>
      <c r="J11" s="28">
        <v>3586</v>
      </c>
      <c r="K11" s="28">
        <v>1312</v>
      </c>
      <c r="L11" s="28">
        <v>224</v>
      </c>
      <c r="M11" s="28">
        <v>48</v>
      </c>
    </row>
    <row r="12" spans="1:18" ht="12" customHeight="1" x14ac:dyDescent="0.35">
      <c r="A12" s="25"/>
      <c r="B12" s="25"/>
      <c r="C12" s="33" t="s">
        <v>80</v>
      </c>
      <c r="D12" s="22">
        <v>0</v>
      </c>
      <c r="E12" s="22">
        <v>6</v>
      </c>
      <c r="F12" s="22">
        <v>4</v>
      </c>
      <c r="G12" s="34">
        <v>7</v>
      </c>
      <c r="H12" s="35">
        <v>7</v>
      </c>
      <c r="I12" s="34">
        <v>16</v>
      </c>
      <c r="J12" s="22">
        <v>19</v>
      </c>
      <c r="K12" s="22">
        <v>29</v>
      </c>
      <c r="L12" s="22">
        <v>9</v>
      </c>
      <c r="M12" s="22">
        <v>1</v>
      </c>
      <c r="N12" s="3"/>
    </row>
    <row r="13" spans="1:18" ht="12" customHeight="1" x14ac:dyDescent="0.35">
      <c r="A13" s="25"/>
      <c r="B13" s="25"/>
      <c r="C13" s="30" t="s">
        <v>67</v>
      </c>
      <c r="D13" s="21">
        <v>8</v>
      </c>
      <c r="E13" s="22">
        <v>58</v>
      </c>
      <c r="F13" s="22">
        <v>49</v>
      </c>
      <c r="G13" s="34">
        <v>178</v>
      </c>
      <c r="H13" s="35">
        <v>67</v>
      </c>
      <c r="I13" s="34">
        <v>141</v>
      </c>
      <c r="J13" s="22">
        <v>920</v>
      </c>
      <c r="K13" s="22">
        <v>368</v>
      </c>
      <c r="L13" s="22">
        <v>38</v>
      </c>
      <c r="M13" s="22">
        <v>19</v>
      </c>
      <c r="N13" s="3"/>
      <c r="O13" s="3"/>
    </row>
    <row r="14" spans="1:18" ht="12" customHeight="1" x14ac:dyDescent="0.35">
      <c r="A14" s="25"/>
      <c r="B14" s="25"/>
      <c r="C14" s="30" t="s">
        <v>104</v>
      </c>
      <c r="D14" s="21">
        <v>3</v>
      </c>
      <c r="E14" s="22">
        <v>11</v>
      </c>
      <c r="F14" s="22">
        <v>13</v>
      </c>
      <c r="G14" s="34">
        <v>42</v>
      </c>
      <c r="H14" s="35">
        <v>16</v>
      </c>
      <c r="I14" s="34">
        <v>26</v>
      </c>
      <c r="J14" s="22">
        <v>288</v>
      </c>
      <c r="K14" s="22">
        <v>77</v>
      </c>
      <c r="L14" s="22">
        <v>12</v>
      </c>
      <c r="M14" s="22">
        <v>1</v>
      </c>
      <c r="N14" s="3"/>
      <c r="O14" s="3"/>
    </row>
    <row r="15" spans="1:18" ht="12" customHeight="1" x14ac:dyDescent="0.35">
      <c r="A15" s="25"/>
      <c r="B15" s="25"/>
      <c r="C15" s="30" t="s">
        <v>16</v>
      </c>
      <c r="D15" s="21">
        <v>3</v>
      </c>
      <c r="E15" s="22">
        <v>4</v>
      </c>
      <c r="F15" s="22">
        <v>8</v>
      </c>
      <c r="G15" s="34">
        <v>15</v>
      </c>
      <c r="H15" s="35">
        <v>9</v>
      </c>
      <c r="I15" s="34">
        <v>22</v>
      </c>
      <c r="J15" s="22">
        <v>141</v>
      </c>
      <c r="K15" s="22">
        <v>62</v>
      </c>
      <c r="L15" s="22">
        <v>7</v>
      </c>
      <c r="M15" s="22">
        <v>0</v>
      </c>
      <c r="N15" s="3"/>
    </row>
    <row r="16" spans="1:18" ht="12" customHeight="1" x14ac:dyDescent="0.35">
      <c r="A16" s="25"/>
      <c r="B16" s="25"/>
      <c r="C16" s="30" t="s">
        <v>72</v>
      </c>
      <c r="D16" s="21">
        <v>2</v>
      </c>
      <c r="E16" s="22">
        <v>3</v>
      </c>
      <c r="F16" s="22">
        <v>5</v>
      </c>
      <c r="G16" s="34">
        <v>25</v>
      </c>
      <c r="H16" s="35">
        <v>6</v>
      </c>
      <c r="I16" s="34">
        <v>23</v>
      </c>
      <c r="J16" s="22">
        <v>156</v>
      </c>
      <c r="K16" s="22">
        <v>88</v>
      </c>
      <c r="L16" s="22">
        <v>8</v>
      </c>
      <c r="M16" s="22">
        <v>0</v>
      </c>
      <c r="N16" s="3"/>
    </row>
    <row r="17" spans="1:16" ht="12" customHeight="1" x14ac:dyDescent="0.35">
      <c r="A17" s="25"/>
      <c r="B17" s="25"/>
      <c r="C17" s="30" t="s">
        <v>10</v>
      </c>
      <c r="D17" s="21">
        <v>2</v>
      </c>
      <c r="E17" s="22">
        <v>4</v>
      </c>
      <c r="F17" s="22">
        <v>3</v>
      </c>
      <c r="G17" s="34">
        <v>9</v>
      </c>
      <c r="H17" s="35">
        <v>3</v>
      </c>
      <c r="I17" s="34">
        <v>13</v>
      </c>
      <c r="J17" s="22">
        <v>115</v>
      </c>
      <c r="K17" s="22">
        <v>33</v>
      </c>
      <c r="L17" s="22">
        <v>3</v>
      </c>
      <c r="M17" s="22">
        <v>0</v>
      </c>
      <c r="N17" s="3"/>
    </row>
    <row r="18" spans="1:16" ht="12" customHeight="1" x14ac:dyDescent="0.35">
      <c r="A18" s="25"/>
      <c r="B18" s="25"/>
      <c r="C18" s="30" t="s">
        <v>70</v>
      </c>
      <c r="D18" s="21">
        <v>5</v>
      </c>
      <c r="E18" s="22">
        <v>24</v>
      </c>
      <c r="F18" s="22">
        <v>24</v>
      </c>
      <c r="G18" s="34">
        <v>85</v>
      </c>
      <c r="H18" s="35">
        <v>35</v>
      </c>
      <c r="I18" s="34">
        <v>97</v>
      </c>
      <c r="J18" s="22">
        <v>572</v>
      </c>
      <c r="K18" s="22">
        <v>177</v>
      </c>
      <c r="L18" s="22">
        <v>19</v>
      </c>
      <c r="M18" s="22">
        <v>1</v>
      </c>
      <c r="N18" s="3"/>
    </row>
    <row r="19" spans="1:16" ht="12" customHeight="1" x14ac:dyDescent="0.35">
      <c r="A19" s="25"/>
      <c r="B19" s="25"/>
      <c r="C19" s="30" t="s">
        <v>11</v>
      </c>
      <c r="D19" s="21">
        <v>2</v>
      </c>
      <c r="E19" s="22">
        <v>7</v>
      </c>
      <c r="F19" s="22">
        <v>8</v>
      </c>
      <c r="G19" s="34">
        <v>106</v>
      </c>
      <c r="H19" s="35">
        <v>15</v>
      </c>
      <c r="I19" s="34">
        <v>65</v>
      </c>
      <c r="J19" s="22">
        <v>572</v>
      </c>
      <c r="K19" s="22">
        <v>54</v>
      </c>
      <c r="L19" s="22">
        <v>11</v>
      </c>
      <c r="M19" s="22">
        <v>23</v>
      </c>
      <c r="N19" s="3"/>
    </row>
    <row r="20" spans="1:16" ht="12" customHeight="1" x14ac:dyDescent="0.35">
      <c r="A20" s="25"/>
      <c r="B20" s="25"/>
      <c r="C20" s="30" t="s">
        <v>95</v>
      </c>
      <c r="D20" s="21">
        <v>1</v>
      </c>
      <c r="E20" s="22">
        <v>3</v>
      </c>
      <c r="F20" s="22">
        <v>1</v>
      </c>
      <c r="G20" s="34">
        <v>2</v>
      </c>
      <c r="H20" s="35">
        <v>1</v>
      </c>
      <c r="I20" s="34">
        <v>5</v>
      </c>
      <c r="J20" s="22">
        <v>31</v>
      </c>
      <c r="K20" s="22">
        <v>11</v>
      </c>
      <c r="L20" s="22">
        <v>3</v>
      </c>
      <c r="M20" s="22">
        <v>0</v>
      </c>
      <c r="N20" s="3"/>
    </row>
    <row r="21" spans="1:16" ht="12" customHeight="1" x14ac:dyDescent="0.35">
      <c r="A21" s="25"/>
      <c r="B21" s="25"/>
      <c r="C21" s="30" t="s">
        <v>61</v>
      </c>
      <c r="D21" s="21">
        <v>5</v>
      </c>
      <c r="E21" s="22">
        <v>14</v>
      </c>
      <c r="F21" s="22">
        <v>12</v>
      </c>
      <c r="G21" s="34">
        <v>61</v>
      </c>
      <c r="H21" s="35">
        <v>18</v>
      </c>
      <c r="I21" s="34">
        <v>41</v>
      </c>
      <c r="J21" s="22">
        <v>345</v>
      </c>
      <c r="K21" s="22">
        <v>199</v>
      </c>
      <c r="L21" s="22">
        <v>23</v>
      </c>
      <c r="M21" s="22">
        <v>3</v>
      </c>
      <c r="N21" s="3"/>
    </row>
    <row r="22" spans="1:16" ht="12" customHeight="1" x14ac:dyDescent="0.35">
      <c r="A22" s="36"/>
      <c r="B22" s="415" t="s">
        <v>69</v>
      </c>
      <c r="C22" s="415"/>
      <c r="D22" s="27">
        <v>7</v>
      </c>
      <c r="E22" s="28">
        <v>45</v>
      </c>
      <c r="F22" s="28">
        <v>38</v>
      </c>
      <c r="G22" s="28">
        <v>65</v>
      </c>
      <c r="H22" s="28">
        <v>46</v>
      </c>
      <c r="I22" s="28">
        <v>80</v>
      </c>
      <c r="J22" s="28">
        <v>427</v>
      </c>
      <c r="K22" s="28">
        <v>214</v>
      </c>
      <c r="L22" s="28">
        <v>91</v>
      </c>
      <c r="M22" s="28">
        <v>0</v>
      </c>
      <c r="N22" s="3"/>
    </row>
    <row r="23" spans="1:16" ht="9.25" customHeight="1" x14ac:dyDescent="0.35">
      <c r="A23" s="36"/>
      <c r="B23" s="31"/>
      <c r="C23" s="31"/>
      <c r="D23" s="27"/>
      <c r="E23" s="28"/>
      <c r="F23" s="28"/>
      <c r="G23" s="22"/>
      <c r="H23" s="22"/>
      <c r="I23" s="22"/>
      <c r="J23" s="28"/>
      <c r="K23" s="28"/>
      <c r="L23" s="28"/>
      <c r="M23" s="28"/>
      <c r="N23" s="3"/>
    </row>
    <row r="24" spans="1:16" s="11" customFormat="1" ht="12" customHeight="1" x14ac:dyDescent="0.35">
      <c r="A24" s="415" t="s">
        <v>32</v>
      </c>
      <c r="B24" s="415"/>
      <c r="C24" s="415"/>
      <c r="D24" s="27">
        <v>231</v>
      </c>
      <c r="E24" s="28">
        <v>1656</v>
      </c>
      <c r="F24" s="28">
        <v>1412</v>
      </c>
      <c r="G24" s="28">
        <v>7534</v>
      </c>
      <c r="H24" s="28">
        <v>2529</v>
      </c>
      <c r="I24" s="28">
        <v>6445</v>
      </c>
      <c r="J24" s="28">
        <v>33651</v>
      </c>
      <c r="K24" s="28">
        <v>4789</v>
      </c>
      <c r="L24" s="28">
        <v>919</v>
      </c>
      <c r="M24" s="28">
        <v>838</v>
      </c>
      <c r="N24" s="8"/>
      <c r="O24" s="8"/>
    </row>
    <row r="25" spans="1:16" ht="12" customHeight="1" x14ac:dyDescent="0.35">
      <c r="A25" s="25"/>
      <c r="B25" s="25"/>
      <c r="C25" s="30" t="s">
        <v>45</v>
      </c>
      <c r="D25" s="21">
        <v>201</v>
      </c>
      <c r="E25" s="22">
        <v>1413</v>
      </c>
      <c r="F25" s="22">
        <v>1206</v>
      </c>
      <c r="G25" s="22">
        <v>6978</v>
      </c>
      <c r="H25" s="22">
        <v>2142</v>
      </c>
      <c r="I25" s="22">
        <v>5758</v>
      </c>
      <c r="J25" s="22">
        <v>30263</v>
      </c>
      <c r="K25" s="22">
        <v>3905</v>
      </c>
      <c r="L25" s="22">
        <v>705</v>
      </c>
      <c r="M25" s="22">
        <v>752</v>
      </c>
      <c r="N25" s="3"/>
    </row>
    <row r="26" spans="1:16" ht="12" customHeight="1" x14ac:dyDescent="0.35">
      <c r="A26" s="25"/>
      <c r="B26" s="25"/>
      <c r="C26" s="30" t="s">
        <v>19</v>
      </c>
      <c r="D26" s="21">
        <v>6</v>
      </c>
      <c r="E26" s="22">
        <v>72</v>
      </c>
      <c r="F26" s="22">
        <v>63</v>
      </c>
      <c r="G26" s="34">
        <v>167</v>
      </c>
      <c r="H26" s="35">
        <v>89</v>
      </c>
      <c r="I26" s="34">
        <v>194</v>
      </c>
      <c r="J26" s="22">
        <v>999</v>
      </c>
      <c r="K26" s="22">
        <v>212</v>
      </c>
      <c r="L26" s="22">
        <v>64</v>
      </c>
      <c r="M26" s="22">
        <v>25</v>
      </c>
      <c r="N26" s="3"/>
    </row>
    <row r="27" spans="1:16" ht="12" customHeight="1" x14ac:dyDescent="0.35">
      <c r="A27" s="25"/>
      <c r="B27" s="25"/>
      <c r="C27" s="30" t="s">
        <v>17</v>
      </c>
      <c r="D27" s="21">
        <v>7</v>
      </c>
      <c r="E27" s="22">
        <v>58</v>
      </c>
      <c r="F27" s="22">
        <v>45</v>
      </c>
      <c r="G27" s="34">
        <v>128</v>
      </c>
      <c r="H27" s="35">
        <v>60</v>
      </c>
      <c r="I27" s="34">
        <v>134</v>
      </c>
      <c r="J27" s="22">
        <v>743</v>
      </c>
      <c r="K27" s="22">
        <v>209</v>
      </c>
      <c r="L27" s="22">
        <v>49</v>
      </c>
      <c r="M27" s="22">
        <v>31</v>
      </c>
      <c r="N27" s="3"/>
    </row>
    <row r="28" spans="1:16" ht="12" customHeight="1" x14ac:dyDescent="0.35">
      <c r="A28" s="25"/>
      <c r="B28" s="25"/>
      <c r="C28" s="30" t="s">
        <v>14</v>
      </c>
      <c r="D28" s="21">
        <v>7</v>
      </c>
      <c r="E28" s="22">
        <v>36</v>
      </c>
      <c r="F28" s="22">
        <v>35</v>
      </c>
      <c r="G28" s="34">
        <v>119</v>
      </c>
      <c r="H28" s="35">
        <v>42</v>
      </c>
      <c r="I28" s="34">
        <v>129</v>
      </c>
      <c r="J28" s="22">
        <v>755</v>
      </c>
      <c r="K28" s="22">
        <v>180</v>
      </c>
      <c r="L28" s="22">
        <v>25</v>
      </c>
      <c r="M28" s="22">
        <v>5</v>
      </c>
      <c r="N28" s="3"/>
    </row>
    <row r="29" spans="1:16" ht="12" customHeight="1" x14ac:dyDescent="0.35">
      <c r="A29" s="25"/>
      <c r="B29" s="25"/>
      <c r="C29" s="30" t="s">
        <v>21</v>
      </c>
      <c r="D29" s="21">
        <v>5</v>
      </c>
      <c r="E29" s="22">
        <v>36</v>
      </c>
      <c r="F29" s="22">
        <v>32</v>
      </c>
      <c r="G29" s="34">
        <v>58</v>
      </c>
      <c r="H29" s="35">
        <v>43</v>
      </c>
      <c r="I29" s="34">
        <v>88</v>
      </c>
      <c r="J29" s="22">
        <v>404</v>
      </c>
      <c r="K29" s="22">
        <v>138</v>
      </c>
      <c r="L29" s="22">
        <v>23</v>
      </c>
      <c r="M29" s="22">
        <v>1</v>
      </c>
      <c r="N29" s="3"/>
      <c r="P29" s="4"/>
    </row>
    <row r="30" spans="1:16" ht="12" customHeight="1" x14ac:dyDescent="0.35">
      <c r="A30" s="25"/>
      <c r="B30" s="25"/>
      <c r="C30" s="30" t="s">
        <v>7</v>
      </c>
      <c r="D30" s="21">
        <v>5</v>
      </c>
      <c r="E30" s="22">
        <v>26</v>
      </c>
      <c r="F30" s="22">
        <v>24</v>
      </c>
      <c r="G30" s="34">
        <v>59</v>
      </c>
      <c r="H30" s="35">
        <v>33</v>
      </c>
      <c r="I30" s="34">
        <v>78</v>
      </c>
      <c r="J30" s="22">
        <v>390</v>
      </c>
      <c r="K30" s="22">
        <v>113</v>
      </c>
      <c r="L30" s="22">
        <v>27</v>
      </c>
      <c r="M30" s="22">
        <v>20</v>
      </c>
      <c r="N30" s="3"/>
    </row>
    <row r="31" spans="1:16" ht="12" customHeight="1" x14ac:dyDescent="0.35">
      <c r="A31" s="25"/>
      <c r="B31" s="415" t="s">
        <v>69</v>
      </c>
      <c r="C31" s="415"/>
      <c r="D31" s="27">
        <v>0</v>
      </c>
      <c r="E31" s="28">
        <v>15</v>
      </c>
      <c r="F31" s="28">
        <v>7</v>
      </c>
      <c r="G31" s="37">
        <v>25</v>
      </c>
      <c r="H31" s="38">
        <v>120</v>
      </c>
      <c r="I31" s="37">
        <v>64</v>
      </c>
      <c r="J31" s="28">
        <v>97</v>
      </c>
      <c r="K31" s="28">
        <v>32</v>
      </c>
      <c r="L31" s="28">
        <v>26</v>
      </c>
      <c r="M31" s="28">
        <v>4</v>
      </c>
      <c r="N31" s="3"/>
      <c r="O31" s="3"/>
    </row>
    <row r="32" spans="1:16" ht="9.25" customHeight="1" x14ac:dyDescent="0.35">
      <c r="A32" s="25"/>
      <c r="B32" s="31"/>
      <c r="C32" s="31"/>
      <c r="D32" s="27"/>
      <c r="E32" s="28"/>
      <c r="F32" s="28"/>
      <c r="G32" s="22"/>
      <c r="H32" s="22"/>
      <c r="I32" s="22"/>
      <c r="J32" s="28"/>
      <c r="K32" s="28"/>
      <c r="L32" s="28"/>
      <c r="M32" s="28"/>
      <c r="N32" s="3"/>
      <c r="O32" s="3"/>
    </row>
    <row r="33" spans="1:15" s="11" customFormat="1" ht="12" customHeight="1" x14ac:dyDescent="0.35">
      <c r="A33" s="415" t="s">
        <v>91</v>
      </c>
      <c r="B33" s="415"/>
      <c r="C33" s="415"/>
      <c r="D33" s="27">
        <v>21</v>
      </c>
      <c r="E33" s="28">
        <v>153</v>
      </c>
      <c r="F33" s="28">
        <v>128</v>
      </c>
      <c r="G33" s="32">
        <v>460</v>
      </c>
      <c r="H33" s="38">
        <v>165</v>
      </c>
      <c r="I33" s="37">
        <v>449</v>
      </c>
      <c r="J33" s="28">
        <v>2409</v>
      </c>
      <c r="K33" s="28">
        <v>692</v>
      </c>
      <c r="L33" s="28">
        <v>153</v>
      </c>
      <c r="M33" s="28">
        <v>43</v>
      </c>
      <c r="N33" s="8"/>
    </row>
    <row r="34" spans="1:15" ht="12" customHeight="1" x14ac:dyDescent="0.35">
      <c r="A34" s="25"/>
      <c r="B34" s="25"/>
      <c r="C34" s="30" t="s">
        <v>38</v>
      </c>
      <c r="D34" s="21">
        <v>15</v>
      </c>
      <c r="E34" s="22">
        <v>79</v>
      </c>
      <c r="F34" s="22">
        <v>78</v>
      </c>
      <c r="G34" s="34">
        <v>338</v>
      </c>
      <c r="H34" s="35">
        <v>105</v>
      </c>
      <c r="I34" s="34">
        <v>334</v>
      </c>
      <c r="J34" s="22">
        <v>1748</v>
      </c>
      <c r="K34" s="22">
        <v>473</v>
      </c>
      <c r="L34" s="22">
        <v>36</v>
      </c>
      <c r="M34" s="22">
        <v>29</v>
      </c>
      <c r="N34" s="3"/>
    </row>
    <row r="35" spans="1:15" ht="12" customHeight="1" x14ac:dyDescent="0.35">
      <c r="A35" s="25"/>
      <c r="B35" s="415" t="s">
        <v>69</v>
      </c>
      <c r="C35" s="415"/>
      <c r="D35" s="27">
        <v>6</v>
      </c>
      <c r="E35" s="28">
        <v>74</v>
      </c>
      <c r="F35" s="28">
        <v>50</v>
      </c>
      <c r="G35" s="37">
        <v>122</v>
      </c>
      <c r="H35" s="38">
        <v>60</v>
      </c>
      <c r="I35" s="37">
        <v>115</v>
      </c>
      <c r="J35" s="28">
        <v>661</v>
      </c>
      <c r="K35" s="28">
        <v>219</v>
      </c>
      <c r="L35" s="28">
        <v>117</v>
      </c>
      <c r="M35" s="28">
        <v>14</v>
      </c>
      <c r="N35" s="3"/>
    </row>
    <row r="36" spans="1:15" ht="9.25" customHeight="1" x14ac:dyDescent="0.35">
      <c r="A36" s="25"/>
      <c r="B36" s="25"/>
      <c r="C36" s="25"/>
      <c r="D36" s="29"/>
      <c r="E36" s="25"/>
      <c r="F36" s="24"/>
      <c r="G36" s="24"/>
      <c r="H36" s="24"/>
      <c r="I36" s="24"/>
      <c r="J36" s="24"/>
      <c r="K36" s="24"/>
      <c r="L36" s="24"/>
      <c r="M36" s="24"/>
      <c r="N36" s="3"/>
    </row>
    <row r="37" spans="1:15" ht="12" customHeight="1" x14ac:dyDescent="0.35">
      <c r="A37" s="415" t="s">
        <v>57</v>
      </c>
      <c r="B37" s="415"/>
      <c r="C37" s="415"/>
      <c r="D37" s="27">
        <v>36</v>
      </c>
      <c r="E37" s="28">
        <v>212</v>
      </c>
      <c r="F37" s="28">
        <v>177</v>
      </c>
      <c r="G37" s="28">
        <v>762</v>
      </c>
      <c r="H37" s="28">
        <v>241</v>
      </c>
      <c r="I37" s="28">
        <v>671</v>
      </c>
      <c r="J37" s="28">
        <v>4723</v>
      </c>
      <c r="K37" s="28">
        <v>1205</v>
      </c>
      <c r="L37" s="28">
        <v>203</v>
      </c>
      <c r="M37" s="28">
        <v>96</v>
      </c>
      <c r="N37" s="3"/>
    </row>
    <row r="38" spans="1:15" ht="12" customHeight="1" x14ac:dyDescent="0.35">
      <c r="A38" s="25"/>
      <c r="B38" s="25"/>
      <c r="C38" s="30" t="s">
        <v>68</v>
      </c>
      <c r="D38" s="21">
        <v>7</v>
      </c>
      <c r="E38" s="22">
        <v>52</v>
      </c>
      <c r="F38" s="22">
        <v>39</v>
      </c>
      <c r="G38" s="22">
        <v>249</v>
      </c>
      <c r="H38" s="22">
        <v>56</v>
      </c>
      <c r="I38" s="22">
        <v>193</v>
      </c>
      <c r="J38" s="22">
        <v>1554</v>
      </c>
      <c r="K38" s="22">
        <v>200</v>
      </c>
      <c r="L38" s="22">
        <v>53</v>
      </c>
      <c r="M38" s="22">
        <v>41</v>
      </c>
      <c r="N38" s="3"/>
    </row>
    <row r="39" spans="1:15" ht="12" customHeight="1" x14ac:dyDescent="0.35">
      <c r="A39" s="25"/>
      <c r="B39" s="25"/>
      <c r="C39" s="30" t="s">
        <v>51</v>
      </c>
      <c r="D39" s="21">
        <v>13</v>
      </c>
      <c r="E39" s="22">
        <v>87</v>
      </c>
      <c r="F39" s="22">
        <v>74</v>
      </c>
      <c r="G39" s="22">
        <v>343</v>
      </c>
      <c r="H39" s="22">
        <v>110</v>
      </c>
      <c r="I39" s="22">
        <v>312</v>
      </c>
      <c r="J39" s="22">
        <v>1832</v>
      </c>
      <c r="K39" s="22">
        <v>590</v>
      </c>
      <c r="L39" s="22">
        <v>66</v>
      </c>
      <c r="M39" s="22">
        <v>43</v>
      </c>
      <c r="N39" s="3"/>
    </row>
    <row r="40" spans="1:15" ht="12" customHeight="1" x14ac:dyDescent="0.35">
      <c r="A40" s="25"/>
      <c r="B40" s="25"/>
      <c r="C40" s="30" t="s">
        <v>76</v>
      </c>
      <c r="D40" s="21">
        <v>6</v>
      </c>
      <c r="E40" s="22">
        <v>17</v>
      </c>
      <c r="F40" s="22">
        <v>21</v>
      </c>
      <c r="G40" s="22">
        <v>52</v>
      </c>
      <c r="H40" s="22">
        <v>25</v>
      </c>
      <c r="I40" s="22">
        <v>49</v>
      </c>
      <c r="J40" s="22">
        <v>432</v>
      </c>
      <c r="K40" s="22">
        <v>107</v>
      </c>
      <c r="L40" s="22">
        <v>14</v>
      </c>
      <c r="M40" s="22">
        <v>3</v>
      </c>
      <c r="N40" s="3"/>
    </row>
    <row r="41" spans="1:15" ht="12" customHeight="1" x14ac:dyDescent="0.35">
      <c r="A41" s="25"/>
      <c r="B41" s="25"/>
      <c r="C41" s="30" t="s">
        <v>6</v>
      </c>
      <c r="D41" s="21">
        <v>3</v>
      </c>
      <c r="E41" s="22">
        <v>28</v>
      </c>
      <c r="F41" s="22">
        <v>19</v>
      </c>
      <c r="G41" s="22">
        <v>68</v>
      </c>
      <c r="H41" s="22">
        <v>21</v>
      </c>
      <c r="I41" s="22">
        <v>70</v>
      </c>
      <c r="J41" s="22">
        <v>481</v>
      </c>
      <c r="K41" s="22">
        <v>114</v>
      </c>
      <c r="L41" s="22">
        <v>18</v>
      </c>
      <c r="M41" s="22">
        <v>9</v>
      </c>
      <c r="N41" s="3"/>
      <c r="O41" s="3"/>
    </row>
    <row r="42" spans="1:15" ht="12" customHeight="1" x14ac:dyDescent="0.35">
      <c r="A42" s="25"/>
      <c r="B42" s="415" t="s">
        <v>69</v>
      </c>
      <c r="C42" s="415"/>
      <c r="D42" s="27">
        <v>7</v>
      </c>
      <c r="E42" s="28">
        <v>28</v>
      </c>
      <c r="F42" s="28">
        <v>24</v>
      </c>
      <c r="G42" s="28">
        <v>50</v>
      </c>
      <c r="H42" s="28">
        <v>29</v>
      </c>
      <c r="I42" s="28">
        <v>47</v>
      </c>
      <c r="J42" s="28">
        <v>424</v>
      </c>
      <c r="K42" s="28">
        <v>194</v>
      </c>
      <c r="L42" s="28">
        <v>52</v>
      </c>
      <c r="M42" s="28">
        <v>0</v>
      </c>
      <c r="N42" s="3"/>
    </row>
    <row r="43" spans="1:15" ht="9.25" customHeight="1" x14ac:dyDescent="0.35">
      <c r="A43" s="25"/>
      <c r="B43" s="25"/>
      <c r="C43" s="25"/>
      <c r="D43" s="39"/>
      <c r="E43" s="40"/>
      <c r="F43" s="40"/>
      <c r="G43" s="40"/>
      <c r="H43" s="40"/>
      <c r="I43" s="40"/>
      <c r="J43" s="40"/>
      <c r="K43" s="40"/>
      <c r="L43" s="40"/>
      <c r="M43" s="40"/>
      <c r="N43" s="3"/>
    </row>
    <row r="44" spans="1:15" ht="12" customHeight="1" x14ac:dyDescent="0.35">
      <c r="A44" s="415" t="s">
        <v>101</v>
      </c>
      <c r="B44" s="415"/>
      <c r="C44" s="415"/>
      <c r="D44" s="27">
        <v>7</v>
      </c>
      <c r="E44" s="28">
        <v>42</v>
      </c>
      <c r="F44" s="28">
        <v>32</v>
      </c>
      <c r="G44" s="28">
        <v>78</v>
      </c>
      <c r="H44" s="28">
        <v>39</v>
      </c>
      <c r="I44" s="28">
        <v>99</v>
      </c>
      <c r="J44" s="28">
        <v>485</v>
      </c>
      <c r="K44" s="28">
        <v>173</v>
      </c>
      <c r="L44" s="28">
        <v>64</v>
      </c>
      <c r="M44" s="28">
        <v>8</v>
      </c>
      <c r="N44" s="3"/>
    </row>
    <row r="45" spans="1:15" ht="9.25" customHeight="1" x14ac:dyDescent="0.35">
      <c r="A45" s="25"/>
      <c r="B45" s="25"/>
      <c r="C45" s="25"/>
      <c r="D45" s="29"/>
      <c r="E45" s="25"/>
      <c r="F45" s="25"/>
      <c r="G45" s="25"/>
      <c r="H45" s="25"/>
      <c r="I45" s="25"/>
      <c r="J45" s="25"/>
      <c r="K45" s="25"/>
      <c r="L45" s="25"/>
      <c r="M45" s="25"/>
      <c r="N45" s="3"/>
    </row>
    <row r="46" spans="1:15" ht="12" customHeight="1" x14ac:dyDescent="0.35">
      <c r="A46" s="415" t="s">
        <v>52</v>
      </c>
      <c r="B46" s="415"/>
      <c r="C46" s="415"/>
      <c r="D46" s="27">
        <v>36</v>
      </c>
      <c r="E46" s="28">
        <v>280</v>
      </c>
      <c r="F46" s="28">
        <v>174</v>
      </c>
      <c r="G46" s="28">
        <v>950</v>
      </c>
      <c r="H46" s="28">
        <v>242</v>
      </c>
      <c r="I46" s="28">
        <v>816</v>
      </c>
      <c r="J46" s="28">
        <v>5015</v>
      </c>
      <c r="K46" s="28">
        <v>1581</v>
      </c>
      <c r="L46" s="28">
        <v>208</v>
      </c>
      <c r="M46" s="28">
        <v>99</v>
      </c>
      <c r="N46" s="3"/>
    </row>
    <row r="47" spans="1:15" ht="12" customHeight="1" x14ac:dyDescent="0.35">
      <c r="A47" s="25"/>
      <c r="B47" s="25"/>
      <c r="C47" s="30" t="s">
        <v>5</v>
      </c>
      <c r="D47" s="21">
        <v>27</v>
      </c>
      <c r="E47" s="22">
        <v>206</v>
      </c>
      <c r="F47" s="22">
        <v>122</v>
      </c>
      <c r="G47" s="22">
        <v>822</v>
      </c>
      <c r="H47" s="22">
        <v>182</v>
      </c>
      <c r="I47" s="22">
        <v>683</v>
      </c>
      <c r="J47" s="22">
        <v>4287</v>
      </c>
      <c r="K47" s="22">
        <v>1175</v>
      </c>
      <c r="L47" s="22">
        <v>123</v>
      </c>
      <c r="M47" s="22">
        <v>92</v>
      </c>
      <c r="N47" s="3"/>
    </row>
    <row r="48" spans="1:15" ht="12" customHeight="1" x14ac:dyDescent="0.35">
      <c r="A48" s="25"/>
      <c r="B48" s="25"/>
      <c r="C48" s="33" t="s">
        <v>111</v>
      </c>
      <c r="D48" s="22">
        <v>0</v>
      </c>
      <c r="E48" s="22">
        <v>26</v>
      </c>
      <c r="F48" s="22">
        <v>16</v>
      </c>
      <c r="G48" s="22">
        <v>25</v>
      </c>
      <c r="H48" s="22">
        <v>18</v>
      </c>
      <c r="I48" s="22">
        <v>43</v>
      </c>
      <c r="J48" s="22">
        <v>105</v>
      </c>
      <c r="K48" s="22">
        <v>94</v>
      </c>
      <c r="L48" s="22">
        <v>18</v>
      </c>
      <c r="M48" s="22">
        <v>0</v>
      </c>
      <c r="N48" s="3"/>
    </row>
    <row r="49" spans="1:15" ht="12" customHeight="1" x14ac:dyDescent="0.35">
      <c r="A49" s="26"/>
      <c r="B49" s="415" t="s">
        <v>69</v>
      </c>
      <c r="C49" s="415"/>
      <c r="D49" s="27">
        <v>9</v>
      </c>
      <c r="E49" s="28">
        <v>48</v>
      </c>
      <c r="F49" s="28">
        <v>36</v>
      </c>
      <c r="G49" s="28">
        <v>103</v>
      </c>
      <c r="H49" s="28">
        <v>42</v>
      </c>
      <c r="I49" s="28">
        <v>90</v>
      </c>
      <c r="J49" s="28">
        <v>623</v>
      </c>
      <c r="K49" s="28">
        <v>312</v>
      </c>
      <c r="L49" s="28">
        <v>67</v>
      </c>
      <c r="M49" s="28">
        <v>7</v>
      </c>
      <c r="N49" s="3"/>
    </row>
    <row r="50" spans="1:15" ht="9.25" customHeight="1" x14ac:dyDescent="0.35">
      <c r="A50" s="25"/>
      <c r="B50" s="25"/>
      <c r="C50" s="25"/>
      <c r="D50" s="41"/>
      <c r="E50" s="25"/>
      <c r="F50" s="24"/>
      <c r="G50" s="24"/>
      <c r="H50" s="24"/>
      <c r="I50" s="24"/>
      <c r="J50" s="42"/>
      <c r="K50" s="24"/>
      <c r="L50" s="24"/>
      <c r="M50" s="24"/>
      <c r="N50" s="3"/>
    </row>
    <row r="51" spans="1:15" ht="12" customHeight="1" x14ac:dyDescent="0.35">
      <c r="A51" s="415" t="s">
        <v>87</v>
      </c>
      <c r="B51" s="415"/>
      <c r="C51" s="415"/>
      <c r="D51" s="27">
        <v>8</v>
      </c>
      <c r="E51" s="28">
        <v>21</v>
      </c>
      <c r="F51" s="28">
        <v>13</v>
      </c>
      <c r="G51" s="28">
        <v>43</v>
      </c>
      <c r="H51" s="28">
        <v>18</v>
      </c>
      <c r="I51" s="28">
        <v>43</v>
      </c>
      <c r="J51" s="28">
        <v>294</v>
      </c>
      <c r="K51" s="28">
        <v>109</v>
      </c>
      <c r="L51" s="28">
        <v>54</v>
      </c>
      <c r="M51" s="28">
        <v>2</v>
      </c>
      <c r="N51" s="3"/>
    </row>
    <row r="52" spans="1:15" ht="9.25" customHeight="1" x14ac:dyDescent="0.35">
      <c r="A52" s="25"/>
      <c r="B52" s="25"/>
      <c r="C52" s="25"/>
      <c r="D52" s="41"/>
      <c r="E52" s="25"/>
      <c r="F52" s="24"/>
      <c r="G52" s="24"/>
      <c r="H52" s="24"/>
      <c r="I52" s="24"/>
      <c r="J52" s="42"/>
      <c r="K52" s="24"/>
      <c r="L52" s="24"/>
      <c r="M52" s="24"/>
      <c r="N52" s="3"/>
    </row>
    <row r="53" spans="1:15" ht="12" customHeight="1" x14ac:dyDescent="0.35">
      <c r="A53" s="415" t="s">
        <v>99</v>
      </c>
      <c r="B53" s="415"/>
      <c r="C53" s="415"/>
      <c r="D53" s="27">
        <v>50</v>
      </c>
      <c r="E53" s="28">
        <v>314</v>
      </c>
      <c r="F53" s="28">
        <v>242</v>
      </c>
      <c r="G53" s="28">
        <v>1569</v>
      </c>
      <c r="H53" s="28">
        <v>342</v>
      </c>
      <c r="I53" s="28">
        <v>1092</v>
      </c>
      <c r="J53" s="28">
        <v>6632</v>
      </c>
      <c r="K53" s="28">
        <v>1811</v>
      </c>
      <c r="L53" s="28">
        <v>391</v>
      </c>
      <c r="M53" s="28">
        <v>194</v>
      </c>
      <c r="N53" s="3"/>
    </row>
    <row r="54" spans="1:15" ht="12" customHeight="1" x14ac:dyDescent="0.35">
      <c r="A54" s="25"/>
      <c r="B54" s="25"/>
      <c r="C54" s="30" t="s">
        <v>77</v>
      </c>
      <c r="D54" s="21">
        <v>36</v>
      </c>
      <c r="E54" s="22">
        <v>227</v>
      </c>
      <c r="F54" s="22">
        <v>170</v>
      </c>
      <c r="G54" s="22">
        <v>1364</v>
      </c>
      <c r="H54" s="22">
        <v>246</v>
      </c>
      <c r="I54" s="22">
        <v>876</v>
      </c>
      <c r="J54" s="22">
        <v>5365</v>
      </c>
      <c r="K54" s="22">
        <v>1407</v>
      </c>
      <c r="L54" s="22">
        <v>187</v>
      </c>
      <c r="M54" s="22">
        <v>156</v>
      </c>
      <c r="N54" s="3"/>
    </row>
    <row r="55" spans="1:15" ht="12" customHeight="1" x14ac:dyDescent="0.35">
      <c r="A55" s="25"/>
      <c r="B55" s="25"/>
      <c r="C55" s="30" t="s">
        <v>4</v>
      </c>
      <c r="D55" s="21">
        <v>1</v>
      </c>
      <c r="E55" s="22">
        <v>11</v>
      </c>
      <c r="F55" s="22">
        <v>8</v>
      </c>
      <c r="G55" s="22">
        <v>20</v>
      </c>
      <c r="H55" s="22">
        <v>9</v>
      </c>
      <c r="I55" s="22">
        <v>30</v>
      </c>
      <c r="J55" s="22">
        <v>153</v>
      </c>
      <c r="K55" s="22">
        <v>40</v>
      </c>
      <c r="L55" s="22">
        <v>20</v>
      </c>
      <c r="M55" s="22">
        <v>1</v>
      </c>
      <c r="N55" s="3"/>
    </row>
    <row r="56" spans="1:15" ht="12" customHeight="1" x14ac:dyDescent="0.35">
      <c r="A56" s="25"/>
      <c r="B56" s="25"/>
      <c r="C56" s="30" t="s">
        <v>44</v>
      </c>
      <c r="D56" s="21">
        <v>4</v>
      </c>
      <c r="E56" s="22">
        <v>10</v>
      </c>
      <c r="F56" s="22">
        <v>15</v>
      </c>
      <c r="G56" s="22">
        <v>88</v>
      </c>
      <c r="H56" s="22">
        <v>22</v>
      </c>
      <c r="I56" s="22">
        <v>56</v>
      </c>
      <c r="J56" s="22">
        <v>418</v>
      </c>
      <c r="K56" s="22">
        <v>108</v>
      </c>
      <c r="L56" s="22">
        <v>29</v>
      </c>
      <c r="M56" s="22">
        <v>26</v>
      </c>
      <c r="N56" s="3"/>
    </row>
    <row r="57" spans="1:15" ht="12" customHeight="1" x14ac:dyDescent="0.35">
      <c r="A57" s="25"/>
      <c r="B57" s="25"/>
      <c r="C57" s="30" t="s">
        <v>43</v>
      </c>
      <c r="D57" s="21">
        <v>3</v>
      </c>
      <c r="E57" s="22">
        <v>11</v>
      </c>
      <c r="F57" s="22">
        <v>13</v>
      </c>
      <c r="G57" s="22">
        <v>46</v>
      </c>
      <c r="H57" s="22">
        <v>18</v>
      </c>
      <c r="I57" s="22">
        <v>51</v>
      </c>
      <c r="J57" s="22">
        <v>306</v>
      </c>
      <c r="K57" s="22">
        <v>70</v>
      </c>
      <c r="L57" s="22">
        <v>30</v>
      </c>
      <c r="M57" s="22">
        <v>9</v>
      </c>
      <c r="N57" s="3"/>
    </row>
    <row r="58" spans="1:15" ht="12" customHeight="1" x14ac:dyDescent="0.35">
      <c r="A58" s="25"/>
      <c r="B58" s="415" t="s">
        <v>69</v>
      </c>
      <c r="C58" s="415"/>
      <c r="D58" s="27">
        <v>6</v>
      </c>
      <c r="E58" s="28">
        <v>55</v>
      </c>
      <c r="F58" s="28">
        <v>36</v>
      </c>
      <c r="G58" s="28">
        <v>51</v>
      </c>
      <c r="H58" s="28">
        <v>47</v>
      </c>
      <c r="I58" s="28">
        <v>79</v>
      </c>
      <c r="J58" s="28">
        <v>390</v>
      </c>
      <c r="K58" s="28">
        <v>186</v>
      </c>
      <c r="L58" s="28">
        <v>125</v>
      </c>
      <c r="M58" s="28">
        <v>2</v>
      </c>
      <c r="N58" s="3"/>
    </row>
    <row r="59" spans="1:15" ht="9.25" customHeight="1" x14ac:dyDescent="0.35">
      <c r="A59" s="25"/>
      <c r="B59" s="25"/>
      <c r="C59" s="25"/>
      <c r="D59" s="29"/>
      <c r="E59" s="25"/>
      <c r="F59" s="25"/>
      <c r="G59" s="25"/>
      <c r="H59" s="25"/>
      <c r="I59" s="25"/>
      <c r="J59" s="25"/>
      <c r="K59" s="25"/>
      <c r="L59" s="25"/>
      <c r="M59" s="25"/>
      <c r="N59" s="3"/>
    </row>
    <row r="60" spans="1:15" ht="12" customHeight="1" x14ac:dyDescent="0.35">
      <c r="A60" s="415" t="s">
        <v>40</v>
      </c>
      <c r="B60" s="415"/>
      <c r="C60" s="415"/>
      <c r="D60" s="27">
        <v>7</v>
      </c>
      <c r="E60" s="28">
        <v>36</v>
      </c>
      <c r="F60" s="28">
        <v>23</v>
      </c>
      <c r="G60" s="28">
        <v>70</v>
      </c>
      <c r="H60" s="28">
        <v>23</v>
      </c>
      <c r="I60" s="28">
        <v>73</v>
      </c>
      <c r="J60" s="28">
        <v>353</v>
      </c>
      <c r="K60" s="28">
        <v>170</v>
      </c>
      <c r="L60" s="28">
        <v>58</v>
      </c>
      <c r="M60" s="28">
        <v>11</v>
      </c>
      <c r="N60" s="3"/>
    </row>
    <row r="61" spans="1:15" ht="12" customHeight="1" x14ac:dyDescent="0.35">
      <c r="A61" s="25"/>
      <c r="B61" s="25"/>
      <c r="C61" s="30" t="s">
        <v>105</v>
      </c>
      <c r="D61" s="21">
        <v>3</v>
      </c>
      <c r="E61" s="22">
        <v>15</v>
      </c>
      <c r="F61" s="22">
        <v>11</v>
      </c>
      <c r="G61" s="22">
        <v>48</v>
      </c>
      <c r="H61" s="22">
        <v>12</v>
      </c>
      <c r="I61" s="22">
        <v>49</v>
      </c>
      <c r="J61" s="22">
        <v>257</v>
      </c>
      <c r="K61" s="22">
        <v>111</v>
      </c>
      <c r="L61" s="22">
        <v>21</v>
      </c>
      <c r="M61" s="22">
        <v>11</v>
      </c>
      <c r="N61" s="3"/>
      <c r="O61" s="3"/>
    </row>
    <row r="62" spans="1:15" ht="12" customHeight="1" x14ac:dyDescent="0.35">
      <c r="A62" s="25"/>
      <c r="B62" s="415" t="s">
        <v>69</v>
      </c>
      <c r="C62" s="415"/>
      <c r="D62" s="27">
        <v>4</v>
      </c>
      <c r="E62" s="28">
        <v>21</v>
      </c>
      <c r="F62" s="28">
        <v>12</v>
      </c>
      <c r="G62" s="28">
        <v>22</v>
      </c>
      <c r="H62" s="28">
        <v>11</v>
      </c>
      <c r="I62" s="28">
        <v>24</v>
      </c>
      <c r="J62" s="28">
        <v>96</v>
      </c>
      <c r="K62" s="28">
        <v>59</v>
      </c>
      <c r="L62" s="28">
        <v>37</v>
      </c>
      <c r="M62" s="28">
        <v>0</v>
      </c>
      <c r="N62" s="3"/>
    </row>
    <row r="63" spans="1:15" ht="9.25" customHeight="1" x14ac:dyDescent="0.35">
      <c r="A63" s="25"/>
      <c r="B63" s="25"/>
      <c r="C63" s="25"/>
      <c r="D63" s="29"/>
      <c r="E63" s="25"/>
      <c r="F63" s="25"/>
      <c r="G63" s="25"/>
      <c r="H63" s="25"/>
      <c r="I63" s="25"/>
      <c r="J63" s="25"/>
      <c r="K63" s="25"/>
      <c r="L63" s="25"/>
      <c r="M63" s="25"/>
      <c r="N63" s="3"/>
    </row>
    <row r="64" spans="1:15" ht="12" customHeight="1" x14ac:dyDescent="0.35">
      <c r="A64" s="415" t="s">
        <v>54</v>
      </c>
      <c r="B64" s="415"/>
      <c r="C64" s="415"/>
      <c r="D64" s="27">
        <v>8</v>
      </c>
      <c r="E64" s="28">
        <v>41</v>
      </c>
      <c r="F64" s="28">
        <v>27</v>
      </c>
      <c r="G64" s="28">
        <v>65</v>
      </c>
      <c r="H64" s="28">
        <v>29</v>
      </c>
      <c r="I64" s="28">
        <v>77</v>
      </c>
      <c r="J64" s="28">
        <v>545</v>
      </c>
      <c r="K64" s="28">
        <v>111</v>
      </c>
      <c r="L64" s="28">
        <v>85</v>
      </c>
      <c r="M64" s="28">
        <v>13</v>
      </c>
      <c r="N64" s="3"/>
    </row>
    <row r="65" spans="1:15" ht="12" customHeight="1" x14ac:dyDescent="0.35">
      <c r="A65" s="25"/>
      <c r="B65" s="25"/>
      <c r="C65" s="30" t="s">
        <v>100</v>
      </c>
      <c r="D65" s="21">
        <v>3</v>
      </c>
      <c r="E65" s="22">
        <v>15</v>
      </c>
      <c r="F65" s="22">
        <v>11</v>
      </c>
      <c r="G65" s="22">
        <v>47</v>
      </c>
      <c r="H65" s="22">
        <v>16</v>
      </c>
      <c r="I65" s="22">
        <v>52</v>
      </c>
      <c r="J65" s="22">
        <v>353</v>
      </c>
      <c r="K65" s="22">
        <v>37</v>
      </c>
      <c r="L65" s="22">
        <v>24</v>
      </c>
      <c r="M65" s="22">
        <v>11</v>
      </c>
      <c r="N65" s="3"/>
    </row>
    <row r="66" spans="1:15" ht="12" customHeight="1" x14ac:dyDescent="0.35">
      <c r="A66" s="25"/>
      <c r="B66" s="415" t="s">
        <v>69</v>
      </c>
      <c r="C66" s="415"/>
      <c r="D66" s="27">
        <v>5</v>
      </c>
      <c r="E66" s="28">
        <v>26</v>
      </c>
      <c r="F66" s="28">
        <v>16</v>
      </c>
      <c r="G66" s="28">
        <v>18</v>
      </c>
      <c r="H66" s="28">
        <v>13</v>
      </c>
      <c r="I66" s="28">
        <v>25</v>
      </c>
      <c r="J66" s="28">
        <v>192</v>
      </c>
      <c r="K66" s="28">
        <v>74</v>
      </c>
      <c r="L66" s="28">
        <v>61</v>
      </c>
      <c r="M66" s="28">
        <v>2</v>
      </c>
      <c r="N66" s="3"/>
    </row>
    <row r="67" spans="1:15" ht="9.25" customHeight="1" x14ac:dyDescent="0.35">
      <c r="A67" s="25"/>
      <c r="B67" s="25"/>
      <c r="C67" s="25"/>
      <c r="D67" s="29"/>
      <c r="E67" s="25"/>
      <c r="F67" s="25"/>
      <c r="G67" s="25"/>
      <c r="H67" s="25"/>
      <c r="I67" s="25"/>
      <c r="J67" s="25"/>
      <c r="K67" s="25"/>
      <c r="L67" s="25"/>
      <c r="M67" s="25"/>
      <c r="N67" s="3"/>
    </row>
    <row r="68" spans="1:15" ht="12" customHeight="1" x14ac:dyDescent="0.35">
      <c r="A68" s="415" t="s">
        <v>64</v>
      </c>
      <c r="B68" s="415"/>
      <c r="C68" s="415"/>
      <c r="D68" s="27">
        <v>36</v>
      </c>
      <c r="E68" s="28">
        <v>137</v>
      </c>
      <c r="F68" s="28">
        <v>122</v>
      </c>
      <c r="G68" s="28">
        <v>435</v>
      </c>
      <c r="H68" s="28">
        <v>167</v>
      </c>
      <c r="I68" s="28">
        <v>411</v>
      </c>
      <c r="J68" s="28">
        <v>2513</v>
      </c>
      <c r="K68" s="28">
        <v>1112</v>
      </c>
      <c r="L68" s="28">
        <v>226</v>
      </c>
      <c r="M68" s="28">
        <v>85</v>
      </c>
      <c r="N68" s="3"/>
    </row>
    <row r="69" spans="1:15" ht="12" customHeight="1" x14ac:dyDescent="0.35">
      <c r="A69" s="25"/>
      <c r="B69" s="25"/>
      <c r="C69" s="30" t="s">
        <v>110</v>
      </c>
      <c r="D69" s="21">
        <v>14</v>
      </c>
      <c r="E69" s="22">
        <v>64</v>
      </c>
      <c r="F69" s="22">
        <v>52</v>
      </c>
      <c r="G69" s="22">
        <v>234</v>
      </c>
      <c r="H69" s="22">
        <v>74</v>
      </c>
      <c r="I69" s="22">
        <v>222</v>
      </c>
      <c r="J69" s="22">
        <v>1276</v>
      </c>
      <c r="K69" s="22">
        <v>512</v>
      </c>
      <c r="L69" s="22">
        <v>66</v>
      </c>
      <c r="M69" s="22">
        <v>56</v>
      </c>
      <c r="N69" s="3"/>
    </row>
    <row r="70" spans="1:15" ht="12" customHeight="1" x14ac:dyDescent="0.35">
      <c r="A70" s="25"/>
      <c r="B70" s="25"/>
      <c r="C70" s="30" t="s">
        <v>88</v>
      </c>
      <c r="D70" s="21">
        <v>4</v>
      </c>
      <c r="E70" s="22">
        <v>17</v>
      </c>
      <c r="F70" s="22">
        <v>14</v>
      </c>
      <c r="G70" s="22">
        <v>54</v>
      </c>
      <c r="H70" s="22">
        <v>20</v>
      </c>
      <c r="I70" s="22">
        <v>53</v>
      </c>
      <c r="J70" s="22">
        <v>381</v>
      </c>
      <c r="K70" s="22">
        <v>148</v>
      </c>
      <c r="L70" s="22">
        <v>32</v>
      </c>
      <c r="M70" s="22">
        <v>19</v>
      </c>
      <c r="N70" s="3"/>
    </row>
    <row r="71" spans="1:15" ht="12" customHeight="1" x14ac:dyDescent="0.35">
      <c r="A71" s="25"/>
      <c r="B71" s="25"/>
      <c r="C71" s="30" t="s">
        <v>3</v>
      </c>
      <c r="D71" s="21">
        <v>5</v>
      </c>
      <c r="E71" s="22">
        <v>7</v>
      </c>
      <c r="F71" s="22">
        <v>10</v>
      </c>
      <c r="G71" s="22">
        <v>38</v>
      </c>
      <c r="H71" s="22">
        <v>13</v>
      </c>
      <c r="I71" s="22">
        <v>26</v>
      </c>
      <c r="J71" s="22">
        <v>167</v>
      </c>
      <c r="K71" s="22">
        <v>88</v>
      </c>
      <c r="L71" s="22">
        <v>20</v>
      </c>
      <c r="M71" s="22">
        <v>1</v>
      </c>
      <c r="N71" s="3"/>
    </row>
    <row r="72" spans="1:15" ht="12" customHeight="1" x14ac:dyDescent="0.35">
      <c r="A72" s="25"/>
      <c r="B72" s="415" t="s">
        <v>69</v>
      </c>
      <c r="C72" s="415"/>
      <c r="D72" s="27">
        <v>13</v>
      </c>
      <c r="E72" s="28">
        <v>49</v>
      </c>
      <c r="F72" s="28">
        <v>46</v>
      </c>
      <c r="G72" s="28">
        <v>109</v>
      </c>
      <c r="H72" s="28">
        <v>60</v>
      </c>
      <c r="I72" s="28">
        <v>110</v>
      </c>
      <c r="J72" s="28">
        <v>689</v>
      </c>
      <c r="K72" s="28">
        <v>364</v>
      </c>
      <c r="L72" s="28">
        <v>108</v>
      </c>
      <c r="M72" s="28">
        <v>9</v>
      </c>
      <c r="N72" s="3"/>
      <c r="O72" s="3"/>
    </row>
    <row r="73" spans="1:15" ht="9.25" customHeight="1" x14ac:dyDescent="0.35">
      <c r="A73" s="25"/>
      <c r="B73" s="25"/>
      <c r="C73" s="25"/>
      <c r="D73" s="29"/>
      <c r="E73" s="25"/>
      <c r="F73" s="25"/>
      <c r="G73" s="25"/>
      <c r="H73" s="25"/>
      <c r="I73" s="25"/>
      <c r="J73" s="25"/>
      <c r="K73" s="25"/>
      <c r="L73" s="25"/>
      <c r="M73" s="25"/>
      <c r="N73" s="3"/>
      <c r="O73" s="3"/>
    </row>
    <row r="74" spans="1:15" ht="12" customHeight="1" x14ac:dyDescent="0.35">
      <c r="A74" s="415" t="s">
        <v>8</v>
      </c>
      <c r="B74" s="415"/>
      <c r="C74" s="415"/>
      <c r="D74" s="27">
        <v>32</v>
      </c>
      <c r="E74" s="28">
        <v>201</v>
      </c>
      <c r="F74" s="28">
        <v>167</v>
      </c>
      <c r="G74" s="28">
        <v>678</v>
      </c>
      <c r="H74" s="28">
        <v>233</v>
      </c>
      <c r="I74" s="28">
        <v>600</v>
      </c>
      <c r="J74" s="28">
        <v>3338</v>
      </c>
      <c r="K74" s="28">
        <v>1066</v>
      </c>
      <c r="L74" s="28">
        <v>296</v>
      </c>
      <c r="M74" s="28">
        <v>102</v>
      </c>
      <c r="N74" s="3"/>
    </row>
    <row r="75" spans="1:15" ht="12" customHeight="1" x14ac:dyDescent="0.35">
      <c r="A75" s="25"/>
      <c r="B75" s="25"/>
      <c r="C75" s="30" t="s">
        <v>81</v>
      </c>
      <c r="D75" s="21">
        <v>18</v>
      </c>
      <c r="E75" s="22">
        <v>111</v>
      </c>
      <c r="F75" s="22">
        <v>96</v>
      </c>
      <c r="G75" s="22">
        <v>538</v>
      </c>
      <c r="H75" s="22">
        <v>145</v>
      </c>
      <c r="I75" s="22">
        <v>417</v>
      </c>
      <c r="J75" s="22">
        <v>2440</v>
      </c>
      <c r="K75" s="22">
        <v>647</v>
      </c>
      <c r="L75" s="22">
        <v>117</v>
      </c>
      <c r="M75" s="22">
        <v>92</v>
      </c>
      <c r="N75" s="3"/>
    </row>
    <row r="76" spans="1:15" ht="12" customHeight="1" x14ac:dyDescent="0.35">
      <c r="A76" s="25"/>
      <c r="B76" s="415" t="s">
        <v>69</v>
      </c>
      <c r="C76" s="415"/>
      <c r="D76" s="27">
        <v>14</v>
      </c>
      <c r="E76" s="28">
        <v>90</v>
      </c>
      <c r="F76" s="28">
        <v>71</v>
      </c>
      <c r="G76" s="28">
        <v>140</v>
      </c>
      <c r="H76" s="28">
        <v>88</v>
      </c>
      <c r="I76" s="28">
        <v>183</v>
      </c>
      <c r="J76" s="28">
        <v>898</v>
      </c>
      <c r="K76" s="28">
        <v>419</v>
      </c>
      <c r="L76" s="28">
        <v>179</v>
      </c>
      <c r="M76" s="28">
        <v>10</v>
      </c>
      <c r="N76" s="3"/>
    </row>
    <row r="77" spans="1:15" ht="9.25" customHeight="1" x14ac:dyDescent="0.35">
      <c r="A77" s="25"/>
      <c r="B77" s="25"/>
      <c r="C77" s="25"/>
      <c r="D77" s="29"/>
      <c r="E77" s="25"/>
      <c r="F77" s="25"/>
      <c r="G77" s="25"/>
      <c r="H77" s="25"/>
      <c r="I77" s="25"/>
      <c r="J77" s="25"/>
      <c r="K77" s="25"/>
      <c r="L77" s="25"/>
      <c r="M77" s="25"/>
      <c r="N77" s="3"/>
    </row>
    <row r="78" spans="1:15" ht="12" customHeight="1" x14ac:dyDescent="0.35">
      <c r="A78" s="415" t="s">
        <v>90</v>
      </c>
      <c r="B78" s="415"/>
      <c r="C78" s="415"/>
      <c r="D78" s="27">
        <v>22</v>
      </c>
      <c r="E78" s="28">
        <v>105</v>
      </c>
      <c r="F78" s="28">
        <v>111</v>
      </c>
      <c r="G78" s="28">
        <v>418</v>
      </c>
      <c r="H78" s="28">
        <v>137</v>
      </c>
      <c r="I78" s="28">
        <v>425</v>
      </c>
      <c r="J78" s="28">
        <v>2744</v>
      </c>
      <c r="K78" s="28">
        <v>612</v>
      </c>
      <c r="L78" s="28">
        <v>125</v>
      </c>
      <c r="M78" s="28">
        <v>56</v>
      </c>
      <c r="N78" s="3"/>
    </row>
    <row r="79" spans="1:15" ht="12" customHeight="1" x14ac:dyDescent="0.35">
      <c r="A79" s="25"/>
      <c r="B79" s="25"/>
      <c r="C79" s="30" t="s">
        <v>47</v>
      </c>
      <c r="D79" s="21">
        <v>17</v>
      </c>
      <c r="E79" s="22">
        <v>79</v>
      </c>
      <c r="F79" s="22">
        <v>85</v>
      </c>
      <c r="G79" s="22">
        <v>379</v>
      </c>
      <c r="H79" s="22">
        <v>107</v>
      </c>
      <c r="I79" s="22">
        <v>374</v>
      </c>
      <c r="J79" s="22">
        <v>2477</v>
      </c>
      <c r="K79" s="22">
        <v>501</v>
      </c>
      <c r="L79" s="22">
        <v>75</v>
      </c>
      <c r="M79" s="22">
        <v>53</v>
      </c>
      <c r="N79" s="3"/>
    </row>
    <row r="80" spans="1:15" ht="12" customHeight="1" x14ac:dyDescent="0.35">
      <c r="A80" s="25"/>
      <c r="B80" s="415" t="s">
        <v>69</v>
      </c>
      <c r="C80" s="415"/>
      <c r="D80" s="27">
        <v>5</v>
      </c>
      <c r="E80" s="28">
        <v>26</v>
      </c>
      <c r="F80" s="28">
        <v>26</v>
      </c>
      <c r="G80" s="28">
        <v>39</v>
      </c>
      <c r="H80" s="28">
        <v>30</v>
      </c>
      <c r="I80" s="28">
        <v>51</v>
      </c>
      <c r="J80" s="28">
        <v>267</v>
      </c>
      <c r="K80" s="28">
        <v>111</v>
      </c>
      <c r="L80" s="28">
        <v>50</v>
      </c>
      <c r="M80" s="28">
        <v>3</v>
      </c>
      <c r="N80" s="3"/>
    </row>
    <row r="81" spans="1:15" ht="9.25" customHeight="1" x14ac:dyDescent="0.35">
      <c r="A81" s="25"/>
      <c r="B81" s="25"/>
      <c r="C81" s="25"/>
      <c r="D81" s="29"/>
      <c r="E81" s="25"/>
      <c r="F81" s="25"/>
      <c r="G81" s="25"/>
      <c r="H81" s="25"/>
      <c r="I81" s="25"/>
      <c r="J81" s="25"/>
      <c r="K81" s="25"/>
      <c r="L81" s="25"/>
      <c r="M81" s="25"/>
      <c r="N81" s="3"/>
    </row>
    <row r="82" spans="1:15" ht="12" customHeight="1" x14ac:dyDescent="0.35">
      <c r="A82" s="415" t="s">
        <v>102</v>
      </c>
      <c r="B82" s="415"/>
      <c r="C82" s="415"/>
      <c r="D82" s="27">
        <v>7</v>
      </c>
      <c r="E82" s="28">
        <v>23</v>
      </c>
      <c r="F82" s="28">
        <v>25</v>
      </c>
      <c r="G82" s="28">
        <v>74</v>
      </c>
      <c r="H82" s="28">
        <v>30</v>
      </c>
      <c r="I82" s="28">
        <v>72</v>
      </c>
      <c r="J82" s="28">
        <v>445</v>
      </c>
      <c r="K82" s="28">
        <v>170</v>
      </c>
      <c r="L82" s="28">
        <v>59</v>
      </c>
      <c r="M82" s="28">
        <v>25</v>
      </c>
      <c r="N82" s="3"/>
    </row>
    <row r="83" spans="1:15" ht="12" customHeight="1" x14ac:dyDescent="0.35">
      <c r="A83" s="25"/>
      <c r="B83" s="25"/>
      <c r="C83" s="30" t="s">
        <v>66</v>
      </c>
      <c r="D83" s="21">
        <v>3</v>
      </c>
      <c r="E83" s="22">
        <v>8</v>
      </c>
      <c r="F83" s="22">
        <v>9</v>
      </c>
      <c r="G83" s="22">
        <v>33</v>
      </c>
      <c r="H83" s="22">
        <v>12</v>
      </c>
      <c r="I83" s="22">
        <v>28</v>
      </c>
      <c r="J83" s="22">
        <v>167</v>
      </c>
      <c r="K83" s="22">
        <v>75</v>
      </c>
      <c r="L83" s="22">
        <v>16</v>
      </c>
      <c r="M83" s="22">
        <v>3</v>
      </c>
      <c r="N83" s="3"/>
    </row>
    <row r="84" spans="1:15" ht="12" customHeight="1" x14ac:dyDescent="0.35">
      <c r="A84" s="43"/>
      <c r="B84" s="415" t="s">
        <v>69</v>
      </c>
      <c r="C84" s="415"/>
      <c r="D84" s="44">
        <v>4</v>
      </c>
      <c r="E84" s="45">
        <v>15</v>
      </c>
      <c r="F84" s="45">
        <v>16</v>
      </c>
      <c r="G84" s="45">
        <v>41</v>
      </c>
      <c r="H84" s="45">
        <v>18</v>
      </c>
      <c r="I84" s="45">
        <v>44</v>
      </c>
      <c r="J84" s="45">
        <v>278</v>
      </c>
      <c r="K84" s="45">
        <v>95</v>
      </c>
      <c r="L84" s="45">
        <v>43</v>
      </c>
      <c r="M84" s="45">
        <v>22</v>
      </c>
      <c r="N84" s="3"/>
      <c r="O84" s="3"/>
    </row>
    <row r="85" spans="1:15" ht="12" customHeight="1" x14ac:dyDescent="0.2">
      <c r="A85" s="46" t="s">
        <v>130</v>
      </c>
      <c r="B85" s="46"/>
      <c r="C85" s="46"/>
      <c r="D85" s="46"/>
      <c r="E85" s="46"/>
      <c r="F85" s="46"/>
      <c r="G85" s="46"/>
      <c r="H85" s="46"/>
      <c r="I85" s="46"/>
      <c r="J85" s="46"/>
      <c r="K85" s="46"/>
      <c r="L85" s="46"/>
      <c r="M85" s="46"/>
      <c r="O85" s="3"/>
    </row>
    <row r="86" spans="1:15" ht="12" customHeight="1" x14ac:dyDescent="0.35">
      <c r="A86" s="23" t="s">
        <v>25</v>
      </c>
      <c r="B86" s="23"/>
      <c r="C86" s="23"/>
      <c r="D86" s="23"/>
      <c r="E86" s="23"/>
      <c r="F86" s="23"/>
      <c r="G86" s="23"/>
      <c r="H86" s="23"/>
      <c r="I86" s="23"/>
      <c r="J86" s="23"/>
      <c r="K86" s="23"/>
      <c r="L86" s="23"/>
      <c r="M86" s="23"/>
    </row>
    <row r="87" spans="1:15" ht="12" customHeight="1" x14ac:dyDescent="0.35">
      <c r="A87" s="23" t="s">
        <v>98</v>
      </c>
      <c r="B87" s="23"/>
      <c r="C87" s="23"/>
      <c r="D87" s="23"/>
      <c r="E87" s="23"/>
      <c r="F87" s="23"/>
      <c r="G87" s="23"/>
      <c r="H87" s="23"/>
      <c r="I87" s="23"/>
      <c r="J87" s="23"/>
      <c r="K87" s="23"/>
      <c r="L87" s="23"/>
      <c r="M87" s="23"/>
    </row>
    <row r="88" spans="1:15" ht="12" customHeight="1" x14ac:dyDescent="0.35">
      <c r="A88" s="23" t="s">
        <v>114</v>
      </c>
      <c r="B88" s="23"/>
      <c r="C88" s="23"/>
      <c r="D88" s="23"/>
      <c r="E88" s="23"/>
      <c r="F88" s="23"/>
      <c r="G88" s="23"/>
      <c r="H88" s="23"/>
      <c r="I88" s="23"/>
      <c r="J88" s="23"/>
      <c r="K88" s="23"/>
      <c r="L88" s="23"/>
      <c r="M88" s="23"/>
    </row>
    <row r="89" spans="1:15" ht="12" customHeight="1" x14ac:dyDescent="0.35"/>
    <row r="90" spans="1:15" ht="12" customHeight="1" x14ac:dyDescent="0.35"/>
    <row r="91" spans="1:15" ht="12" customHeight="1" x14ac:dyDescent="0.35"/>
    <row r="92" spans="1:15" ht="12" customHeight="1" x14ac:dyDescent="0.35">
      <c r="D92" s="6"/>
      <c r="E92" s="6"/>
      <c r="F92" s="6"/>
      <c r="G92" s="6"/>
      <c r="H92" s="6"/>
      <c r="I92" s="6"/>
      <c r="J92" s="6"/>
      <c r="K92" s="6"/>
      <c r="L92" s="6"/>
      <c r="M92" s="6"/>
    </row>
    <row r="93" spans="1:15" ht="12" customHeight="1" x14ac:dyDescent="0.35"/>
    <row r="94" spans="1:15" ht="12" customHeight="1" x14ac:dyDescent="0.35"/>
    <row r="95" spans="1:15" ht="12" customHeight="1" x14ac:dyDescent="0.35">
      <c r="N95" s="3"/>
    </row>
    <row r="96" spans="1:15" ht="12" customHeight="1" x14ac:dyDescent="0.35">
      <c r="N96" s="3"/>
    </row>
    <row r="97" spans="4:4" ht="12" customHeight="1" x14ac:dyDescent="0.35"/>
    <row r="98" spans="4:4" ht="12" customHeight="1" x14ac:dyDescent="0.35">
      <c r="D98" s="6"/>
    </row>
    <row r="99" spans="4:4" ht="12" customHeight="1" x14ac:dyDescent="0.35"/>
    <row r="100" spans="4:4" ht="12" customHeight="1" x14ac:dyDescent="0.35"/>
    <row r="101" spans="4:4" ht="12" customHeight="1" x14ac:dyDescent="0.35"/>
  </sheetData>
  <mergeCells count="37">
    <mergeCell ref="A11:C11"/>
    <mergeCell ref="N1:N2"/>
    <mergeCell ref="A2:M2"/>
    <mergeCell ref="A3:C3"/>
    <mergeCell ref="D3:F3"/>
    <mergeCell ref="G3:M3"/>
    <mergeCell ref="A4:C4"/>
    <mergeCell ref="A5:C5"/>
    <mergeCell ref="A6:C6"/>
    <mergeCell ref="A7:C7"/>
    <mergeCell ref="A8:C8"/>
    <mergeCell ref="A9:C9"/>
    <mergeCell ref="B84:C84"/>
    <mergeCell ref="B76:C76"/>
    <mergeCell ref="A78:C78"/>
    <mergeCell ref="B80:C80"/>
    <mergeCell ref="A82:C82"/>
    <mergeCell ref="A74:C74"/>
    <mergeCell ref="B62:C62"/>
    <mergeCell ref="A64:C64"/>
    <mergeCell ref="B66:C66"/>
    <mergeCell ref="A68:C68"/>
    <mergeCell ref="B58:C58"/>
    <mergeCell ref="A60:C60"/>
    <mergeCell ref="A46:C46"/>
    <mergeCell ref="B72:C72"/>
    <mergeCell ref="B49:C49"/>
    <mergeCell ref="A51:C51"/>
    <mergeCell ref="A53:C53"/>
    <mergeCell ref="A24:C24"/>
    <mergeCell ref="B22:C22"/>
    <mergeCell ref="B42:C42"/>
    <mergeCell ref="A44:C44"/>
    <mergeCell ref="B31:C31"/>
    <mergeCell ref="A33:C33"/>
    <mergeCell ref="B35:C35"/>
    <mergeCell ref="A37:C37"/>
  </mergeCells>
  <phoneticPr fontId="28"/>
  <printOptions horizontalCentered="1"/>
  <pageMargins left="0.59055118110236227" right="0.59055118110236227" top="0.39370078740157483" bottom="0.59055118110236227" header="0.35433070866141736" footer="0.19685039370078741"/>
  <pageSetup paperSize="9" scale="74"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N58"/>
  <sheetViews>
    <sheetView showGridLines="0" zoomScaleNormal="100" zoomScaleSheetLayoutView="100" workbookViewId="0">
      <selection activeCell="M22" sqref="M22"/>
    </sheetView>
  </sheetViews>
  <sheetFormatPr defaultColWidth="8.84375" defaultRowHeight="12" x14ac:dyDescent="0.35"/>
  <cols>
    <col min="1" max="1" width="9.69140625" style="1" customWidth="1"/>
    <col min="2" max="11" width="8" style="1" customWidth="1"/>
    <col min="12" max="16384" width="8.84375" style="1"/>
  </cols>
  <sheetData>
    <row r="1" spans="1:13" ht="25.5" customHeight="1" thickBot="1" x14ac:dyDescent="0.25">
      <c r="A1" s="68" t="s">
        <v>131</v>
      </c>
      <c r="B1" s="55"/>
      <c r="C1" s="55"/>
      <c r="D1" s="55"/>
      <c r="E1" s="55"/>
      <c r="F1" s="55"/>
      <c r="G1" s="55"/>
      <c r="H1" s="55"/>
      <c r="I1" s="55"/>
      <c r="J1" s="55"/>
      <c r="K1" s="15" t="s">
        <v>36</v>
      </c>
      <c r="L1" s="427" t="s">
        <v>46</v>
      </c>
      <c r="M1" s="7"/>
    </row>
    <row r="2" spans="1:13" ht="15" customHeight="1" thickTop="1" x14ac:dyDescent="0.35">
      <c r="A2" s="428" t="s">
        <v>22</v>
      </c>
      <c r="B2" s="437" t="s">
        <v>65</v>
      </c>
      <c r="C2" s="438"/>
      <c r="D2" s="438"/>
      <c r="E2" s="438"/>
      <c r="F2" s="438"/>
      <c r="G2" s="438"/>
      <c r="H2" s="438"/>
      <c r="I2" s="438"/>
      <c r="J2" s="438"/>
      <c r="K2" s="438"/>
      <c r="L2" s="427"/>
    </row>
    <row r="3" spans="1:13" ht="14.25" customHeight="1" x14ac:dyDescent="0.35">
      <c r="A3" s="429"/>
      <c r="B3" s="439" t="s">
        <v>37</v>
      </c>
      <c r="C3" s="442" t="s">
        <v>28</v>
      </c>
      <c r="D3" s="443"/>
      <c r="E3" s="443"/>
      <c r="F3" s="443"/>
      <c r="G3" s="443"/>
      <c r="H3" s="444"/>
      <c r="I3" s="431" t="s">
        <v>78</v>
      </c>
      <c r="J3" s="432"/>
      <c r="K3" s="434" t="s">
        <v>20</v>
      </c>
    </row>
    <row r="4" spans="1:13" ht="9.75" customHeight="1" x14ac:dyDescent="0.35">
      <c r="A4" s="429"/>
      <c r="B4" s="440"/>
      <c r="C4" s="431" t="s">
        <v>109</v>
      </c>
      <c r="D4" s="12"/>
      <c r="E4" s="12"/>
      <c r="F4" s="12"/>
      <c r="G4" s="12"/>
      <c r="H4" s="12"/>
      <c r="I4" s="433"/>
      <c r="J4" s="430"/>
      <c r="K4" s="435"/>
    </row>
    <row r="5" spans="1:13" ht="30" customHeight="1" x14ac:dyDescent="0.35">
      <c r="A5" s="430"/>
      <c r="B5" s="441"/>
      <c r="C5" s="433"/>
      <c r="D5" s="50" t="s">
        <v>97</v>
      </c>
      <c r="E5" s="64" t="s">
        <v>49</v>
      </c>
      <c r="F5" s="60" t="s">
        <v>13</v>
      </c>
      <c r="G5" s="60" t="s">
        <v>31</v>
      </c>
      <c r="H5" s="60" t="s">
        <v>103</v>
      </c>
      <c r="I5" s="60" t="s">
        <v>31</v>
      </c>
      <c r="J5" s="67" t="s">
        <v>79</v>
      </c>
      <c r="K5" s="436"/>
    </row>
    <row r="6" spans="1:13" ht="15.75" customHeight="1" x14ac:dyDescent="0.35">
      <c r="A6" s="14" t="s">
        <v>122</v>
      </c>
      <c r="B6" s="47">
        <v>101368</v>
      </c>
      <c r="C6" s="63">
        <v>94523</v>
      </c>
      <c r="D6" s="48">
        <v>19956</v>
      </c>
      <c r="E6" s="48">
        <v>94</v>
      </c>
      <c r="F6" s="48">
        <v>220</v>
      </c>
      <c r="G6" s="48">
        <v>21611</v>
      </c>
      <c r="H6" s="48">
        <v>52642</v>
      </c>
      <c r="I6" s="48">
        <v>578</v>
      </c>
      <c r="J6" s="48">
        <v>6253</v>
      </c>
      <c r="K6" s="48">
        <v>14</v>
      </c>
    </row>
    <row r="7" spans="1:13" ht="15.75" customHeight="1" x14ac:dyDescent="0.35">
      <c r="A7" s="14" t="s">
        <v>117</v>
      </c>
      <c r="B7" s="47">
        <v>100556</v>
      </c>
      <c r="C7" s="63">
        <v>93871</v>
      </c>
      <c r="D7" s="48">
        <v>19848</v>
      </c>
      <c r="E7" s="48">
        <v>94</v>
      </c>
      <c r="F7" s="48">
        <v>200</v>
      </c>
      <c r="G7" s="48">
        <v>21277</v>
      </c>
      <c r="H7" s="48">
        <v>52452</v>
      </c>
      <c r="I7" s="48">
        <v>535</v>
      </c>
      <c r="J7" s="48">
        <v>6136</v>
      </c>
      <c r="K7" s="48">
        <v>14</v>
      </c>
      <c r="L7" s="3"/>
    </row>
    <row r="8" spans="1:13" ht="15.75" customHeight="1" x14ac:dyDescent="0.35">
      <c r="A8" s="14" t="s">
        <v>118</v>
      </c>
      <c r="B8" s="47">
        <f>C8+I8+J8+K8</f>
        <v>99368</v>
      </c>
      <c r="C8" s="63">
        <v>93167</v>
      </c>
      <c r="D8" s="48">
        <v>19637</v>
      </c>
      <c r="E8" s="48">
        <v>94</v>
      </c>
      <c r="F8" s="48">
        <v>200</v>
      </c>
      <c r="G8" s="48">
        <v>20872</v>
      </c>
      <c r="H8" s="48">
        <v>52364</v>
      </c>
      <c r="I8" s="48">
        <v>446</v>
      </c>
      <c r="J8" s="48">
        <v>5741</v>
      </c>
      <c r="K8" s="48">
        <v>14</v>
      </c>
      <c r="L8" s="3"/>
    </row>
    <row r="9" spans="1:13" ht="15.75" customHeight="1" x14ac:dyDescent="0.35">
      <c r="A9" s="14" t="s">
        <v>126</v>
      </c>
      <c r="B9" s="47">
        <f>SUM(C9,I9:K9)</f>
        <v>97786</v>
      </c>
      <c r="C9" s="63">
        <v>92014</v>
      </c>
      <c r="D9" s="48">
        <v>19534</v>
      </c>
      <c r="E9" s="48">
        <v>94</v>
      </c>
      <c r="F9" s="48">
        <v>189</v>
      </c>
      <c r="G9" s="48">
        <v>19924</v>
      </c>
      <c r="H9" s="48">
        <v>52273</v>
      </c>
      <c r="I9" s="48">
        <v>384</v>
      </c>
      <c r="J9" s="48">
        <v>5374</v>
      </c>
      <c r="K9" s="48">
        <v>14</v>
      </c>
      <c r="L9" s="3"/>
    </row>
    <row r="10" spans="1:13" ht="15.75" customHeight="1" x14ac:dyDescent="0.35">
      <c r="A10" s="71" t="s">
        <v>127</v>
      </c>
      <c r="B10" s="72">
        <f>SUM(C10,I10:K10)</f>
        <v>96657</v>
      </c>
      <c r="C10" s="73">
        <v>91114</v>
      </c>
      <c r="D10" s="74">
        <v>19509</v>
      </c>
      <c r="E10" s="74">
        <v>94</v>
      </c>
      <c r="F10" s="74">
        <v>146</v>
      </c>
      <c r="G10" s="74">
        <v>19279</v>
      </c>
      <c r="H10" s="74">
        <v>52086</v>
      </c>
      <c r="I10" s="74">
        <v>319</v>
      </c>
      <c r="J10" s="74">
        <v>5210</v>
      </c>
      <c r="K10" s="74">
        <v>14</v>
      </c>
      <c r="L10" s="3"/>
    </row>
    <row r="11" spans="1:13" ht="15.75" customHeight="1" x14ac:dyDescent="0.35">
      <c r="A11" s="14" t="s">
        <v>15</v>
      </c>
      <c r="B11" s="51"/>
      <c r="C11" s="16"/>
      <c r="D11" s="16"/>
      <c r="E11" s="16"/>
      <c r="F11" s="16"/>
      <c r="G11" s="16"/>
      <c r="H11" s="16"/>
      <c r="I11" s="16"/>
      <c r="J11" s="16"/>
      <c r="K11" s="16"/>
    </row>
    <row r="12" spans="1:13" ht="15.75" customHeight="1" x14ac:dyDescent="0.35">
      <c r="A12" s="52" t="s">
        <v>60</v>
      </c>
      <c r="B12" s="52"/>
      <c r="C12" s="52"/>
      <c r="D12" s="52"/>
      <c r="E12" s="52"/>
      <c r="F12" s="52"/>
      <c r="G12" s="52"/>
      <c r="H12" s="52"/>
      <c r="I12" s="52"/>
      <c r="J12" s="52"/>
      <c r="K12" s="52"/>
    </row>
    <row r="13" spans="1:13" ht="24" customHeight="1" x14ac:dyDescent="0.35">
      <c r="A13" s="3"/>
      <c r="B13" s="5"/>
      <c r="C13" s="9"/>
      <c r="D13" s="9"/>
      <c r="E13" s="9"/>
      <c r="F13" s="9"/>
      <c r="G13" s="9"/>
      <c r="H13" s="9"/>
      <c r="I13" s="9"/>
      <c r="J13" s="9"/>
      <c r="K13" s="9"/>
    </row>
    <row r="14" spans="1:13" ht="29.25" customHeight="1" x14ac:dyDescent="0.2">
      <c r="A14" s="53" t="s">
        <v>132</v>
      </c>
      <c r="B14" s="54"/>
      <c r="C14" s="54"/>
      <c r="D14" s="54"/>
      <c r="E14" s="54"/>
      <c r="F14" s="54"/>
      <c r="G14" s="54"/>
      <c r="H14" s="54"/>
      <c r="I14" s="54"/>
      <c r="J14" s="54"/>
      <c r="K14" s="18" t="s">
        <v>113</v>
      </c>
    </row>
    <row r="15" spans="1:13" ht="0.75" customHeight="1" thickBot="1" x14ac:dyDescent="0.4">
      <c r="A15" s="55"/>
      <c r="B15" s="55"/>
      <c r="C15" s="55"/>
      <c r="D15" s="55"/>
      <c r="E15" s="55"/>
      <c r="F15" s="55"/>
      <c r="G15" s="55"/>
      <c r="H15" s="54"/>
      <c r="I15" s="54"/>
      <c r="J15" s="54"/>
      <c r="K15" s="54"/>
      <c r="L15" s="3"/>
    </row>
    <row r="16" spans="1:13" ht="15.75" customHeight="1" thickTop="1" x14ac:dyDescent="0.35">
      <c r="A16" s="438" t="s">
        <v>22</v>
      </c>
      <c r="B16" s="445"/>
      <c r="C16" s="58" t="s">
        <v>42</v>
      </c>
      <c r="D16" s="58" t="s">
        <v>82</v>
      </c>
      <c r="E16" s="58" t="s">
        <v>0</v>
      </c>
      <c r="F16" s="58" t="s">
        <v>24</v>
      </c>
      <c r="G16" s="58" t="s">
        <v>108</v>
      </c>
      <c r="H16" s="58" t="s">
        <v>30</v>
      </c>
      <c r="I16" s="69" t="s">
        <v>35</v>
      </c>
      <c r="J16" s="59" t="s">
        <v>12</v>
      </c>
      <c r="K16" s="59" t="s">
        <v>55</v>
      </c>
    </row>
    <row r="17" spans="1:14" ht="15.75" customHeight="1" x14ac:dyDescent="0.35">
      <c r="A17" s="446" t="s">
        <v>122</v>
      </c>
      <c r="B17" s="447"/>
      <c r="C17" s="47">
        <v>62417</v>
      </c>
      <c r="D17" s="48">
        <v>92</v>
      </c>
      <c r="E17" s="48">
        <v>13</v>
      </c>
      <c r="F17" s="48">
        <v>20</v>
      </c>
      <c r="G17" s="48">
        <v>53</v>
      </c>
      <c r="H17" s="48">
        <v>182</v>
      </c>
      <c r="I17" s="48">
        <v>370</v>
      </c>
      <c r="J17" s="48">
        <v>1068</v>
      </c>
      <c r="K17" s="63">
        <v>2199</v>
      </c>
    </row>
    <row r="18" spans="1:14" ht="15.75" customHeight="1" x14ac:dyDescent="0.35">
      <c r="A18" s="446" t="s">
        <v>117</v>
      </c>
      <c r="B18" s="447"/>
      <c r="C18" s="47">
        <v>64187</v>
      </c>
      <c r="D18" s="48">
        <v>86</v>
      </c>
      <c r="E18" s="48">
        <v>11</v>
      </c>
      <c r="F18" s="48">
        <v>19</v>
      </c>
      <c r="G18" s="48">
        <v>48</v>
      </c>
      <c r="H18" s="48">
        <v>199</v>
      </c>
      <c r="I18" s="48">
        <v>357</v>
      </c>
      <c r="J18" s="48">
        <v>1019</v>
      </c>
      <c r="K18" s="63">
        <v>2287</v>
      </c>
      <c r="M18" s="4"/>
    </row>
    <row r="19" spans="1:14" ht="15.75" customHeight="1" x14ac:dyDescent="0.35">
      <c r="A19" s="446" t="s">
        <v>119</v>
      </c>
      <c r="B19" s="447"/>
      <c r="C19" s="47">
        <v>65498</v>
      </c>
      <c r="D19" s="48">
        <v>101</v>
      </c>
      <c r="E19" s="48">
        <v>13</v>
      </c>
      <c r="F19" s="48">
        <v>15</v>
      </c>
      <c r="G19" s="48">
        <v>37</v>
      </c>
      <c r="H19" s="48">
        <v>198</v>
      </c>
      <c r="I19" s="48">
        <v>391</v>
      </c>
      <c r="J19" s="48">
        <v>990</v>
      </c>
      <c r="K19" s="63">
        <v>2120</v>
      </c>
      <c r="L19" s="3"/>
    </row>
    <row r="20" spans="1:14" ht="15.75" customHeight="1" x14ac:dyDescent="0.35">
      <c r="A20" s="446" t="s">
        <v>125</v>
      </c>
      <c r="B20" s="447"/>
      <c r="C20" s="47">
        <v>65078</v>
      </c>
      <c r="D20" s="48">
        <v>76</v>
      </c>
      <c r="E20" s="48">
        <v>12</v>
      </c>
      <c r="F20" s="48">
        <v>14</v>
      </c>
      <c r="G20" s="48">
        <v>65</v>
      </c>
      <c r="H20" s="48">
        <v>171</v>
      </c>
      <c r="I20" s="48">
        <v>330</v>
      </c>
      <c r="J20" s="48">
        <v>974</v>
      </c>
      <c r="K20" s="63">
        <v>2241</v>
      </c>
      <c r="L20" s="3"/>
    </row>
    <row r="21" spans="1:14" ht="15.75" customHeight="1" thickBot="1" x14ac:dyDescent="0.4">
      <c r="A21" s="450" t="s">
        <v>123</v>
      </c>
      <c r="B21" s="451"/>
      <c r="C21" s="75">
        <v>69023</v>
      </c>
      <c r="D21" s="76">
        <v>82</v>
      </c>
      <c r="E21" s="76">
        <v>11</v>
      </c>
      <c r="F21" s="84">
        <v>11</v>
      </c>
      <c r="G21" s="84">
        <v>48</v>
      </c>
      <c r="H21" s="84">
        <v>215</v>
      </c>
      <c r="I21" s="84">
        <v>344</v>
      </c>
      <c r="J21" s="84">
        <v>952</v>
      </c>
      <c r="K21" s="85">
        <v>2296</v>
      </c>
      <c r="L21" s="3"/>
    </row>
    <row r="22" spans="1:14" ht="15.75" customHeight="1" thickTop="1" x14ac:dyDescent="0.35">
      <c r="A22" s="438" t="s">
        <v>22</v>
      </c>
      <c r="B22" s="445"/>
      <c r="C22" s="59" t="s">
        <v>56</v>
      </c>
      <c r="D22" s="59" t="s">
        <v>34</v>
      </c>
      <c r="E22" s="57" t="s">
        <v>71</v>
      </c>
      <c r="F22" s="86"/>
      <c r="G22" s="86"/>
      <c r="H22" s="86"/>
      <c r="I22" s="86"/>
      <c r="J22" s="87"/>
      <c r="K22" s="87"/>
      <c r="N22" s="7"/>
    </row>
    <row r="23" spans="1:14" ht="15.75" customHeight="1" x14ac:dyDescent="0.35">
      <c r="A23" s="446" t="s">
        <v>122</v>
      </c>
      <c r="B23" s="447"/>
      <c r="C23" s="48">
        <v>6781</v>
      </c>
      <c r="D23" s="48">
        <v>12385</v>
      </c>
      <c r="E23" s="48">
        <v>39254</v>
      </c>
      <c r="J23" s="49"/>
      <c r="K23" s="49"/>
    </row>
    <row r="24" spans="1:14" ht="15.75" customHeight="1" x14ac:dyDescent="0.35">
      <c r="A24" s="446" t="s">
        <v>117</v>
      </c>
      <c r="B24" s="447"/>
      <c r="C24" s="48">
        <v>6636</v>
      </c>
      <c r="D24" s="48">
        <v>12839</v>
      </c>
      <c r="E24" s="48">
        <v>40686</v>
      </c>
      <c r="J24" s="49"/>
      <c r="K24" s="49"/>
    </row>
    <row r="25" spans="1:14" ht="15.75" customHeight="1" x14ac:dyDescent="0.35">
      <c r="A25" s="446" t="s">
        <v>119</v>
      </c>
      <c r="B25" s="447"/>
      <c r="C25" s="48">
        <v>6173</v>
      </c>
      <c r="D25" s="48">
        <v>13253</v>
      </c>
      <c r="E25" s="48">
        <v>42206</v>
      </c>
      <c r="J25" s="49"/>
      <c r="K25" s="49"/>
      <c r="L25" s="3"/>
    </row>
    <row r="26" spans="1:14" ht="15.75" customHeight="1" x14ac:dyDescent="0.35">
      <c r="A26" s="446" t="s">
        <v>125</v>
      </c>
      <c r="B26" s="447"/>
      <c r="C26" s="48">
        <v>5828</v>
      </c>
      <c r="D26" s="48">
        <v>13655</v>
      </c>
      <c r="E26" s="48">
        <v>41712</v>
      </c>
      <c r="J26" s="49"/>
      <c r="K26" s="49"/>
      <c r="L26" s="3"/>
    </row>
    <row r="27" spans="1:14" ht="15.75" customHeight="1" x14ac:dyDescent="0.35">
      <c r="A27" s="448" t="s">
        <v>123</v>
      </c>
      <c r="B27" s="449"/>
      <c r="C27" s="74">
        <v>5885</v>
      </c>
      <c r="D27" s="74">
        <v>14219</v>
      </c>
      <c r="E27" s="74">
        <v>44960</v>
      </c>
      <c r="J27" s="13"/>
      <c r="K27" s="13"/>
      <c r="L27" s="3"/>
    </row>
    <row r="28" spans="1:14" ht="15.75" customHeight="1" x14ac:dyDescent="0.35">
      <c r="A28" s="14" t="s">
        <v>23</v>
      </c>
      <c r="B28" s="14"/>
      <c r="C28" s="14"/>
      <c r="D28" s="14"/>
      <c r="E28" s="14"/>
      <c r="F28" s="14"/>
      <c r="G28" s="14"/>
      <c r="H28" s="14"/>
      <c r="I28" s="14"/>
      <c r="J28" s="14"/>
      <c r="K28" s="14"/>
    </row>
    <row r="29" spans="1:14" ht="15.75" customHeight="1" x14ac:dyDescent="0.35">
      <c r="A29" s="52" t="s">
        <v>2</v>
      </c>
      <c r="B29" s="17"/>
      <c r="C29" s="17"/>
      <c r="D29" s="17"/>
      <c r="E29" s="17"/>
    </row>
    <row r="30" spans="1:14" ht="24" customHeight="1" x14ac:dyDescent="0.35">
      <c r="A30" s="17"/>
      <c r="B30" s="17"/>
      <c r="C30" s="17"/>
      <c r="D30" s="17"/>
      <c r="E30" s="17"/>
    </row>
    <row r="31" spans="1:14" ht="31.5" customHeight="1" x14ac:dyDescent="0.35">
      <c r="A31" s="53" t="s">
        <v>133</v>
      </c>
      <c r="B31" s="53"/>
      <c r="C31" s="53"/>
      <c r="D31" s="53"/>
      <c r="E31" s="53"/>
      <c r="F31" s="53"/>
      <c r="G31" s="53"/>
      <c r="H31" s="53"/>
      <c r="I31" s="53"/>
      <c r="J31" s="53"/>
      <c r="K31" s="53"/>
    </row>
    <row r="32" spans="1:14" ht="12.75" customHeight="1" thickBot="1" x14ac:dyDescent="0.25">
      <c r="A32" s="53"/>
      <c r="C32" s="53"/>
      <c r="D32" s="53"/>
      <c r="E32" s="53"/>
      <c r="F32" s="53"/>
      <c r="G32" s="53"/>
      <c r="H32" s="53"/>
      <c r="I32" s="53"/>
      <c r="J32" s="18" t="s">
        <v>50</v>
      </c>
      <c r="K32" s="53"/>
    </row>
    <row r="33" spans="1:12" ht="15.75" customHeight="1" thickTop="1" x14ac:dyDescent="0.35">
      <c r="A33" s="452" t="s">
        <v>22</v>
      </c>
      <c r="B33" s="428"/>
      <c r="C33" s="437" t="s">
        <v>1</v>
      </c>
      <c r="D33" s="445"/>
      <c r="E33" s="437" t="s">
        <v>26</v>
      </c>
      <c r="F33" s="445"/>
      <c r="G33" s="437" t="s">
        <v>53</v>
      </c>
      <c r="H33" s="445"/>
      <c r="I33" s="437" t="s">
        <v>27</v>
      </c>
      <c r="J33" s="438"/>
      <c r="K33" s="14"/>
    </row>
    <row r="34" spans="1:12" ht="15.75" customHeight="1" x14ac:dyDescent="0.35">
      <c r="A34" s="453"/>
      <c r="B34" s="430"/>
      <c r="C34" s="60" t="s">
        <v>39</v>
      </c>
      <c r="D34" s="60" t="s">
        <v>94</v>
      </c>
      <c r="E34" s="60" t="s">
        <v>39</v>
      </c>
      <c r="F34" s="60" t="s">
        <v>94</v>
      </c>
      <c r="G34" s="60" t="s">
        <v>39</v>
      </c>
      <c r="H34" s="60" t="s">
        <v>94</v>
      </c>
      <c r="I34" s="50" t="s">
        <v>39</v>
      </c>
      <c r="J34" s="50" t="s">
        <v>94</v>
      </c>
      <c r="K34" s="3"/>
    </row>
    <row r="35" spans="1:12" ht="15.75" customHeight="1" x14ac:dyDescent="0.35">
      <c r="A35" s="446" t="s">
        <v>122</v>
      </c>
      <c r="B35" s="447"/>
      <c r="C35" s="47">
        <v>62417</v>
      </c>
      <c r="D35" s="56">
        <v>1179.5</v>
      </c>
      <c r="E35" s="48">
        <v>61</v>
      </c>
      <c r="F35" s="65">
        <v>1.2</v>
      </c>
      <c r="G35" s="48">
        <v>19158</v>
      </c>
      <c r="H35" s="65">
        <v>362</v>
      </c>
      <c r="I35" s="48">
        <v>719</v>
      </c>
      <c r="J35" s="66">
        <v>13.6</v>
      </c>
      <c r="K35" s="3"/>
    </row>
    <row r="36" spans="1:12" ht="15.75" customHeight="1" x14ac:dyDescent="0.35">
      <c r="A36" s="446" t="s">
        <v>117</v>
      </c>
      <c r="B36" s="447"/>
      <c r="C36" s="47">
        <v>64187</v>
      </c>
      <c r="D36" s="56">
        <v>1221.9000000000001</v>
      </c>
      <c r="E36" s="48">
        <v>70</v>
      </c>
      <c r="F36" s="65">
        <v>1.3</v>
      </c>
      <c r="G36" s="48">
        <v>19442</v>
      </c>
      <c r="H36" s="65">
        <v>370.1</v>
      </c>
      <c r="I36" s="48">
        <v>759</v>
      </c>
      <c r="J36" s="66">
        <v>14.4</v>
      </c>
      <c r="K36" s="3"/>
    </row>
    <row r="37" spans="1:12" ht="15.75" customHeight="1" x14ac:dyDescent="0.35">
      <c r="A37" s="446" t="s">
        <v>119</v>
      </c>
      <c r="B37" s="447"/>
      <c r="C37" s="47">
        <v>65498</v>
      </c>
      <c r="D37" s="56">
        <v>1256.9000000000001</v>
      </c>
      <c r="E37" s="48">
        <v>73</v>
      </c>
      <c r="F37" s="65">
        <v>1.4</v>
      </c>
      <c r="G37" s="48">
        <v>19425</v>
      </c>
      <c r="H37" s="65">
        <v>372.8</v>
      </c>
      <c r="I37" s="48">
        <v>724</v>
      </c>
      <c r="J37" s="66">
        <v>13.9</v>
      </c>
      <c r="K37" s="3"/>
      <c r="L37" s="3"/>
    </row>
    <row r="38" spans="1:12" ht="15.75" customHeight="1" x14ac:dyDescent="0.35">
      <c r="A38" s="446" t="s">
        <v>125</v>
      </c>
      <c r="B38" s="447"/>
      <c r="C38" s="47">
        <v>65078</v>
      </c>
      <c r="D38" s="56">
        <v>1263.3</v>
      </c>
      <c r="E38" s="48">
        <v>44</v>
      </c>
      <c r="F38" s="65">
        <v>0.9</v>
      </c>
      <c r="G38" s="48">
        <v>19781</v>
      </c>
      <c r="H38" s="65">
        <v>384</v>
      </c>
      <c r="I38" s="48">
        <v>756</v>
      </c>
      <c r="J38" s="66">
        <v>14.7</v>
      </c>
      <c r="K38" s="3"/>
      <c r="L38" s="3"/>
    </row>
    <row r="39" spans="1:12" ht="15.75" customHeight="1" thickBot="1" x14ac:dyDescent="0.4">
      <c r="A39" s="450" t="s">
        <v>123</v>
      </c>
      <c r="B39" s="451"/>
      <c r="C39" s="75">
        <v>69023</v>
      </c>
      <c r="D39" s="77">
        <v>1341</v>
      </c>
      <c r="E39" s="76">
        <v>59</v>
      </c>
      <c r="F39" s="78">
        <v>1.1000000000000001</v>
      </c>
      <c r="G39" s="76">
        <v>20136</v>
      </c>
      <c r="H39" s="79">
        <v>391.2</v>
      </c>
      <c r="I39" s="76">
        <v>807</v>
      </c>
      <c r="J39" s="80">
        <v>15.7</v>
      </c>
      <c r="K39" s="3"/>
      <c r="L39" s="3"/>
    </row>
    <row r="40" spans="1:12" ht="15.75" customHeight="1" thickTop="1" x14ac:dyDescent="0.35">
      <c r="A40" s="452" t="s">
        <v>22</v>
      </c>
      <c r="B40" s="428"/>
      <c r="C40" s="437" t="s">
        <v>74</v>
      </c>
      <c r="D40" s="445"/>
      <c r="E40" s="454" t="s">
        <v>59</v>
      </c>
      <c r="F40" s="455"/>
      <c r="G40" s="437" t="s">
        <v>33</v>
      </c>
      <c r="H40" s="445"/>
      <c r="I40" s="437" t="s">
        <v>86</v>
      </c>
      <c r="J40" s="438"/>
      <c r="K40" s="14"/>
    </row>
    <row r="41" spans="1:12" ht="15.75" customHeight="1" x14ac:dyDescent="0.35">
      <c r="A41" s="453"/>
      <c r="B41" s="430"/>
      <c r="C41" s="60" t="s">
        <v>39</v>
      </c>
      <c r="D41" s="60" t="s">
        <v>94</v>
      </c>
      <c r="E41" s="60" t="s">
        <v>39</v>
      </c>
      <c r="F41" s="60" t="s">
        <v>94</v>
      </c>
      <c r="G41" s="60" t="s">
        <v>39</v>
      </c>
      <c r="H41" s="60" t="s">
        <v>94</v>
      </c>
      <c r="I41" s="50" t="s">
        <v>39</v>
      </c>
      <c r="J41" s="50" t="s">
        <v>94</v>
      </c>
      <c r="K41" s="3"/>
    </row>
    <row r="42" spans="1:12" ht="15.75" customHeight="1" x14ac:dyDescent="0.35">
      <c r="A42" s="446" t="s">
        <v>122</v>
      </c>
      <c r="B42" s="447"/>
      <c r="C42" s="48">
        <v>462</v>
      </c>
      <c r="D42" s="62">
        <v>8.6999999999999993</v>
      </c>
      <c r="E42" s="48">
        <v>9450</v>
      </c>
      <c r="F42" s="65">
        <v>178.6</v>
      </c>
      <c r="G42" s="48">
        <v>4814</v>
      </c>
      <c r="H42" s="66">
        <v>91</v>
      </c>
      <c r="I42" s="48">
        <v>4329</v>
      </c>
      <c r="J42" s="65">
        <v>81.8</v>
      </c>
      <c r="K42" s="3"/>
    </row>
    <row r="43" spans="1:12" ht="15.75" customHeight="1" x14ac:dyDescent="0.35">
      <c r="A43" s="446" t="s">
        <v>117</v>
      </c>
      <c r="B43" s="447"/>
      <c r="C43" s="47">
        <v>443</v>
      </c>
      <c r="D43" s="62">
        <v>8.4</v>
      </c>
      <c r="E43" s="48">
        <v>9680</v>
      </c>
      <c r="F43" s="65">
        <v>184.3</v>
      </c>
      <c r="G43" s="48">
        <v>4786</v>
      </c>
      <c r="H43" s="66">
        <v>91.1</v>
      </c>
      <c r="I43" s="48">
        <v>4365</v>
      </c>
      <c r="J43" s="65">
        <v>83.1</v>
      </c>
      <c r="K43" s="3"/>
      <c r="L43" s="3"/>
    </row>
    <row r="44" spans="1:12" ht="15.75" customHeight="1" x14ac:dyDescent="0.35">
      <c r="A44" s="446" t="s">
        <v>119</v>
      </c>
      <c r="B44" s="447"/>
      <c r="C44" s="47">
        <v>533</v>
      </c>
      <c r="D44" s="62">
        <v>10.199999999999999</v>
      </c>
      <c r="E44" s="48">
        <v>9578</v>
      </c>
      <c r="F44" s="65">
        <v>183.8</v>
      </c>
      <c r="G44" s="48">
        <v>4802</v>
      </c>
      <c r="H44" s="66">
        <v>92.2</v>
      </c>
      <c r="I44" s="48">
        <v>4503</v>
      </c>
      <c r="J44" s="65">
        <v>86.4</v>
      </c>
      <c r="K44" s="3"/>
      <c r="L44" s="3"/>
    </row>
    <row r="45" spans="1:12" ht="15.75" customHeight="1" x14ac:dyDescent="0.35">
      <c r="A45" s="446" t="s">
        <v>125</v>
      </c>
      <c r="B45" s="447"/>
      <c r="C45" s="47">
        <v>488</v>
      </c>
      <c r="D45" s="62">
        <v>9.5</v>
      </c>
      <c r="E45" s="48">
        <v>9373</v>
      </c>
      <c r="F45" s="65">
        <v>182</v>
      </c>
      <c r="G45" s="48">
        <v>4667</v>
      </c>
      <c r="H45" s="66">
        <v>90.6</v>
      </c>
      <c r="I45" s="48">
        <v>3657</v>
      </c>
      <c r="J45" s="65">
        <v>71</v>
      </c>
      <c r="K45" s="3"/>
      <c r="L45" s="3"/>
    </row>
    <row r="46" spans="1:12" ht="15.75" customHeight="1" thickBot="1" x14ac:dyDescent="0.4">
      <c r="A46" s="450" t="s">
        <v>123</v>
      </c>
      <c r="B46" s="451"/>
      <c r="C46" s="75">
        <v>568</v>
      </c>
      <c r="D46" s="79">
        <v>11</v>
      </c>
      <c r="E46" s="76">
        <v>9842</v>
      </c>
      <c r="F46" s="79">
        <v>191.2</v>
      </c>
      <c r="G46" s="76">
        <v>4780</v>
      </c>
      <c r="H46" s="80">
        <v>92.9</v>
      </c>
      <c r="I46" s="76">
        <v>3431</v>
      </c>
      <c r="J46" s="79">
        <v>66.7</v>
      </c>
      <c r="K46" s="3"/>
      <c r="L46" s="3"/>
    </row>
    <row r="47" spans="1:12" ht="15.75" customHeight="1" thickTop="1" x14ac:dyDescent="0.35">
      <c r="A47" s="452" t="s">
        <v>22</v>
      </c>
      <c r="B47" s="428"/>
      <c r="C47" s="437" t="s">
        <v>75</v>
      </c>
      <c r="D47" s="445"/>
      <c r="E47" s="437" t="s">
        <v>85</v>
      </c>
      <c r="F47" s="445"/>
      <c r="G47" s="437" t="s">
        <v>41</v>
      </c>
      <c r="H47" s="445"/>
      <c r="I47" s="437" t="s">
        <v>73</v>
      </c>
      <c r="J47" s="438"/>
      <c r="K47" s="3"/>
    </row>
    <row r="48" spans="1:12" ht="15.75" customHeight="1" x14ac:dyDescent="0.35">
      <c r="A48" s="453"/>
      <c r="B48" s="430"/>
      <c r="C48" s="60" t="s">
        <v>39</v>
      </c>
      <c r="D48" s="60" t="s">
        <v>94</v>
      </c>
      <c r="E48" s="60" t="s">
        <v>39</v>
      </c>
      <c r="F48" s="60" t="s">
        <v>94</v>
      </c>
      <c r="G48" s="60" t="s">
        <v>39</v>
      </c>
      <c r="H48" s="60" t="s">
        <v>94</v>
      </c>
      <c r="I48" s="50" t="s">
        <v>39</v>
      </c>
      <c r="J48" s="50" t="s">
        <v>94</v>
      </c>
      <c r="K48" s="3"/>
    </row>
    <row r="49" spans="1:12" ht="15.75" customHeight="1" x14ac:dyDescent="0.35">
      <c r="A49" s="446" t="s">
        <v>122</v>
      </c>
      <c r="B49" s="447"/>
      <c r="C49" s="47">
        <v>1480</v>
      </c>
      <c r="D49" s="66">
        <v>28</v>
      </c>
      <c r="E49" s="48">
        <v>3624</v>
      </c>
      <c r="F49" s="65">
        <v>68.5</v>
      </c>
      <c r="G49" s="48">
        <v>1729</v>
      </c>
      <c r="H49" s="66">
        <v>32.700000000000003</v>
      </c>
      <c r="I49" s="48">
        <v>918</v>
      </c>
      <c r="J49" s="65">
        <v>17.3</v>
      </c>
      <c r="K49" s="3"/>
    </row>
    <row r="50" spans="1:12" ht="15.75" customHeight="1" x14ac:dyDescent="0.35">
      <c r="A50" s="446" t="s">
        <v>117</v>
      </c>
      <c r="B50" s="447"/>
      <c r="C50" s="47">
        <v>1477</v>
      </c>
      <c r="D50" s="66">
        <v>28.1</v>
      </c>
      <c r="E50" s="48">
        <v>3908</v>
      </c>
      <c r="F50" s="65">
        <v>74.400000000000006</v>
      </c>
      <c r="G50" s="48">
        <v>1797</v>
      </c>
      <c r="H50" s="66">
        <v>34.200000000000003</v>
      </c>
      <c r="I50" s="48">
        <v>905</v>
      </c>
      <c r="J50" s="65">
        <v>17.2</v>
      </c>
      <c r="K50" s="3"/>
    </row>
    <row r="51" spans="1:12" ht="15.75" customHeight="1" x14ac:dyDescent="0.35">
      <c r="A51" s="446" t="s">
        <v>119</v>
      </c>
      <c r="B51" s="447"/>
      <c r="C51" s="47">
        <v>1559</v>
      </c>
      <c r="D51" s="66">
        <v>29.9</v>
      </c>
      <c r="E51" s="48">
        <v>4399</v>
      </c>
      <c r="F51" s="65">
        <v>84.4</v>
      </c>
      <c r="G51" s="48">
        <v>1823</v>
      </c>
      <c r="H51" s="66">
        <v>35</v>
      </c>
      <c r="I51" s="48">
        <v>884</v>
      </c>
      <c r="J51" s="65">
        <v>17</v>
      </c>
      <c r="K51" s="3"/>
      <c r="L51" s="3"/>
    </row>
    <row r="52" spans="1:12" ht="15.75" customHeight="1" x14ac:dyDescent="0.35">
      <c r="A52" s="446" t="s">
        <v>124</v>
      </c>
      <c r="B52" s="447"/>
      <c r="C52" s="47">
        <v>1668</v>
      </c>
      <c r="D52" s="66">
        <v>32.4</v>
      </c>
      <c r="E52" s="48">
        <v>4849</v>
      </c>
      <c r="F52" s="65">
        <v>94.1</v>
      </c>
      <c r="G52" s="48">
        <v>1667</v>
      </c>
      <c r="H52" s="66">
        <v>32.4</v>
      </c>
      <c r="I52" s="48">
        <v>881</v>
      </c>
      <c r="J52" s="65">
        <v>17.100000000000001</v>
      </c>
      <c r="K52" s="3"/>
      <c r="L52" s="3"/>
    </row>
    <row r="53" spans="1:12" ht="15.75" customHeight="1" x14ac:dyDescent="0.35">
      <c r="A53" s="448" t="s">
        <v>123</v>
      </c>
      <c r="B53" s="449"/>
      <c r="C53" s="72">
        <v>1744</v>
      </c>
      <c r="D53" s="81">
        <v>33.9</v>
      </c>
      <c r="E53" s="74">
        <v>5724</v>
      </c>
      <c r="F53" s="82">
        <v>111.2</v>
      </c>
      <c r="G53" s="74">
        <v>1759</v>
      </c>
      <c r="H53" s="81">
        <v>34.200000000000003</v>
      </c>
      <c r="I53" s="74">
        <v>903</v>
      </c>
      <c r="J53" s="82">
        <v>17.5</v>
      </c>
      <c r="K53" s="3"/>
      <c r="L53" s="3"/>
    </row>
    <row r="54" spans="1:12" ht="15.75" customHeight="1" x14ac:dyDescent="0.35">
      <c r="A54" s="61" t="s">
        <v>93</v>
      </c>
      <c r="B54" s="61"/>
      <c r="C54" s="14"/>
      <c r="D54" s="14"/>
      <c r="E54" s="14"/>
      <c r="F54" s="14"/>
      <c r="G54" s="14"/>
      <c r="H54" s="14"/>
      <c r="I54" s="14"/>
      <c r="J54" s="14"/>
      <c r="K54" s="14"/>
      <c r="L54" s="3"/>
    </row>
    <row r="55" spans="1:12" ht="15.75" customHeight="1" x14ac:dyDescent="0.35">
      <c r="A55" s="14" t="s">
        <v>106</v>
      </c>
      <c r="B55" s="14"/>
      <c r="C55" s="14"/>
      <c r="D55" s="14"/>
      <c r="E55" s="14"/>
    </row>
    <row r="56" spans="1:12" ht="5.25" customHeight="1" x14ac:dyDescent="0.35">
      <c r="A56" s="14"/>
      <c r="B56" s="14"/>
      <c r="C56" s="14"/>
      <c r="D56" s="14"/>
      <c r="E56" s="14"/>
    </row>
    <row r="57" spans="1:12" ht="4.5" customHeight="1" x14ac:dyDescent="0.35">
      <c r="A57" s="10"/>
      <c r="B57" s="10"/>
      <c r="C57" s="10"/>
      <c r="D57" s="10"/>
      <c r="E57" s="10"/>
    </row>
    <row r="58" spans="1:12" ht="5.25" customHeight="1" x14ac:dyDescent="0.35"/>
  </sheetData>
  <mergeCells count="50">
    <mergeCell ref="A42:B42"/>
    <mergeCell ref="A43:B43"/>
    <mergeCell ref="A33:B34"/>
    <mergeCell ref="A35:B35"/>
    <mergeCell ref="I47:J47"/>
    <mergeCell ref="G33:H33"/>
    <mergeCell ref="E40:F40"/>
    <mergeCell ref="G40:H40"/>
    <mergeCell ref="I33:J33"/>
    <mergeCell ref="I40:J40"/>
    <mergeCell ref="C33:D33"/>
    <mergeCell ref="C40:D40"/>
    <mergeCell ref="E33:F33"/>
    <mergeCell ref="A16:B16"/>
    <mergeCell ref="A17:B17"/>
    <mergeCell ref="A18:B18"/>
    <mergeCell ref="A19:B19"/>
    <mergeCell ref="G47:H47"/>
    <mergeCell ref="A20:B20"/>
    <mergeCell ref="A26:B26"/>
    <mergeCell ref="A38:B38"/>
    <mergeCell ref="A45:B45"/>
    <mergeCell ref="A21:B21"/>
    <mergeCell ref="A44:B44"/>
    <mergeCell ref="A46:B46"/>
    <mergeCell ref="A47:B48"/>
    <mergeCell ref="A37:B37"/>
    <mergeCell ref="A39:B39"/>
    <mergeCell ref="A40:B41"/>
    <mergeCell ref="A51:B51"/>
    <mergeCell ref="A53:B53"/>
    <mergeCell ref="C47:D47"/>
    <mergeCell ref="E47:F47"/>
    <mergeCell ref="A49:B49"/>
    <mergeCell ref="A50:B50"/>
    <mergeCell ref="A52:B52"/>
    <mergeCell ref="A22:B22"/>
    <mergeCell ref="A23:B23"/>
    <mergeCell ref="A24:B24"/>
    <mergeCell ref="A25:B25"/>
    <mergeCell ref="A36:B36"/>
    <mergeCell ref="A27:B27"/>
    <mergeCell ref="L1:L2"/>
    <mergeCell ref="A2:A5"/>
    <mergeCell ref="I3:J4"/>
    <mergeCell ref="K3:K5"/>
    <mergeCell ref="B2:K2"/>
    <mergeCell ref="B3:B5"/>
    <mergeCell ref="C4:C5"/>
    <mergeCell ref="C3:H3"/>
  </mergeCells>
  <phoneticPr fontId="28"/>
  <printOptions horizontalCentered="1"/>
  <pageMargins left="0.59055118110236227" right="0.59055118110236227" top="0.59055118110236227" bottom="0.59055118110236227" header="0.43307086614173229" footer="0.51181102362204722"/>
  <pageSetup paperSize="9" scale="84" firstPageNumber="0" orientation="portrait" r:id="rId1"/>
  <headerFooter alignWithMargins="0"/>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70"/>
  <sheetViews>
    <sheetView showGridLines="0" zoomScale="115" zoomScaleNormal="115" zoomScaleSheetLayoutView="115" workbookViewId="0"/>
  </sheetViews>
  <sheetFormatPr defaultColWidth="2.4609375" defaultRowHeight="9.5" x14ac:dyDescent="0.15"/>
  <cols>
    <col min="1" max="1" width="9.84375" style="89" customWidth="1"/>
    <col min="2" max="2" width="9.84375" style="88" customWidth="1"/>
    <col min="3" max="6" width="9.84375" style="89" customWidth="1"/>
    <col min="7" max="8" width="9.84375" style="88" customWidth="1"/>
    <col min="9" max="9" width="1.61328125" style="88" customWidth="1"/>
    <col min="10" max="13" width="1.61328125" style="89" customWidth="1"/>
    <col min="14" max="14" width="2.4609375" style="89" customWidth="1"/>
    <col min="15" max="16384" width="2.4609375" style="88"/>
  </cols>
  <sheetData>
    <row r="1" spans="1:27" s="149" customFormat="1" ht="16.5" customHeight="1" x14ac:dyDescent="0.35">
      <c r="A1" s="153" t="s">
        <v>217</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row>
    <row r="2" spans="1:27" s="149" customFormat="1" ht="24" customHeight="1" thickBot="1" x14ac:dyDescent="0.25">
      <c r="A2" s="151" t="s">
        <v>216</v>
      </c>
      <c r="B2" s="151"/>
      <c r="C2" s="151"/>
      <c r="D2" s="151"/>
      <c r="E2" s="151"/>
      <c r="F2" s="151"/>
      <c r="G2" s="151"/>
      <c r="H2" s="150" t="s">
        <v>215</v>
      </c>
      <c r="I2" s="116"/>
      <c r="J2" s="116"/>
      <c r="K2" s="116"/>
      <c r="L2" s="116"/>
      <c r="M2" s="116"/>
    </row>
    <row r="3" spans="1:27" s="90" customFormat="1" ht="12.75" customHeight="1" thickTop="1" x14ac:dyDescent="0.2">
      <c r="A3" s="460" t="s">
        <v>213</v>
      </c>
      <c r="B3" s="460"/>
      <c r="C3" s="461"/>
      <c r="D3" s="148" t="s">
        <v>212</v>
      </c>
      <c r="E3" s="147" t="s">
        <v>211</v>
      </c>
      <c r="F3" s="147" t="s">
        <v>210</v>
      </c>
      <c r="G3" s="147" t="s">
        <v>209</v>
      </c>
      <c r="H3" s="146" t="s">
        <v>208</v>
      </c>
    </row>
    <row r="4" spans="1:27" s="90" customFormat="1" ht="12.75" customHeight="1" x14ac:dyDescent="0.2">
      <c r="A4" s="462" t="s">
        <v>207</v>
      </c>
      <c r="B4" s="462"/>
      <c r="C4" s="463"/>
      <c r="D4" s="132">
        <v>0</v>
      </c>
      <c r="E4" s="132">
        <v>0</v>
      </c>
      <c r="F4" s="132">
        <v>0</v>
      </c>
      <c r="G4" s="132">
        <v>0</v>
      </c>
      <c r="H4" s="131">
        <v>0</v>
      </c>
    </row>
    <row r="5" spans="1:27" s="90" customFormat="1" ht="12.75" customHeight="1" x14ac:dyDescent="0.2">
      <c r="A5" s="142" t="s">
        <v>206</v>
      </c>
      <c r="B5" s="145" t="s">
        <v>205</v>
      </c>
      <c r="C5" s="142"/>
      <c r="D5" s="132">
        <v>0</v>
      </c>
      <c r="E5" s="132">
        <v>0</v>
      </c>
      <c r="F5" s="132">
        <v>0</v>
      </c>
      <c r="G5" s="132">
        <v>0</v>
      </c>
      <c r="H5" s="131">
        <v>0</v>
      </c>
    </row>
    <row r="6" spans="1:27" s="90" customFormat="1" ht="12.75" customHeight="1" x14ac:dyDescent="0.2">
      <c r="A6" s="136"/>
      <c r="B6" s="113" t="s">
        <v>204</v>
      </c>
      <c r="C6" s="138"/>
      <c r="D6" s="132">
        <v>0</v>
      </c>
      <c r="E6" s="132">
        <v>0</v>
      </c>
      <c r="F6" s="132">
        <v>0</v>
      </c>
      <c r="G6" s="132">
        <v>0</v>
      </c>
      <c r="H6" s="131">
        <v>0</v>
      </c>
    </row>
    <row r="7" spans="1:27" s="90" customFormat="1" ht="12.75" customHeight="1" x14ac:dyDescent="0.2">
      <c r="A7" s="136"/>
      <c r="B7" s="113" t="s">
        <v>203</v>
      </c>
      <c r="C7" s="136"/>
      <c r="D7" s="132">
        <v>0</v>
      </c>
      <c r="E7" s="132">
        <v>0</v>
      </c>
      <c r="F7" s="132">
        <v>0</v>
      </c>
      <c r="G7" s="132">
        <v>0</v>
      </c>
      <c r="H7" s="131">
        <v>0</v>
      </c>
    </row>
    <row r="8" spans="1:27" s="90" customFormat="1" ht="12.75" customHeight="1" x14ac:dyDescent="0.2">
      <c r="A8" s="136"/>
      <c r="B8" s="113" t="s">
        <v>202</v>
      </c>
      <c r="C8" s="136"/>
      <c r="D8" s="132">
        <v>679</v>
      </c>
      <c r="E8" s="132">
        <v>664</v>
      </c>
      <c r="F8" s="132">
        <v>631</v>
      </c>
      <c r="G8" s="132">
        <v>607</v>
      </c>
      <c r="H8" s="131">
        <v>525</v>
      </c>
    </row>
    <row r="9" spans="1:27" s="90" customFormat="1" ht="12.75" customHeight="1" x14ac:dyDescent="0.2">
      <c r="A9" s="136"/>
      <c r="B9" s="113" t="s">
        <v>201</v>
      </c>
      <c r="C9" s="138"/>
      <c r="D9" s="132">
        <v>0</v>
      </c>
      <c r="E9" s="132">
        <v>0</v>
      </c>
      <c r="F9" s="132">
        <v>0</v>
      </c>
      <c r="G9" s="132">
        <v>0</v>
      </c>
      <c r="H9" s="131">
        <v>0</v>
      </c>
    </row>
    <row r="10" spans="1:27" s="90" customFormat="1" ht="12.75" customHeight="1" x14ac:dyDescent="0.2">
      <c r="A10" s="136"/>
      <c r="B10" s="113" t="s">
        <v>200</v>
      </c>
      <c r="C10" s="136"/>
      <c r="D10" s="132">
        <v>0</v>
      </c>
      <c r="E10" s="132">
        <v>0</v>
      </c>
      <c r="F10" s="132">
        <v>0</v>
      </c>
      <c r="G10" s="132">
        <v>0</v>
      </c>
      <c r="H10" s="131">
        <v>0</v>
      </c>
    </row>
    <row r="11" spans="1:27" s="90" customFormat="1" ht="12.75" customHeight="1" x14ac:dyDescent="0.2">
      <c r="A11" s="133"/>
      <c r="B11" s="134" t="s">
        <v>199</v>
      </c>
      <c r="C11" s="144"/>
      <c r="D11" s="132">
        <v>0</v>
      </c>
      <c r="E11" s="132">
        <v>0</v>
      </c>
      <c r="F11" s="132">
        <v>0</v>
      </c>
      <c r="G11" s="132">
        <v>0</v>
      </c>
      <c r="H11" s="131">
        <v>0</v>
      </c>
    </row>
    <row r="12" spans="1:27" s="90" customFormat="1" ht="12.75" customHeight="1" x14ac:dyDescent="0.2">
      <c r="A12" s="142" t="s">
        <v>198</v>
      </c>
      <c r="B12" s="113" t="s">
        <v>197</v>
      </c>
      <c r="C12" s="136"/>
      <c r="D12" s="132">
        <v>0</v>
      </c>
      <c r="E12" s="132">
        <v>0</v>
      </c>
      <c r="F12" s="132">
        <v>0</v>
      </c>
      <c r="G12" s="132">
        <v>0</v>
      </c>
      <c r="H12" s="131">
        <v>0</v>
      </c>
    </row>
    <row r="13" spans="1:27" s="90" customFormat="1" ht="12.75" customHeight="1" x14ac:dyDescent="0.2">
      <c r="A13" s="136"/>
      <c r="B13" s="113" t="s">
        <v>196</v>
      </c>
      <c r="C13" s="136"/>
      <c r="D13" s="132">
        <v>15</v>
      </c>
      <c r="E13" s="132">
        <v>8</v>
      </c>
      <c r="F13" s="132">
        <v>4</v>
      </c>
      <c r="G13" s="132">
        <v>0</v>
      </c>
      <c r="H13" s="131">
        <v>0</v>
      </c>
    </row>
    <row r="14" spans="1:27" s="90" customFormat="1" ht="12.75" customHeight="1" x14ac:dyDescent="0.2">
      <c r="A14" s="136"/>
      <c r="B14" s="113" t="s">
        <v>195</v>
      </c>
      <c r="C14" s="136"/>
      <c r="D14" s="132">
        <v>2</v>
      </c>
      <c r="E14" s="132">
        <v>2</v>
      </c>
      <c r="F14" s="132">
        <v>0</v>
      </c>
      <c r="G14" s="132">
        <v>0</v>
      </c>
      <c r="H14" s="131">
        <v>0</v>
      </c>
    </row>
    <row r="15" spans="1:27" s="90" customFormat="1" ht="12.75" customHeight="1" x14ac:dyDescent="0.2">
      <c r="A15" s="136"/>
      <c r="B15" s="113" t="s">
        <v>194</v>
      </c>
      <c r="C15" s="138"/>
      <c r="D15" s="132">
        <v>0</v>
      </c>
      <c r="E15" s="132">
        <v>0</v>
      </c>
      <c r="F15" s="132">
        <v>0</v>
      </c>
      <c r="G15" s="132">
        <v>0</v>
      </c>
      <c r="H15" s="131">
        <v>0</v>
      </c>
    </row>
    <row r="16" spans="1:27" s="90" customFormat="1" ht="12.75" customHeight="1" x14ac:dyDescent="0.2">
      <c r="A16" s="133"/>
      <c r="B16" s="134" t="s">
        <v>193</v>
      </c>
      <c r="C16" s="133"/>
      <c r="D16" s="132">
        <v>193</v>
      </c>
      <c r="E16" s="132">
        <v>279</v>
      </c>
      <c r="F16" s="132">
        <v>157</v>
      </c>
      <c r="G16" s="132">
        <v>240</v>
      </c>
      <c r="H16" s="131">
        <v>168</v>
      </c>
    </row>
    <row r="17" spans="1:8" s="90" customFormat="1" ht="12.75" customHeight="1" x14ac:dyDescent="0.2">
      <c r="A17" s="142" t="s">
        <v>192</v>
      </c>
      <c r="B17" s="113" t="s">
        <v>191</v>
      </c>
      <c r="C17" s="138"/>
      <c r="D17" s="132">
        <v>12</v>
      </c>
      <c r="E17" s="132">
        <v>22</v>
      </c>
      <c r="F17" s="132">
        <v>22</v>
      </c>
      <c r="G17" s="132">
        <v>19</v>
      </c>
      <c r="H17" s="131">
        <v>21</v>
      </c>
    </row>
    <row r="18" spans="1:8" s="90" customFormat="1" ht="12.75" customHeight="1" x14ac:dyDescent="0.2">
      <c r="A18" s="136" t="s">
        <v>190</v>
      </c>
      <c r="B18" s="113" t="s">
        <v>189</v>
      </c>
      <c r="C18" s="141"/>
      <c r="D18" s="139">
        <v>2</v>
      </c>
      <c r="E18" s="132">
        <v>11</v>
      </c>
      <c r="F18" s="132">
        <v>0</v>
      </c>
      <c r="G18" s="132">
        <v>0</v>
      </c>
      <c r="H18" s="131">
        <v>1</v>
      </c>
    </row>
    <row r="19" spans="1:8" s="90" customFormat="1" ht="12.75" customHeight="1" x14ac:dyDescent="0.2">
      <c r="A19" s="137"/>
      <c r="B19" s="113" t="s">
        <v>188</v>
      </c>
      <c r="C19" s="113"/>
      <c r="D19" s="139">
        <v>1</v>
      </c>
      <c r="E19" s="132">
        <v>0</v>
      </c>
      <c r="F19" s="132">
        <v>0</v>
      </c>
      <c r="G19" s="132">
        <v>3</v>
      </c>
      <c r="H19" s="131">
        <v>0</v>
      </c>
    </row>
    <row r="20" spans="1:8" s="90" customFormat="1" ht="12.75" customHeight="1" x14ac:dyDescent="0.2">
      <c r="A20" s="137"/>
      <c r="B20" s="113" t="s">
        <v>187</v>
      </c>
      <c r="C20" s="141"/>
      <c r="D20" s="139">
        <v>5</v>
      </c>
      <c r="E20" s="132">
        <v>13</v>
      </c>
      <c r="F20" s="132">
        <v>23</v>
      </c>
      <c r="G20" s="132">
        <v>20</v>
      </c>
      <c r="H20" s="131">
        <v>9</v>
      </c>
    </row>
    <row r="21" spans="1:8" s="90" customFormat="1" ht="12.75" customHeight="1" x14ac:dyDescent="0.2">
      <c r="A21" s="137"/>
      <c r="B21" s="113" t="s">
        <v>186</v>
      </c>
      <c r="C21" s="141"/>
      <c r="D21" s="139">
        <v>37</v>
      </c>
      <c r="E21" s="132">
        <v>65</v>
      </c>
      <c r="F21" s="132">
        <v>43</v>
      </c>
      <c r="G21" s="132">
        <v>52</v>
      </c>
      <c r="H21" s="131">
        <v>56</v>
      </c>
    </row>
    <row r="22" spans="1:8" s="90" customFormat="1" ht="12.75" customHeight="1" x14ac:dyDescent="0.2">
      <c r="A22" s="137"/>
      <c r="B22" s="113" t="s">
        <v>185</v>
      </c>
      <c r="C22" s="141"/>
      <c r="D22" s="139">
        <v>85</v>
      </c>
      <c r="E22" s="132">
        <v>69</v>
      </c>
      <c r="F22" s="132">
        <v>83</v>
      </c>
      <c r="G22" s="132">
        <v>59</v>
      </c>
      <c r="H22" s="131">
        <v>42</v>
      </c>
    </row>
    <row r="23" spans="1:8" s="90" customFormat="1" ht="12.75" customHeight="1" x14ac:dyDescent="0.2">
      <c r="A23" s="137"/>
      <c r="B23" s="113" t="s">
        <v>184</v>
      </c>
      <c r="C23" s="141"/>
      <c r="D23" s="139">
        <v>8</v>
      </c>
      <c r="E23" s="132">
        <v>6</v>
      </c>
      <c r="F23" s="132">
        <v>4</v>
      </c>
      <c r="G23" s="132">
        <v>2</v>
      </c>
      <c r="H23" s="131">
        <v>3</v>
      </c>
    </row>
    <row r="24" spans="1:8" s="90" customFormat="1" ht="12.75" customHeight="1" x14ac:dyDescent="0.2">
      <c r="A24" s="135"/>
      <c r="B24" s="134" t="s">
        <v>169</v>
      </c>
      <c r="C24" s="143"/>
      <c r="D24" s="139">
        <v>8</v>
      </c>
      <c r="E24" s="132">
        <v>7</v>
      </c>
      <c r="F24" s="132">
        <v>15</v>
      </c>
      <c r="G24" s="132">
        <v>10</v>
      </c>
      <c r="H24" s="131">
        <v>27</v>
      </c>
    </row>
    <row r="25" spans="1:8" s="90" customFormat="1" ht="12.75" customHeight="1" x14ac:dyDescent="0.2">
      <c r="A25" s="142" t="s">
        <v>183</v>
      </c>
      <c r="B25" s="113" t="s">
        <v>182</v>
      </c>
      <c r="C25" s="141"/>
      <c r="D25" s="139">
        <v>19</v>
      </c>
      <c r="E25" s="132">
        <v>19</v>
      </c>
      <c r="F25" s="132">
        <v>18</v>
      </c>
      <c r="G25" s="132">
        <v>14</v>
      </c>
      <c r="H25" s="131">
        <v>12</v>
      </c>
    </row>
    <row r="26" spans="1:8" s="90" customFormat="1" ht="12.75" customHeight="1" x14ac:dyDescent="0.2">
      <c r="A26" s="466" t="s">
        <v>181</v>
      </c>
      <c r="B26" s="113" t="s">
        <v>180</v>
      </c>
      <c r="C26" s="141"/>
      <c r="D26" s="139">
        <v>13</v>
      </c>
      <c r="E26" s="132">
        <v>5</v>
      </c>
      <c r="F26" s="132">
        <v>4</v>
      </c>
      <c r="G26" s="132">
        <v>4</v>
      </c>
      <c r="H26" s="131">
        <v>6</v>
      </c>
    </row>
    <row r="27" spans="1:8" s="90" customFormat="1" ht="12.75" customHeight="1" x14ac:dyDescent="0.2">
      <c r="A27" s="466"/>
      <c r="B27" s="113" t="s">
        <v>179</v>
      </c>
      <c r="C27" s="113"/>
      <c r="D27" s="139">
        <v>16</v>
      </c>
      <c r="E27" s="132">
        <v>8</v>
      </c>
      <c r="F27" s="132">
        <v>5</v>
      </c>
      <c r="G27" s="132">
        <v>10</v>
      </c>
      <c r="H27" s="131">
        <v>5</v>
      </c>
    </row>
    <row r="28" spans="1:8" s="90" customFormat="1" ht="12.75" customHeight="1" x14ac:dyDescent="0.2">
      <c r="A28" s="137"/>
      <c r="B28" s="140" t="s">
        <v>178</v>
      </c>
      <c r="C28" s="113"/>
      <c r="D28" s="139">
        <v>18</v>
      </c>
      <c r="E28" s="132">
        <v>39</v>
      </c>
      <c r="F28" s="132">
        <v>33</v>
      </c>
      <c r="G28" s="132">
        <v>24</v>
      </c>
      <c r="H28" s="131">
        <v>22</v>
      </c>
    </row>
    <row r="29" spans="1:8" s="90" customFormat="1" ht="12.75" customHeight="1" x14ac:dyDescent="0.2">
      <c r="A29" s="137"/>
      <c r="B29" s="113" t="s">
        <v>177</v>
      </c>
      <c r="C29" s="113"/>
      <c r="D29" s="139">
        <v>29</v>
      </c>
      <c r="E29" s="132">
        <v>39</v>
      </c>
      <c r="F29" s="132">
        <v>22</v>
      </c>
      <c r="G29" s="132">
        <v>27</v>
      </c>
      <c r="H29" s="131">
        <v>24</v>
      </c>
    </row>
    <row r="30" spans="1:8" s="90" customFormat="1" ht="12.75" customHeight="1" x14ac:dyDescent="0.2">
      <c r="A30" s="137"/>
      <c r="B30" s="113" t="s">
        <v>176</v>
      </c>
      <c r="C30" s="136"/>
      <c r="D30" s="132">
        <v>132</v>
      </c>
      <c r="E30" s="132">
        <v>134</v>
      </c>
      <c r="F30" s="132">
        <v>124</v>
      </c>
      <c r="G30" s="132">
        <v>166</v>
      </c>
      <c r="H30" s="131">
        <v>595</v>
      </c>
    </row>
    <row r="31" spans="1:8" s="90" customFormat="1" ht="12.75" customHeight="1" x14ac:dyDescent="0.2">
      <c r="A31" s="137"/>
      <c r="B31" s="113" t="s">
        <v>175</v>
      </c>
      <c r="C31" s="136"/>
      <c r="D31" s="132">
        <v>12</v>
      </c>
      <c r="E31" s="132">
        <v>9</v>
      </c>
      <c r="F31" s="132">
        <v>3</v>
      </c>
      <c r="G31" s="132">
        <v>11</v>
      </c>
      <c r="H31" s="131">
        <v>3</v>
      </c>
    </row>
    <row r="32" spans="1:8" s="90" customFormat="1" ht="12.75" customHeight="1" x14ac:dyDescent="0.2">
      <c r="A32" s="137"/>
      <c r="B32" s="113" t="s">
        <v>174</v>
      </c>
      <c r="C32" s="138"/>
      <c r="D32" s="132">
        <v>15</v>
      </c>
      <c r="E32" s="132">
        <v>33</v>
      </c>
      <c r="F32" s="132">
        <v>15</v>
      </c>
      <c r="G32" s="132">
        <v>9</v>
      </c>
      <c r="H32" s="131">
        <v>9</v>
      </c>
    </row>
    <row r="33" spans="1:169" s="90" customFormat="1" ht="12.75" customHeight="1" x14ac:dyDescent="0.2">
      <c r="A33" s="137"/>
      <c r="B33" s="113" t="s">
        <v>173</v>
      </c>
      <c r="C33" s="136"/>
      <c r="D33" s="132">
        <v>29</v>
      </c>
      <c r="E33" s="132">
        <v>43</v>
      </c>
      <c r="F33" s="132">
        <v>2</v>
      </c>
      <c r="G33" s="132">
        <v>0</v>
      </c>
      <c r="H33" s="131">
        <v>1</v>
      </c>
    </row>
    <row r="34" spans="1:169" s="90" customFormat="1" ht="12.75" customHeight="1" x14ac:dyDescent="0.2">
      <c r="A34" s="137"/>
      <c r="B34" s="113" t="s">
        <v>172</v>
      </c>
      <c r="C34" s="136"/>
      <c r="D34" s="132">
        <v>1</v>
      </c>
      <c r="E34" s="132">
        <v>6</v>
      </c>
      <c r="F34" s="132">
        <v>0</v>
      </c>
      <c r="G34" s="132">
        <v>0</v>
      </c>
      <c r="H34" s="131">
        <v>1</v>
      </c>
    </row>
    <row r="35" spans="1:169" s="90" customFormat="1" ht="12.75" customHeight="1" x14ac:dyDescent="0.2">
      <c r="A35" s="137"/>
      <c r="B35" s="113" t="s">
        <v>171</v>
      </c>
      <c r="C35" s="136"/>
      <c r="D35" s="132">
        <v>107</v>
      </c>
      <c r="E35" s="132">
        <v>133</v>
      </c>
      <c r="F35" s="132">
        <v>52</v>
      </c>
      <c r="G35" s="132">
        <v>59</v>
      </c>
      <c r="H35" s="131">
        <v>55</v>
      </c>
    </row>
    <row r="36" spans="1:169" s="90" customFormat="1" ht="12.75" customHeight="1" x14ac:dyDescent="0.2">
      <c r="A36" s="137"/>
      <c r="B36" s="113" t="s">
        <v>170</v>
      </c>
      <c r="C36" s="136"/>
      <c r="D36" s="132">
        <v>18</v>
      </c>
      <c r="E36" s="132">
        <v>21</v>
      </c>
      <c r="F36" s="132">
        <v>17</v>
      </c>
      <c r="G36" s="132">
        <v>15</v>
      </c>
      <c r="H36" s="131">
        <v>19</v>
      </c>
    </row>
    <row r="37" spans="1:169" s="90" customFormat="1" ht="12.75" customHeight="1" x14ac:dyDescent="0.2">
      <c r="A37" s="135"/>
      <c r="B37" s="134" t="s">
        <v>169</v>
      </c>
      <c r="C37" s="133"/>
      <c r="D37" s="132">
        <v>347</v>
      </c>
      <c r="E37" s="132">
        <v>659</v>
      </c>
      <c r="F37" s="132">
        <v>245</v>
      </c>
      <c r="G37" s="132">
        <v>124</v>
      </c>
      <c r="H37" s="131">
        <v>160</v>
      </c>
    </row>
    <row r="38" spans="1:169" s="90" customFormat="1" ht="12.75" customHeight="1" x14ac:dyDescent="0.2">
      <c r="A38" s="130" t="s">
        <v>167</v>
      </c>
      <c r="B38" s="130"/>
      <c r="C38" s="130"/>
      <c r="D38" s="129">
        <v>951</v>
      </c>
      <c r="E38" s="128">
        <v>728</v>
      </c>
      <c r="F38" s="128">
        <v>339</v>
      </c>
      <c r="G38" s="127">
        <v>327</v>
      </c>
      <c r="H38" s="127" t="s">
        <v>166</v>
      </c>
    </row>
    <row r="39" spans="1:169" s="93" customFormat="1" ht="11.25" customHeight="1" x14ac:dyDescent="0.15">
      <c r="A39" s="122" t="s">
        <v>165</v>
      </c>
      <c r="B39" s="121"/>
      <c r="C39" s="121"/>
      <c r="D39" s="121"/>
      <c r="E39" s="121"/>
      <c r="F39" s="121"/>
      <c r="G39" s="121"/>
      <c r="H39" s="121"/>
      <c r="I39" s="121"/>
      <c r="J39" s="121"/>
      <c r="K39" s="121"/>
      <c r="L39" s="121"/>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92"/>
      <c r="FC39" s="92"/>
      <c r="FD39" s="92"/>
      <c r="FE39" s="92"/>
      <c r="FF39" s="92"/>
      <c r="FG39" s="92"/>
      <c r="FH39" s="92"/>
      <c r="FI39" s="92"/>
      <c r="FJ39" s="92"/>
      <c r="FK39" s="92"/>
      <c r="FL39" s="92"/>
      <c r="FM39" s="92"/>
    </row>
    <row r="40" spans="1:169" s="93" customFormat="1" ht="11.25" customHeight="1" x14ac:dyDescent="0.15">
      <c r="A40" s="124" t="s">
        <v>164</v>
      </c>
      <c r="B40" s="126"/>
      <c r="C40" s="125"/>
      <c r="D40" s="125"/>
      <c r="E40" s="125"/>
      <c r="F40" s="125"/>
      <c r="G40" s="125"/>
      <c r="H40" s="125"/>
      <c r="I40" s="125"/>
      <c r="J40" s="125"/>
      <c r="K40" s="125"/>
      <c r="L40" s="125"/>
      <c r="M40" s="125"/>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row>
    <row r="41" spans="1:169" s="93" customFormat="1" ht="11.25" customHeight="1" x14ac:dyDescent="0.15">
      <c r="A41" s="126" t="s">
        <v>163</v>
      </c>
      <c r="B41" s="126"/>
      <c r="C41" s="125"/>
      <c r="D41" s="125"/>
      <c r="E41" s="125"/>
      <c r="F41" s="125"/>
      <c r="G41" s="125"/>
      <c r="H41" s="125"/>
      <c r="I41" s="125"/>
      <c r="J41" s="125"/>
      <c r="K41" s="125"/>
      <c r="L41" s="125"/>
      <c r="M41" s="125"/>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row>
    <row r="42" spans="1:169" s="93" customFormat="1" ht="11.25" customHeight="1" x14ac:dyDescent="0.15">
      <c r="A42" s="126" t="s">
        <v>162</v>
      </c>
      <c r="B42" s="126"/>
      <c r="C42" s="125"/>
      <c r="D42" s="125"/>
      <c r="E42" s="125"/>
      <c r="F42" s="125"/>
      <c r="G42" s="125"/>
      <c r="H42" s="125"/>
      <c r="I42" s="125"/>
      <c r="J42" s="125"/>
      <c r="K42" s="125"/>
      <c r="L42" s="125"/>
      <c r="M42" s="125"/>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92"/>
      <c r="FC42" s="92"/>
      <c r="FD42" s="92"/>
      <c r="FE42" s="92"/>
      <c r="FF42" s="92"/>
      <c r="FG42" s="92"/>
      <c r="FH42" s="92"/>
      <c r="FI42" s="92"/>
      <c r="FJ42" s="92"/>
      <c r="FK42" s="92"/>
      <c r="FL42" s="92"/>
      <c r="FM42" s="92"/>
    </row>
    <row r="43" spans="1:169" s="93" customFormat="1" ht="11.25" customHeight="1" x14ac:dyDescent="0.15">
      <c r="A43" s="126" t="s">
        <v>161</v>
      </c>
      <c r="B43" s="125"/>
      <c r="C43" s="126"/>
      <c r="D43" s="126"/>
      <c r="E43" s="126"/>
      <c r="F43" s="126"/>
      <c r="G43" s="126"/>
      <c r="H43" s="126"/>
      <c r="I43" s="125"/>
      <c r="J43" s="125"/>
      <c r="K43" s="125"/>
      <c r="L43" s="125"/>
      <c r="M43" s="125"/>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92"/>
      <c r="FC43" s="92"/>
      <c r="FD43" s="92"/>
      <c r="FE43" s="92"/>
      <c r="FF43" s="92"/>
      <c r="FG43" s="92"/>
      <c r="FH43" s="92"/>
      <c r="FI43" s="92"/>
      <c r="FJ43" s="92"/>
      <c r="FK43" s="92"/>
      <c r="FL43" s="92"/>
      <c r="FM43" s="92"/>
    </row>
    <row r="44" spans="1:169" s="93" customFormat="1" ht="11.25" customHeight="1" x14ac:dyDescent="0.15">
      <c r="A44" s="126" t="s">
        <v>160</v>
      </c>
      <c r="B44" s="126"/>
      <c r="C44" s="126"/>
      <c r="D44" s="126"/>
      <c r="E44" s="126"/>
      <c r="F44" s="126"/>
      <c r="G44" s="126"/>
      <c r="H44" s="126"/>
      <c r="I44" s="125"/>
      <c r="J44" s="125"/>
      <c r="K44" s="125"/>
      <c r="L44" s="125"/>
      <c r="M44" s="125"/>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2"/>
      <c r="FA44" s="92"/>
      <c r="FB44" s="92"/>
      <c r="FC44" s="92"/>
      <c r="FD44" s="92"/>
      <c r="FE44" s="92"/>
      <c r="FF44" s="92"/>
      <c r="FG44" s="92"/>
      <c r="FH44" s="92"/>
      <c r="FI44" s="92"/>
      <c r="FJ44" s="92"/>
      <c r="FK44" s="92"/>
      <c r="FL44" s="92"/>
      <c r="FM44" s="92"/>
    </row>
    <row r="45" spans="1:169" s="93" customFormat="1" ht="11.25" customHeight="1" x14ac:dyDescent="0.15">
      <c r="A45" s="124" t="s">
        <v>159</v>
      </c>
      <c r="B45" s="121"/>
      <c r="C45" s="123"/>
      <c r="D45" s="123"/>
      <c r="E45" s="123"/>
      <c r="F45" s="123"/>
      <c r="G45" s="123"/>
      <c r="H45" s="123"/>
      <c r="I45" s="123"/>
      <c r="J45" s="123"/>
      <c r="K45" s="123"/>
      <c r="L45" s="123"/>
      <c r="M45" s="123"/>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92"/>
      <c r="FC45" s="92"/>
      <c r="FD45" s="92"/>
      <c r="FE45" s="92"/>
      <c r="FF45" s="92"/>
      <c r="FG45" s="92"/>
      <c r="FH45" s="92"/>
      <c r="FI45" s="92"/>
      <c r="FJ45" s="92"/>
      <c r="FK45" s="92"/>
      <c r="FL45" s="92"/>
      <c r="FM45" s="92"/>
    </row>
    <row r="46" spans="1:169" s="93" customFormat="1" ht="11.25" customHeight="1" x14ac:dyDescent="0.15">
      <c r="A46" s="124" t="s">
        <v>158</v>
      </c>
      <c r="B46" s="121"/>
      <c r="C46" s="123"/>
      <c r="D46" s="123"/>
      <c r="E46" s="123"/>
      <c r="F46" s="123"/>
      <c r="G46" s="123"/>
      <c r="H46" s="123"/>
      <c r="I46" s="123"/>
      <c r="J46" s="123"/>
      <c r="K46" s="123"/>
      <c r="L46" s="123"/>
      <c r="M46" s="123"/>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c r="EC46" s="92"/>
      <c r="ED46" s="92"/>
      <c r="EE46" s="92"/>
      <c r="EF46" s="92"/>
      <c r="EG46" s="92"/>
      <c r="EH46" s="92"/>
      <c r="EI46" s="92"/>
      <c r="EJ46" s="92"/>
      <c r="EK46" s="92"/>
      <c r="EL46" s="92"/>
      <c r="EM46" s="92"/>
      <c r="EN46" s="92"/>
      <c r="EO46" s="92"/>
      <c r="EP46" s="92"/>
      <c r="EQ46" s="92"/>
      <c r="ER46" s="92"/>
      <c r="ES46" s="92"/>
      <c r="ET46" s="92"/>
      <c r="EU46" s="92"/>
      <c r="EV46" s="92"/>
      <c r="EW46" s="92"/>
      <c r="EX46" s="92"/>
      <c r="EY46" s="92"/>
      <c r="EZ46" s="92"/>
      <c r="FA46" s="92"/>
      <c r="FB46" s="92"/>
      <c r="FC46" s="92"/>
      <c r="FD46" s="92"/>
      <c r="FE46" s="92"/>
      <c r="FF46" s="92"/>
      <c r="FG46" s="92"/>
      <c r="FH46" s="92"/>
      <c r="FI46" s="92"/>
      <c r="FJ46" s="92"/>
      <c r="FK46" s="92"/>
      <c r="FL46" s="92"/>
      <c r="FM46" s="92"/>
    </row>
    <row r="47" spans="1:169" s="93" customFormat="1" ht="9.75" customHeight="1" x14ac:dyDescent="0.15">
      <c r="A47" s="92" t="s">
        <v>157</v>
      </c>
      <c r="B47" s="121"/>
      <c r="C47" s="121"/>
      <c r="D47" s="123"/>
      <c r="E47" s="123"/>
      <c r="F47" s="123"/>
      <c r="G47" s="123"/>
      <c r="H47" s="123"/>
      <c r="I47" s="123"/>
      <c r="J47" s="123"/>
      <c r="K47" s="123"/>
      <c r="L47" s="123"/>
      <c r="M47" s="123"/>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2"/>
      <c r="ED47" s="92"/>
      <c r="EE47" s="92"/>
      <c r="EF47" s="92"/>
      <c r="EG47" s="92"/>
      <c r="EH47" s="92"/>
      <c r="EI47" s="92"/>
      <c r="EJ47" s="92"/>
      <c r="EK47" s="92"/>
      <c r="EL47" s="92"/>
      <c r="EM47" s="92"/>
      <c r="EN47" s="92"/>
      <c r="EO47" s="92"/>
      <c r="EP47" s="92"/>
      <c r="EQ47" s="92"/>
      <c r="ER47" s="92"/>
      <c r="ES47" s="92"/>
      <c r="ET47" s="92"/>
      <c r="EU47" s="92"/>
      <c r="EV47" s="92"/>
      <c r="EW47" s="92"/>
      <c r="EX47" s="92"/>
      <c r="EY47" s="92"/>
      <c r="EZ47" s="92"/>
      <c r="FA47" s="92"/>
      <c r="FB47" s="92"/>
      <c r="FC47" s="92"/>
      <c r="FD47" s="92"/>
      <c r="FE47" s="92"/>
      <c r="FF47" s="92"/>
      <c r="FG47" s="92"/>
      <c r="FH47" s="92"/>
      <c r="FI47" s="92"/>
      <c r="FJ47" s="92"/>
      <c r="FK47" s="92"/>
      <c r="FL47" s="92"/>
      <c r="FM47" s="92"/>
    </row>
    <row r="48" spans="1:169" s="93" customFormat="1" ht="11.25" customHeight="1" x14ac:dyDescent="0.15">
      <c r="A48" s="122" t="s">
        <v>156</v>
      </c>
      <c r="B48" s="121"/>
      <c r="C48" s="121"/>
      <c r="D48" s="121"/>
      <c r="E48" s="121"/>
      <c r="F48" s="121"/>
      <c r="G48" s="121"/>
      <c r="H48" s="121"/>
      <c r="I48" s="121"/>
      <c r="J48" s="121"/>
      <c r="K48" s="121"/>
      <c r="L48" s="121"/>
      <c r="M48" s="121"/>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92"/>
      <c r="EH48" s="92"/>
      <c r="EI48" s="92"/>
      <c r="EJ48" s="92"/>
      <c r="EK48" s="92"/>
      <c r="EL48" s="92"/>
      <c r="EM48" s="92"/>
      <c r="EN48" s="92"/>
      <c r="EO48" s="92"/>
      <c r="EP48" s="92"/>
      <c r="EQ48" s="92"/>
      <c r="ER48" s="92"/>
      <c r="ES48" s="92"/>
      <c r="ET48" s="92"/>
      <c r="EU48" s="92"/>
      <c r="EV48" s="92"/>
      <c r="EW48" s="92"/>
      <c r="EX48" s="92"/>
      <c r="EY48" s="92"/>
      <c r="EZ48" s="92"/>
      <c r="FA48" s="92"/>
      <c r="FB48" s="92"/>
      <c r="FC48" s="92"/>
      <c r="FD48" s="92"/>
      <c r="FE48" s="92"/>
      <c r="FF48" s="92"/>
      <c r="FG48" s="92"/>
      <c r="FH48" s="92"/>
      <c r="FI48" s="92"/>
      <c r="FJ48" s="92"/>
      <c r="FK48" s="92"/>
      <c r="FL48" s="92"/>
      <c r="FM48" s="92"/>
    </row>
    <row r="49" spans="1:219" s="93" customFormat="1" ht="11.25" customHeight="1" x14ac:dyDescent="0.15">
      <c r="A49" s="121" t="s">
        <v>155</v>
      </c>
      <c r="B49" s="121"/>
      <c r="C49" s="121"/>
      <c r="D49" s="121"/>
      <c r="E49" s="121"/>
      <c r="F49" s="121"/>
      <c r="G49" s="121"/>
      <c r="H49" s="121"/>
      <c r="I49" s="121"/>
      <c r="J49" s="121"/>
      <c r="K49" s="121"/>
      <c r="L49" s="121"/>
      <c r="M49" s="121"/>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92"/>
      <c r="FC49" s="92"/>
      <c r="FD49" s="92"/>
      <c r="FE49" s="92"/>
      <c r="FF49" s="92"/>
      <c r="FG49" s="92"/>
      <c r="FH49" s="92"/>
      <c r="FI49" s="92"/>
      <c r="FJ49" s="92"/>
      <c r="FK49" s="92"/>
      <c r="FL49" s="92"/>
      <c r="FM49" s="92"/>
      <c r="FN49" s="92"/>
      <c r="FO49" s="92"/>
      <c r="FP49" s="92"/>
      <c r="FQ49" s="92"/>
      <c r="FR49" s="92"/>
      <c r="FS49" s="92"/>
      <c r="FT49" s="92"/>
      <c r="FU49" s="92"/>
      <c r="FV49" s="92"/>
      <c r="FW49" s="92"/>
      <c r="FX49" s="92"/>
      <c r="FY49" s="92"/>
      <c r="FZ49" s="92"/>
      <c r="GA49" s="92"/>
      <c r="GB49" s="92"/>
      <c r="GC49" s="92"/>
      <c r="GD49" s="92"/>
      <c r="GE49" s="92"/>
      <c r="GF49" s="92"/>
      <c r="GG49" s="92"/>
      <c r="GH49" s="92"/>
      <c r="GI49" s="92"/>
      <c r="GJ49" s="92"/>
      <c r="GK49" s="92"/>
      <c r="GL49" s="92"/>
      <c r="GM49" s="92"/>
      <c r="GN49" s="92"/>
      <c r="GO49" s="92"/>
      <c r="GP49" s="92"/>
      <c r="GQ49" s="92"/>
      <c r="GR49" s="92"/>
      <c r="GS49" s="92"/>
      <c r="GT49" s="92"/>
      <c r="GU49" s="92"/>
      <c r="GV49" s="92"/>
      <c r="GW49" s="92"/>
      <c r="GX49" s="92"/>
      <c r="GY49" s="92"/>
      <c r="GZ49" s="92"/>
      <c r="HA49" s="92"/>
      <c r="HB49" s="92"/>
      <c r="HC49" s="92"/>
      <c r="HD49" s="92"/>
      <c r="HE49" s="92"/>
      <c r="HF49" s="92"/>
      <c r="HG49" s="92"/>
      <c r="HH49" s="92"/>
      <c r="HI49" s="92"/>
      <c r="HJ49" s="92"/>
      <c r="HK49" s="92"/>
    </row>
    <row r="50" spans="1:219" s="90" customFormat="1" ht="16.5" customHeight="1"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91"/>
      <c r="FV50" s="91"/>
      <c r="FW50" s="91"/>
      <c r="FX50" s="91"/>
      <c r="FY50" s="91"/>
      <c r="FZ50" s="91"/>
      <c r="GA50" s="91"/>
      <c r="GB50" s="91"/>
      <c r="GC50" s="91"/>
      <c r="GD50" s="91"/>
      <c r="GE50" s="91"/>
      <c r="GF50" s="91"/>
      <c r="GG50" s="91"/>
      <c r="GH50" s="91"/>
      <c r="GI50" s="91"/>
      <c r="GJ50" s="91"/>
      <c r="GK50" s="91"/>
      <c r="GL50" s="91"/>
      <c r="GM50" s="91"/>
      <c r="GN50" s="91"/>
      <c r="GO50" s="91"/>
      <c r="GP50" s="91"/>
      <c r="GQ50" s="91"/>
      <c r="GR50" s="91"/>
      <c r="GS50" s="91"/>
      <c r="GT50" s="91"/>
      <c r="GU50" s="91"/>
      <c r="GV50" s="91"/>
      <c r="GW50" s="91"/>
      <c r="GX50" s="91"/>
      <c r="GY50" s="91"/>
      <c r="GZ50" s="91"/>
      <c r="HA50" s="91"/>
      <c r="HB50" s="91"/>
      <c r="HC50" s="91"/>
      <c r="HD50" s="91"/>
      <c r="HE50" s="91"/>
      <c r="HF50" s="91"/>
      <c r="HG50" s="91"/>
      <c r="HH50" s="91"/>
      <c r="HI50" s="91"/>
      <c r="HJ50" s="91"/>
      <c r="HK50" s="91"/>
    </row>
    <row r="51" spans="1:219" s="117" customFormat="1" ht="23.5" x14ac:dyDescent="0.35">
      <c r="A51" s="120" t="s">
        <v>154</v>
      </c>
      <c r="D51" s="118"/>
      <c r="E51" s="118"/>
      <c r="F51" s="118"/>
      <c r="G51" s="118"/>
      <c r="H51" s="118"/>
      <c r="I51" s="118"/>
      <c r="J51" s="118"/>
      <c r="K51" s="118"/>
      <c r="L51" s="118"/>
      <c r="M51" s="118"/>
      <c r="N51" s="118"/>
      <c r="O51" s="118"/>
      <c r="P51" s="118"/>
      <c r="Q51" s="118"/>
      <c r="R51" s="118"/>
      <c r="S51" s="118"/>
      <c r="T51" s="118"/>
      <c r="U51" s="118"/>
      <c r="V51" s="118"/>
      <c r="W51" s="119"/>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18"/>
      <c r="ES51" s="118"/>
      <c r="ET51" s="118"/>
      <c r="EU51" s="118"/>
      <c r="EV51" s="118"/>
      <c r="EW51" s="118"/>
      <c r="EX51" s="118"/>
      <c r="EY51" s="118"/>
      <c r="EZ51" s="118"/>
      <c r="FA51" s="118"/>
      <c r="FB51" s="118"/>
      <c r="FC51" s="118"/>
      <c r="FD51" s="118"/>
      <c r="FE51" s="118"/>
      <c r="FF51" s="118"/>
      <c r="FG51" s="118"/>
      <c r="FH51" s="118"/>
      <c r="FI51" s="118"/>
      <c r="FJ51" s="118"/>
      <c r="FK51" s="118"/>
      <c r="FL51" s="118"/>
      <c r="FM51" s="118"/>
      <c r="FN51" s="118"/>
      <c r="FO51" s="118"/>
      <c r="FP51" s="118"/>
      <c r="FQ51" s="118"/>
      <c r="FR51" s="118"/>
      <c r="FS51" s="118"/>
      <c r="FT51" s="118"/>
      <c r="FU51" s="118"/>
      <c r="FV51" s="118"/>
      <c r="FW51" s="118"/>
      <c r="FX51" s="118"/>
      <c r="FY51" s="118"/>
      <c r="FZ51" s="118"/>
      <c r="GA51" s="118"/>
      <c r="GB51" s="118"/>
      <c r="GC51" s="118"/>
      <c r="GD51" s="118"/>
      <c r="GE51" s="118"/>
      <c r="GF51" s="118"/>
      <c r="GG51" s="118"/>
      <c r="GH51" s="118"/>
      <c r="GI51" s="118"/>
      <c r="GJ51" s="118"/>
      <c r="GK51" s="118"/>
      <c r="GL51" s="118"/>
      <c r="GM51" s="118"/>
      <c r="GN51" s="118"/>
      <c r="GO51" s="118"/>
      <c r="GP51" s="118"/>
      <c r="GQ51" s="118"/>
      <c r="GR51" s="118"/>
      <c r="GS51" s="118"/>
      <c r="GT51" s="118"/>
      <c r="GU51" s="118"/>
      <c r="GV51" s="118"/>
      <c r="GW51" s="118"/>
      <c r="GX51" s="118"/>
      <c r="GY51" s="118"/>
      <c r="GZ51" s="118"/>
      <c r="HA51" s="118"/>
      <c r="HB51" s="118"/>
      <c r="HC51" s="118"/>
      <c r="HD51" s="118"/>
      <c r="HE51" s="118"/>
      <c r="HF51" s="118"/>
      <c r="HG51" s="118"/>
      <c r="HH51" s="118"/>
      <c r="HI51" s="118"/>
      <c r="HJ51" s="118"/>
      <c r="HK51" s="118"/>
    </row>
    <row r="52" spans="1:219" ht="14.5" thickBot="1" x14ac:dyDescent="0.25">
      <c r="A52" s="116" t="s">
        <v>153</v>
      </c>
      <c r="B52" s="89"/>
      <c r="G52" s="89"/>
      <c r="H52" s="89"/>
      <c r="I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89"/>
      <c r="FD52" s="89"/>
      <c r="FE52" s="89"/>
      <c r="FF52" s="89"/>
      <c r="FG52" s="89"/>
      <c r="FH52" s="89"/>
      <c r="FI52" s="89"/>
      <c r="FJ52" s="89"/>
      <c r="FK52" s="89"/>
      <c r="FL52" s="89"/>
      <c r="FM52" s="89"/>
      <c r="FN52" s="89"/>
      <c r="FO52" s="89"/>
      <c r="FP52" s="89"/>
      <c r="FQ52" s="89"/>
      <c r="FR52" s="89"/>
      <c r="FS52" s="89"/>
      <c r="FT52" s="89"/>
      <c r="FU52" s="89"/>
      <c r="FV52" s="89"/>
      <c r="FW52" s="89"/>
      <c r="FX52" s="89"/>
      <c r="FY52" s="89"/>
      <c r="FZ52" s="89"/>
      <c r="GA52" s="89"/>
      <c r="GB52" s="89"/>
      <c r="GC52" s="89"/>
      <c r="GD52" s="89"/>
      <c r="GE52" s="89"/>
      <c r="GF52" s="89"/>
      <c r="GG52" s="89"/>
      <c r="GH52" s="89"/>
      <c r="GI52" s="89"/>
      <c r="GJ52" s="89"/>
      <c r="GK52" s="89"/>
      <c r="GL52" s="89"/>
      <c r="GM52" s="89"/>
      <c r="GN52" s="89"/>
      <c r="GO52" s="89"/>
      <c r="GP52" s="89"/>
      <c r="GQ52" s="89"/>
      <c r="GR52" s="89"/>
      <c r="GS52" s="89"/>
      <c r="GT52" s="89"/>
      <c r="GU52" s="89"/>
      <c r="GV52" s="89"/>
      <c r="GW52" s="89"/>
      <c r="GX52" s="89"/>
      <c r="GY52" s="89"/>
      <c r="GZ52" s="89"/>
      <c r="HA52" s="89"/>
      <c r="HB52" s="89"/>
      <c r="HC52" s="89"/>
      <c r="HD52" s="89"/>
      <c r="HE52" s="89"/>
      <c r="HF52" s="89"/>
      <c r="HG52" s="89"/>
      <c r="HH52" s="89"/>
    </row>
    <row r="53" spans="1:219" s="90" customFormat="1" ht="12.75" customHeight="1" thickTop="1" x14ac:dyDescent="0.2">
      <c r="A53" s="464" t="s">
        <v>152</v>
      </c>
      <c r="B53" s="458" t="s">
        <v>150</v>
      </c>
      <c r="C53" s="467"/>
      <c r="D53" s="456" t="s">
        <v>151</v>
      </c>
      <c r="E53" s="458" t="s">
        <v>150</v>
      </c>
      <c r="F53" s="459"/>
      <c r="G53" s="113"/>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c r="EY53" s="91"/>
      <c r="EZ53" s="91"/>
      <c r="FA53" s="91"/>
      <c r="FB53" s="91"/>
      <c r="FC53" s="91"/>
      <c r="FD53" s="91"/>
      <c r="FE53" s="91"/>
      <c r="FF53" s="91"/>
      <c r="FG53" s="91"/>
      <c r="FH53" s="91"/>
      <c r="FI53" s="91"/>
      <c r="FJ53" s="91"/>
      <c r="FK53" s="91"/>
      <c r="FL53" s="91"/>
      <c r="FM53" s="91"/>
      <c r="FN53" s="91"/>
      <c r="FO53" s="91"/>
      <c r="FP53" s="91"/>
      <c r="FQ53" s="91"/>
      <c r="FR53" s="91"/>
      <c r="FS53" s="91"/>
      <c r="FT53" s="91"/>
      <c r="FU53" s="91"/>
      <c r="FV53" s="91"/>
      <c r="FW53" s="91"/>
      <c r="FX53" s="91"/>
      <c r="FY53" s="91"/>
      <c r="FZ53" s="91"/>
      <c r="GA53" s="91"/>
      <c r="GB53" s="91"/>
      <c r="GC53" s="91"/>
      <c r="GD53" s="91"/>
      <c r="GE53" s="91"/>
      <c r="GF53" s="91"/>
      <c r="GG53" s="91"/>
      <c r="GH53" s="91"/>
      <c r="GI53" s="91"/>
      <c r="GJ53" s="91"/>
      <c r="GK53" s="91"/>
      <c r="GL53" s="91"/>
      <c r="GM53" s="91"/>
      <c r="GN53" s="91"/>
      <c r="GO53" s="91"/>
      <c r="GP53" s="91"/>
      <c r="GQ53" s="91"/>
      <c r="GR53" s="91"/>
    </row>
    <row r="54" spans="1:219" s="90" customFormat="1" ht="12.75" customHeight="1" x14ac:dyDescent="0.2">
      <c r="A54" s="465"/>
      <c r="B54" s="114" t="s">
        <v>149</v>
      </c>
      <c r="C54" s="115" t="s">
        <v>148</v>
      </c>
      <c r="D54" s="457"/>
      <c r="E54" s="114" t="s">
        <v>149</v>
      </c>
      <c r="F54" s="114" t="s">
        <v>148</v>
      </c>
      <c r="G54" s="113"/>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c r="FU54" s="91"/>
      <c r="FV54" s="91"/>
      <c r="FW54" s="91"/>
      <c r="FX54" s="91"/>
      <c r="FY54" s="91"/>
      <c r="FZ54" s="91"/>
      <c r="GA54" s="91"/>
      <c r="GB54" s="91"/>
      <c r="GC54" s="91"/>
      <c r="GD54" s="91"/>
      <c r="GE54" s="91"/>
      <c r="GF54" s="91"/>
      <c r="GG54" s="91"/>
      <c r="GH54" s="91"/>
      <c r="GI54" s="91"/>
      <c r="GJ54" s="91"/>
      <c r="GK54" s="91"/>
      <c r="GL54" s="91"/>
      <c r="GM54" s="91"/>
      <c r="GN54" s="91"/>
      <c r="GO54" s="91"/>
      <c r="GP54" s="91"/>
      <c r="GQ54" s="91"/>
      <c r="GR54" s="91"/>
    </row>
    <row r="55" spans="1:219" s="90" customFormat="1" ht="12.75" customHeight="1" x14ac:dyDescent="0.2">
      <c r="A55" s="112" t="s">
        <v>147</v>
      </c>
      <c r="B55" s="111">
        <v>80.790000000000006</v>
      </c>
      <c r="C55" s="110">
        <v>87.06</v>
      </c>
      <c r="D55" s="109" t="s">
        <v>146</v>
      </c>
      <c r="E55" s="108">
        <v>32.5</v>
      </c>
      <c r="F55" s="107">
        <v>38.28</v>
      </c>
      <c r="G55" s="91"/>
    </row>
    <row r="56" spans="1:219" s="90" customFormat="1" ht="12.75" customHeight="1" x14ac:dyDescent="0.2">
      <c r="A56" s="106" t="s">
        <v>145</v>
      </c>
      <c r="B56" s="104">
        <v>76.03</v>
      </c>
      <c r="C56" s="103">
        <v>82.29</v>
      </c>
      <c r="D56" s="102" t="s">
        <v>144</v>
      </c>
      <c r="E56" s="101">
        <v>28.01</v>
      </c>
      <c r="F56" s="100">
        <v>33.65</v>
      </c>
      <c r="G56" s="91"/>
    </row>
    <row r="57" spans="1:219" s="90" customFormat="1" ht="12.75" customHeight="1" x14ac:dyDescent="0.2">
      <c r="A57" s="105">
        <v>10</v>
      </c>
      <c r="B57" s="104">
        <v>71.040000000000006</v>
      </c>
      <c r="C57" s="103">
        <v>77.33</v>
      </c>
      <c r="D57" s="102" t="s">
        <v>143</v>
      </c>
      <c r="E57" s="101">
        <v>23.68</v>
      </c>
      <c r="F57" s="100">
        <v>29.09</v>
      </c>
      <c r="G57" s="91"/>
    </row>
    <row r="58" spans="1:219" s="90" customFormat="1" ht="12.75" customHeight="1" x14ac:dyDescent="0.2">
      <c r="A58" s="105">
        <v>15</v>
      </c>
      <c r="B58" s="104">
        <v>66.06</v>
      </c>
      <c r="C58" s="103">
        <v>72.349999999999994</v>
      </c>
      <c r="D58" s="102" t="s">
        <v>142</v>
      </c>
      <c r="E58" s="101">
        <v>19.55</v>
      </c>
      <c r="F58" s="100">
        <v>24.61</v>
      </c>
      <c r="G58" s="91"/>
    </row>
    <row r="59" spans="1:219" s="90" customFormat="1" ht="12.75" customHeight="1" x14ac:dyDescent="0.2">
      <c r="A59" s="105">
        <v>20</v>
      </c>
      <c r="B59" s="104">
        <v>61.16</v>
      </c>
      <c r="C59" s="103">
        <v>67.400000000000006</v>
      </c>
      <c r="D59" s="102" t="s">
        <v>141</v>
      </c>
      <c r="E59" s="101">
        <v>15.77</v>
      </c>
      <c r="F59" s="100">
        <v>20.37</v>
      </c>
      <c r="G59" s="91"/>
    </row>
    <row r="60" spans="1:219" s="90" customFormat="1" ht="12.75" customHeight="1" x14ac:dyDescent="0.2">
      <c r="A60" s="105">
        <v>25</v>
      </c>
      <c r="B60" s="104">
        <v>56.33</v>
      </c>
      <c r="C60" s="103">
        <v>62.52</v>
      </c>
      <c r="D60" s="102" t="s">
        <v>140</v>
      </c>
      <c r="E60" s="101">
        <v>12.29</v>
      </c>
      <c r="F60" s="100">
        <v>16.27</v>
      </c>
      <c r="G60" s="91"/>
    </row>
    <row r="61" spans="1:219" s="90" customFormat="1" ht="12.75" customHeight="1" x14ac:dyDescent="0.2">
      <c r="A61" s="105">
        <v>30</v>
      </c>
      <c r="B61" s="104">
        <v>51.5</v>
      </c>
      <c r="C61" s="103">
        <v>57.64</v>
      </c>
      <c r="D61" s="102" t="s">
        <v>139</v>
      </c>
      <c r="E61" s="101">
        <v>9.1999999999999993</v>
      </c>
      <c r="F61" s="100">
        <v>12.44</v>
      </c>
      <c r="G61" s="91"/>
    </row>
    <row r="62" spans="1:219" s="90" customFormat="1" ht="12.75" customHeight="1" x14ac:dyDescent="0.2">
      <c r="A62" s="105">
        <v>35</v>
      </c>
      <c r="B62" s="104">
        <v>46.67</v>
      </c>
      <c r="C62" s="103">
        <v>52.74</v>
      </c>
      <c r="D62" s="102" t="s">
        <v>138</v>
      </c>
      <c r="E62" s="101">
        <v>6.55</v>
      </c>
      <c r="F62" s="100">
        <v>9.0500000000000007</v>
      </c>
      <c r="G62" s="91"/>
    </row>
    <row r="63" spans="1:219" s="90" customFormat="1" ht="12.75" customHeight="1" x14ac:dyDescent="0.2">
      <c r="A63" s="105">
        <v>40</v>
      </c>
      <c r="B63" s="104">
        <v>41.9</v>
      </c>
      <c r="C63" s="103">
        <v>47.86</v>
      </c>
      <c r="D63" s="102" t="s">
        <v>137</v>
      </c>
      <c r="E63" s="101">
        <v>4.4800000000000004</v>
      </c>
      <c r="F63" s="100">
        <v>6.3</v>
      </c>
      <c r="G63" s="91"/>
    </row>
    <row r="64" spans="1:219" s="90" customFormat="1" ht="12.75" customHeight="1" x14ac:dyDescent="0.2">
      <c r="A64" s="99">
        <v>45</v>
      </c>
      <c r="B64" s="98">
        <v>37.159999999999997</v>
      </c>
      <c r="C64" s="97">
        <v>43.03</v>
      </c>
      <c r="D64" s="96" t="s">
        <v>136</v>
      </c>
      <c r="E64" s="95">
        <v>3.04</v>
      </c>
      <c r="F64" s="94">
        <v>4.4000000000000004</v>
      </c>
      <c r="G64" s="91"/>
    </row>
    <row r="65" spans="1:14" s="90" customFormat="1" ht="11.9" customHeight="1" x14ac:dyDescent="0.2">
      <c r="A65" s="92" t="s">
        <v>135</v>
      </c>
      <c r="B65" s="93"/>
      <c r="C65" s="93"/>
      <c r="D65" s="93"/>
      <c r="E65" s="93"/>
      <c r="F65" s="93"/>
      <c r="G65" s="92"/>
      <c r="H65" s="93"/>
      <c r="I65" s="92"/>
      <c r="J65" s="92"/>
      <c r="K65" s="91"/>
    </row>
    <row r="66" spans="1:14" s="90" customFormat="1" ht="11.9" customHeight="1" x14ac:dyDescent="0.2">
      <c r="A66" s="93" t="s">
        <v>134</v>
      </c>
      <c r="B66" s="93"/>
      <c r="C66" s="92"/>
      <c r="D66" s="92"/>
      <c r="E66" s="92"/>
      <c r="F66" s="92"/>
      <c r="G66" s="93"/>
      <c r="H66" s="93"/>
      <c r="I66" s="93"/>
      <c r="J66" s="92"/>
      <c r="K66" s="92"/>
      <c r="L66" s="92"/>
      <c r="M66" s="92"/>
      <c r="N66" s="91"/>
    </row>
    <row r="68" spans="1:14" x14ac:dyDescent="0.15">
      <c r="A68" s="88"/>
    </row>
    <row r="70" spans="1:14" x14ac:dyDescent="0.15">
      <c r="A70" s="88"/>
    </row>
  </sheetData>
  <mergeCells count="7">
    <mergeCell ref="D53:D54"/>
    <mergeCell ref="E53:F53"/>
    <mergeCell ref="A3:C3"/>
    <mergeCell ref="A4:C4"/>
    <mergeCell ref="A53:A54"/>
    <mergeCell ref="A26:A27"/>
    <mergeCell ref="B53:C53"/>
  </mergeCells>
  <phoneticPr fontId="28"/>
  <pageMargins left="0.59055118110236227" right="0.59055118110236227" top="0.39370078740157483" bottom="0.59055118110236227" header="0" footer="0"/>
  <pageSetup paperSize="9" scale="94" firstPageNumber="0" orientation="portrait" r:id="rId1"/>
  <headerFooter alignWithMargins="0"/>
  <colBreaks count="1" manualBreakCount="1">
    <brk id="9"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Y106"/>
  <sheetViews>
    <sheetView showGridLines="0"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ColWidth="7.61328125" defaultRowHeight="12" customHeight="1" x14ac:dyDescent="0.35"/>
  <cols>
    <col min="1" max="5" width="20" style="154" customWidth="1"/>
    <col min="6" max="16384" width="7.61328125" style="154"/>
  </cols>
  <sheetData>
    <row r="1" spans="1:51" ht="33" customHeight="1" x14ac:dyDescent="0.35">
      <c r="A1" s="187" t="s">
        <v>270</v>
      </c>
      <c r="B1" s="186"/>
      <c r="C1" s="186"/>
      <c r="D1" s="186"/>
      <c r="E1" s="186"/>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row>
    <row r="2" spans="1:51" ht="24" customHeight="1" thickBot="1" x14ac:dyDescent="0.4">
      <c r="A2" s="185" t="s">
        <v>269</v>
      </c>
      <c r="B2" s="184"/>
      <c r="C2" s="183"/>
      <c r="D2" s="183"/>
      <c r="E2" s="182" t="s">
        <v>268</v>
      </c>
    </row>
    <row r="3" spans="1:51" ht="16.5" customHeight="1" thickTop="1" x14ac:dyDescent="0.35">
      <c r="A3" s="470" t="s">
        <v>267</v>
      </c>
      <c r="B3" s="468" t="s">
        <v>266</v>
      </c>
      <c r="C3" s="469"/>
      <c r="D3" s="468" t="s">
        <v>265</v>
      </c>
      <c r="E3" s="469"/>
      <c r="F3" s="157"/>
    </row>
    <row r="4" spans="1:51" ht="15" customHeight="1" x14ac:dyDescent="0.35">
      <c r="A4" s="471"/>
      <c r="B4" s="179" t="s">
        <v>149</v>
      </c>
      <c r="C4" s="181" t="s">
        <v>148</v>
      </c>
      <c r="D4" s="181" t="s">
        <v>149</v>
      </c>
      <c r="E4" s="181" t="s">
        <v>148</v>
      </c>
      <c r="F4" s="157"/>
    </row>
    <row r="5" spans="1:51" ht="4.5" customHeight="1" x14ac:dyDescent="0.35">
      <c r="A5" s="180"/>
      <c r="B5" s="179"/>
      <c r="C5" s="179"/>
      <c r="D5" s="179"/>
      <c r="E5" s="179"/>
      <c r="F5" s="157"/>
    </row>
    <row r="6" spans="1:51" ht="14.25" customHeight="1" x14ac:dyDescent="0.2">
      <c r="A6" s="178" t="s">
        <v>264</v>
      </c>
      <c r="B6" s="177" t="s">
        <v>263</v>
      </c>
      <c r="C6" s="177" t="s">
        <v>262</v>
      </c>
      <c r="D6" s="176">
        <v>44.46</v>
      </c>
      <c r="E6" s="176">
        <v>46.6</v>
      </c>
      <c r="F6" s="157"/>
    </row>
    <row r="7" spans="1:51" ht="12" customHeight="1" x14ac:dyDescent="0.35">
      <c r="A7" s="175" t="s">
        <v>261</v>
      </c>
      <c r="B7" s="171" t="s">
        <v>166</v>
      </c>
      <c r="C7" s="171" t="s">
        <v>166</v>
      </c>
      <c r="D7" s="166">
        <v>45.84</v>
      </c>
      <c r="E7" s="166">
        <v>48.16</v>
      </c>
    </row>
    <row r="8" spans="1:51" ht="12" customHeight="1" x14ac:dyDescent="0.35">
      <c r="A8" s="174" t="s">
        <v>260</v>
      </c>
      <c r="B8" s="171" t="s">
        <v>259</v>
      </c>
      <c r="C8" s="171" t="s">
        <v>258</v>
      </c>
      <c r="D8" s="171" t="s">
        <v>166</v>
      </c>
      <c r="E8" s="171" t="s">
        <v>166</v>
      </c>
    </row>
    <row r="9" spans="1:51" ht="12" customHeight="1" x14ac:dyDescent="0.35">
      <c r="A9" s="167">
        <v>22</v>
      </c>
      <c r="B9" s="171" t="s">
        <v>257</v>
      </c>
      <c r="C9" s="171" t="s">
        <v>256</v>
      </c>
      <c r="D9" s="171" t="s">
        <v>166</v>
      </c>
      <c r="E9" s="171" t="s">
        <v>166</v>
      </c>
    </row>
    <row r="10" spans="1:51" ht="5.25" customHeight="1" x14ac:dyDescent="0.35">
      <c r="A10" s="174"/>
      <c r="B10" s="171"/>
      <c r="C10" s="171"/>
      <c r="D10" s="171"/>
      <c r="E10" s="171"/>
    </row>
    <row r="11" spans="1:51" ht="12" customHeight="1" x14ac:dyDescent="0.35">
      <c r="A11" s="174" t="s">
        <v>255</v>
      </c>
      <c r="B11" s="171" t="s">
        <v>166</v>
      </c>
      <c r="C11" s="171" t="s">
        <v>166</v>
      </c>
      <c r="D11" s="166">
        <v>51.1</v>
      </c>
      <c r="E11" s="166">
        <v>55.61</v>
      </c>
    </row>
    <row r="12" spans="1:51" ht="12" customHeight="1" x14ac:dyDescent="0.35">
      <c r="A12" s="167">
        <v>23</v>
      </c>
      <c r="B12" s="166">
        <v>55.6</v>
      </c>
      <c r="C12" s="166">
        <v>59.4</v>
      </c>
      <c r="D12" s="171" t="s">
        <v>166</v>
      </c>
      <c r="E12" s="171" t="s">
        <v>166</v>
      </c>
    </row>
    <row r="13" spans="1:51" ht="12" customHeight="1" x14ac:dyDescent="0.35">
      <c r="A13" s="174" t="s">
        <v>254</v>
      </c>
      <c r="B13" s="171" t="s">
        <v>166</v>
      </c>
      <c r="C13" s="171" t="s">
        <v>166</v>
      </c>
      <c r="D13" s="166">
        <v>54.83</v>
      </c>
      <c r="E13" s="166">
        <v>57.97</v>
      </c>
    </row>
    <row r="14" spans="1:51" ht="12" customHeight="1" x14ac:dyDescent="0.35">
      <c r="A14" s="167">
        <v>24</v>
      </c>
      <c r="B14" s="166">
        <v>56.2</v>
      </c>
      <c r="C14" s="166">
        <v>59.8</v>
      </c>
      <c r="D14" s="171" t="s">
        <v>166</v>
      </c>
      <c r="E14" s="171" t="s">
        <v>166</v>
      </c>
    </row>
    <row r="15" spans="1:51" ht="12" customHeight="1" x14ac:dyDescent="0.35">
      <c r="A15" s="167">
        <v>25</v>
      </c>
      <c r="B15" s="166">
        <v>58</v>
      </c>
      <c r="C15" s="166">
        <v>61.5</v>
      </c>
      <c r="D15" s="166">
        <v>57.89</v>
      </c>
      <c r="E15" s="166">
        <v>60.88</v>
      </c>
    </row>
    <row r="16" spans="1:51" ht="5.25" customHeight="1" x14ac:dyDescent="0.35">
      <c r="A16" s="169"/>
      <c r="B16" s="171"/>
      <c r="C16" s="171"/>
      <c r="D16" s="171"/>
      <c r="E16" s="171"/>
    </row>
    <row r="17" spans="1:5" ht="12" customHeight="1" x14ac:dyDescent="0.35">
      <c r="A17" s="174" t="s">
        <v>253</v>
      </c>
      <c r="B17" s="171" t="s">
        <v>252</v>
      </c>
      <c r="C17" s="171" t="s">
        <v>251</v>
      </c>
      <c r="D17" s="171" t="s">
        <v>166</v>
      </c>
      <c r="E17" s="171" t="s">
        <v>166</v>
      </c>
    </row>
    <row r="18" spans="1:5" ht="5.25" customHeight="1" x14ac:dyDescent="0.35">
      <c r="A18" s="172"/>
      <c r="B18" s="171"/>
      <c r="C18" s="171"/>
      <c r="D18" s="171"/>
      <c r="E18" s="171"/>
    </row>
    <row r="19" spans="1:5" ht="12" customHeight="1" x14ac:dyDescent="0.35">
      <c r="A19" s="167">
        <v>26</v>
      </c>
      <c r="B19" s="166">
        <v>60.8</v>
      </c>
      <c r="C19" s="166">
        <v>64.900000000000006</v>
      </c>
      <c r="D19" s="166">
        <v>59</v>
      </c>
      <c r="E19" s="166">
        <v>62.12</v>
      </c>
    </row>
    <row r="20" spans="1:5" ht="12" customHeight="1" x14ac:dyDescent="0.35">
      <c r="A20" s="167">
        <v>27</v>
      </c>
      <c r="B20" s="166">
        <v>61.9</v>
      </c>
      <c r="C20" s="166">
        <v>65.5</v>
      </c>
      <c r="D20" s="166">
        <v>61.7</v>
      </c>
      <c r="E20" s="166">
        <v>65.25</v>
      </c>
    </row>
    <row r="21" spans="1:5" ht="12" customHeight="1" x14ac:dyDescent="0.35">
      <c r="A21" s="167">
        <v>28</v>
      </c>
      <c r="B21" s="166">
        <v>61.9</v>
      </c>
      <c r="C21" s="166">
        <v>65.7</v>
      </c>
      <c r="D21" s="166">
        <v>61.74</v>
      </c>
      <c r="E21" s="166">
        <v>65.510000000000005</v>
      </c>
    </row>
    <row r="22" spans="1:5" ht="12" customHeight="1" x14ac:dyDescent="0.35">
      <c r="A22" s="167">
        <v>29</v>
      </c>
      <c r="B22" s="165">
        <v>63.41</v>
      </c>
      <c r="C22" s="166">
        <v>67.69</v>
      </c>
      <c r="D22" s="166">
        <v>62.33</v>
      </c>
      <c r="E22" s="166">
        <v>67.06</v>
      </c>
    </row>
    <row r="23" spans="1:5" ht="5.25" customHeight="1" x14ac:dyDescent="0.35">
      <c r="A23" s="169"/>
      <c r="B23" s="171"/>
      <c r="C23" s="171"/>
      <c r="D23" s="171"/>
      <c r="E23" s="171"/>
    </row>
    <row r="24" spans="1:5" ht="12" customHeight="1" x14ac:dyDescent="0.35">
      <c r="A24" s="167">
        <v>30</v>
      </c>
      <c r="B24" s="171" t="s">
        <v>250</v>
      </c>
      <c r="C24" s="171" t="s">
        <v>249</v>
      </c>
      <c r="D24" s="171" t="s">
        <v>248</v>
      </c>
      <c r="E24" s="171" t="s">
        <v>247</v>
      </c>
    </row>
    <row r="25" spans="1:5" ht="12" customHeight="1" x14ac:dyDescent="0.35">
      <c r="A25" s="167">
        <v>31</v>
      </c>
      <c r="B25" s="165">
        <v>63.59</v>
      </c>
      <c r="C25" s="166">
        <v>67.540000000000006</v>
      </c>
      <c r="D25" s="166">
        <v>64</v>
      </c>
      <c r="E25" s="166">
        <v>68.17</v>
      </c>
    </row>
    <row r="26" spans="1:5" ht="12" customHeight="1" x14ac:dyDescent="0.35">
      <c r="A26" s="167">
        <v>32</v>
      </c>
      <c r="B26" s="165">
        <v>63.24</v>
      </c>
      <c r="C26" s="166">
        <v>67.599999999999994</v>
      </c>
      <c r="D26" s="166">
        <v>63.58</v>
      </c>
      <c r="E26" s="166">
        <v>67.81</v>
      </c>
    </row>
    <row r="27" spans="1:5" ht="12" customHeight="1" x14ac:dyDescent="0.35">
      <c r="A27" s="167">
        <v>33</v>
      </c>
      <c r="B27" s="165">
        <v>64.98</v>
      </c>
      <c r="C27" s="166">
        <v>69.61</v>
      </c>
      <c r="D27" s="166">
        <v>65.39</v>
      </c>
      <c r="E27" s="166">
        <v>69.650000000000006</v>
      </c>
    </row>
    <row r="28" spans="1:5" ht="12" customHeight="1" x14ac:dyDescent="0.35">
      <c r="A28" s="167">
        <v>34</v>
      </c>
      <c r="B28" s="165">
        <v>65.209999999999994</v>
      </c>
      <c r="C28" s="166">
        <v>69.88</v>
      </c>
      <c r="D28" s="166">
        <v>65.23</v>
      </c>
      <c r="E28" s="166">
        <v>70.19</v>
      </c>
    </row>
    <row r="29" spans="1:5" ht="5.25" customHeight="1" x14ac:dyDescent="0.35">
      <c r="A29" s="169"/>
      <c r="B29" s="171"/>
      <c r="C29" s="171"/>
      <c r="D29" s="171"/>
      <c r="E29" s="171"/>
    </row>
    <row r="30" spans="1:5" ht="12" customHeight="1" x14ac:dyDescent="0.35">
      <c r="A30" s="167">
        <v>35</v>
      </c>
      <c r="B30" s="171" t="s">
        <v>246</v>
      </c>
      <c r="C30" s="171" t="s">
        <v>245</v>
      </c>
      <c r="D30" s="166">
        <v>65.489999999999995</v>
      </c>
      <c r="E30" s="166">
        <v>70.08</v>
      </c>
    </row>
    <row r="31" spans="1:5" ht="12" customHeight="1" x14ac:dyDescent="0.35">
      <c r="A31" s="167">
        <v>36</v>
      </c>
      <c r="B31" s="165">
        <v>66.03</v>
      </c>
      <c r="C31" s="166">
        <v>70.790000000000006</v>
      </c>
      <c r="D31" s="166">
        <v>66.09</v>
      </c>
      <c r="E31" s="166">
        <v>70.86</v>
      </c>
    </row>
    <row r="32" spans="1:5" ht="12" customHeight="1" x14ac:dyDescent="0.35">
      <c r="A32" s="167">
        <v>37</v>
      </c>
      <c r="B32" s="165">
        <v>66.23</v>
      </c>
      <c r="C32" s="166">
        <v>71.16</v>
      </c>
      <c r="D32" s="166">
        <v>66.28</v>
      </c>
      <c r="E32" s="166">
        <v>71.28</v>
      </c>
    </row>
    <row r="33" spans="1:5" ht="12" customHeight="1" x14ac:dyDescent="0.35">
      <c r="A33" s="167">
        <v>38</v>
      </c>
      <c r="B33" s="165">
        <v>67.209999999999994</v>
      </c>
      <c r="C33" s="166">
        <v>72.34</v>
      </c>
      <c r="D33" s="166">
        <v>67.48</v>
      </c>
      <c r="E33" s="166">
        <v>72.25</v>
      </c>
    </row>
    <row r="34" spans="1:5" ht="12" customHeight="1" x14ac:dyDescent="0.35">
      <c r="A34" s="167">
        <v>39</v>
      </c>
      <c r="B34" s="165">
        <v>67.67</v>
      </c>
      <c r="C34" s="166">
        <v>72.87</v>
      </c>
      <c r="D34" s="166">
        <v>67.489999999999995</v>
      </c>
      <c r="E34" s="166">
        <v>72.599999999999994</v>
      </c>
    </row>
    <row r="35" spans="1:5" ht="5.25" customHeight="1" x14ac:dyDescent="0.35">
      <c r="A35" s="169"/>
      <c r="B35" s="171"/>
      <c r="C35" s="171"/>
      <c r="D35" s="171"/>
      <c r="E35" s="171"/>
    </row>
    <row r="36" spans="1:5" ht="12" customHeight="1" x14ac:dyDescent="0.35">
      <c r="A36" s="167">
        <v>40</v>
      </c>
      <c r="B36" s="171" t="s">
        <v>244</v>
      </c>
      <c r="C36" s="171" t="s">
        <v>243</v>
      </c>
      <c r="D36" s="166">
        <v>67.33</v>
      </c>
      <c r="E36" s="166">
        <v>72.680000000000007</v>
      </c>
    </row>
    <row r="37" spans="1:5" ht="12" customHeight="1" x14ac:dyDescent="0.35">
      <c r="A37" s="167">
        <v>41</v>
      </c>
      <c r="B37" s="165">
        <v>68.349999999999994</v>
      </c>
      <c r="C37" s="166">
        <v>73.61</v>
      </c>
      <c r="D37" s="166">
        <v>67.819999999999993</v>
      </c>
      <c r="E37" s="166">
        <v>73.23</v>
      </c>
    </row>
    <row r="38" spans="1:5" ht="12" customHeight="1" x14ac:dyDescent="0.35">
      <c r="A38" s="167">
        <v>42</v>
      </c>
      <c r="B38" s="165">
        <v>68.91</v>
      </c>
      <c r="C38" s="166">
        <v>74.150000000000006</v>
      </c>
      <c r="D38" s="166">
        <v>68.52</v>
      </c>
      <c r="E38" s="166">
        <v>73.83</v>
      </c>
    </row>
    <row r="39" spans="1:5" ht="12" customHeight="1" x14ac:dyDescent="0.35">
      <c r="A39" s="167">
        <v>43</v>
      </c>
      <c r="B39" s="165">
        <v>69.05</v>
      </c>
      <c r="C39" s="166">
        <v>74.3</v>
      </c>
      <c r="D39" s="166">
        <v>68.47</v>
      </c>
      <c r="E39" s="166">
        <v>74.13</v>
      </c>
    </row>
    <row r="40" spans="1:5" ht="12" customHeight="1" x14ac:dyDescent="0.35">
      <c r="A40" s="167">
        <v>44</v>
      </c>
      <c r="B40" s="165">
        <v>69.180000000000007</v>
      </c>
      <c r="C40" s="166">
        <v>74.67</v>
      </c>
      <c r="D40" s="166">
        <v>68.34</v>
      </c>
      <c r="E40" s="166">
        <v>74.14</v>
      </c>
    </row>
    <row r="41" spans="1:5" ht="5.25" customHeight="1" x14ac:dyDescent="0.35">
      <c r="A41" s="169"/>
      <c r="B41" s="171"/>
      <c r="C41" s="171"/>
      <c r="D41" s="171"/>
      <c r="E41" s="166"/>
    </row>
    <row r="42" spans="1:5" ht="12" customHeight="1" x14ac:dyDescent="0.35">
      <c r="A42" s="167">
        <v>45</v>
      </c>
      <c r="B42" s="171" t="s">
        <v>242</v>
      </c>
      <c r="C42" s="171" t="s">
        <v>241</v>
      </c>
      <c r="D42" s="166">
        <v>69.03</v>
      </c>
      <c r="E42" s="166">
        <v>74.27</v>
      </c>
    </row>
    <row r="43" spans="1:5" ht="12" customHeight="1" x14ac:dyDescent="0.35">
      <c r="A43" s="167">
        <v>46</v>
      </c>
      <c r="B43" s="165">
        <v>70.17</v>
      </c>
      <c r="C43" s="166">
        <v>75.58</v>
      </c>
      <c r="D43" s="166">
        <v>69.8</v>
      </c>
      <c r="E43" s="166">
        <v>74.86</v>
      </c>
    </row>
    <row r="44" spans="1:5" ht="12" customHeight="1" x14ac:dyDescent="0.35">
      <c r="A44" s="167">
        <v>47</v>
      </c>
      <c r="B44" s="166">
        <v>70.5</v>
      </c>
      <c r="C44" s="166">
        <v>75.94</v>
      </c>
      <c r="D44" s="166">
        <v>69.95</v>
      </c>
      <c r="E44" s="166">
        <v>75.739999999999995</v>
      </c>
    </row>
    <row r="45" spans="1:5" ht="12" customHeight="1" x14ac:dyDescent="0.35">
      <c r="A45" s="167">
        <v>48</v>
      </c>
      <c r="B45" s="166">
        <v>70.7</v>
      </c>
      <c r="C45" s="166">
        <v>76.02</v>
      </c>
      <c r="D45" s="166">
        <v>70.19</v>
      </c>
      <c r="E45" s="166">
        <v>75.48</v>
      </c>
    </row>
    <row r="46" spans="1:5" ht="12" customHeight="1" x14ac:dyDescent="0.35">
      <c r="A46" s="167">
        <v>49</v>
      </c>
      <c r="B46" s="165">
        <v>71.16</v>
      </c>
      <c r="C46" s="166">
        <v>76.31</v>
      </c>
      <c r="D46" s="166">
        <v>70.900000000000006</v>
      </c>
      <c r="E46" s="166">
        <v>76.19</v>
      </c>
    </row>
    <row r="47" spans="1:5" ht="5.25" customHeight="1" x14ac:dyDescent="0.35">
      <c r="A47" s="169"/>
      <c r="B47" s="171"/>
      <c r="C47" s="171"/>
      <c r="D47" s="171"/>
      <c r="E47" s="171"/>
    </row>
    <row r="48" spans="1:5" ht="12" customHeight="1" x14ac:dyDescent="0.35">
      <c r="A48" s="167">
        <v>50</v>
      </c>
      <c r="B48" s="171" t="s">
        <v>240</v>
      </c>
      <c r="C48" s="171" t="s">
        <v>239</v>
      </c>
      <c r="D48" s="166">
        <v>71.48</v>
      </c>
      <c r="E48" s="166">
        <v>76.58</v>
      </c>
    </row>
    <row r="49" spans="1:5" ht="12" customHeight="1" x14ac:dyDescent="0.35">
      <c r="A49" s="167">
        <v>51</v>
      </c>
      <c r="B49" s="165">
        <v>72.150000000000006</v>
      </c>
      <c r="C49" s="166">
        <v>77.349999999999994</v>
      </c>
      <c r="D49" s="166">
        <v>72.040000000000006</v>
      </c>
      <c r="E49" s="166">
        <v>77.41</v>
      </c>
    </row>
    <row r="50" spans="1:5" ht="12" customHeight="1" x14ac:dyDescent="0.35">
      <c r="A50" s="167">
        <v>52</v>
      </c>
      <c r="B50" s="165">
        <v>72.69</v>
      </c>
      <c r="C50" s="166">
        <v>77.95</v>
      </c>
      <c r="D50" s="166">
        <v>72.45</v>
      </c>
      <c r="E50" s="166">
        <v>77.72</v>
      </c>
    </row>
    <row r="51" spans="1:5" ht="12" customHeight="1" x14ac:dyDescent="0.35">
      <c r="A51" s="167">
        <v>53</v>
      </c>
      <c r="B51" s="165">
        <v>72.97</v>
      </c>
      <c r="C51" s="166">
        <v>78.33</v>
      </c>
      <c r="D51" s="166">
        <v>72.63</v>
      </c>
      <c r="E51" s="166">
        <v>78.040000000000006</v>
      </c>
    </row>
    <row r="52" spans="1:5" ht="12" customHeight="1" x14ac:dyDescent="0.35">
      <c r="A52" s="167">
        <v>54</v>
      </c>
      <c r="B52" s="165">
        <v>73.459999999999994</v>
      </c>
      <c r="C52" s="166">
        <v>78.89</v>
      </c>
      <c r="D52" s="166">
        <v>72.98</v>
      </c>
      <c r="E52" s="166">
        <v>78.959999999999994</v>
      </c>
    </row>
    <row r="53" spans="1:5" ht="5.25" customHeight="1" x14ac:dyDescent="0.35">
      <c r="A53" s="169"/>
      <c r="B53" s="171"/>
      <c r="C53" s="171"/>
      <c r="D53" s="171"/>
      <c r="E53" s="171"/>
    </row>
    <row r="54" spans="1:5" ht="12" customHeight="1" x14ac:dyDescent="0.35">
      <c r="A54" s="167">
        <v>55</v>
      </c>
      <c r="B54" s="171" t="s">
        <v>238</v>
      </c>
      <c r="C54" s="171" t="s">
        <v>237</v>
      </c>
      <c r="D54" s="166">
        <v>73.14</v>
      </c>
      <c r="E54" s="166">
        <v>78.900000000000006</v>
      </c>
    </row>
    <row r="55" spans="1:5" ht="12" customHeight="1" x14ac:dyDescent="0.35">
      <c r="A55" s="167">
        <v>56</v>
      </c>
      <c r="B55" s="165">
        <v>73.790000000000006</v>
      </c>
      <c r="C55" s="166">
        <v>79.13</v>
      </c>
      <c r="D55" s="166">
        <v>73.260000000000005</v>
      </c>
      <c r="E55" s="166">
        <v>79.290000000000006</v>
      </c>
    </row>
    <row r="56" spans="1:5" ht="12" customHeight="1" x14ac:dyDescent="0.35">
      <c r="A56" s="167">
        <v>57</v>
      </c>
      <c r="B56" s="165">
        <v>74.22</v>
      </c>
      <c r="C56" s="166">
        <v>79.66</v>
      </c>
      <c r="D56" s="166">
        <v>73.760000000000005</v>
      </c>
      <c r="E56" s="166">
        <v>79.87</v>
      </c>
    </row>
    <row r="57" spans="1:5" ht="12" customHeight="1" x14ac:dyDescent="0.35">
      <c r="A57" s="167">
        <v>58</v>
      </c>
      <c r="B57" s="166">
        <v>74.2</v>
      </c>
      <c r="C57" s="166">
        <v>79.78</v>
      </c>
      <c r="D57" s="166">
        <v>73.75</v>
      </c>
      <c r="E57" s="166">
        <v>79.760000000000005</v>
      </c>
    </row>
    <row r="58" spans="1:5" ht="12" customHeight="1" x14ac:dyDescent="0.35">
      <c r="A58" s="167">
        <v>59</v>
      </c>
      <c r="B58" s="165">
        <v>74.540000000000006</v>
      </c>
      <c r="C58" s="166">
        <v>80.180000000000007</v>
      </c>
      <c r="D58" s="166">
        <v>74.239999999999995</v>
      </c>
      <c r="E58" s="166">
        <v>81.16</v>
      </c>
    </row>
    <row r="59" spans="1:5" ht="5.25" customHeight="1" x14ac:dyDescent="0.35">
      <c r="A59" s="169"/>
      <c r="B59" s="171"/>
      <c r="C59" s="171"/>
      <c r="D59" s="171"/>
      <c r="E59" s="171"/>
    </row>
    <row r="60" spans="1:5" ht="12" customHeight="1" x14ac:dyDescent="0.35">
      <c r="A60" s="167">
        <v>60</v>
      </c>
      <c r="B60" s="171" t="s">
        <v>236</v>
      </c>
      <c r="C60" s="171" t="s">
        <v>235</v>
      </c>
      <c r="D60" s="166">
        <v>74.64</v>
      </c>
      <c r="E60" s="166">
        <v>81.05</v>
      </c>
    </row>
    <row r="61" spans="1:5" ht="12" customHeight="1" x14ac:dyDescent="0.35">
      <c r="A61" s="167">
        <v>61</v>
      </c>
      <c r="B61" s="165">
        <v>75.23</v>
      </c>
      <c r="C61" s="166">
        <v>80.930000000000007</v>
      </c>
      <c r="D61" s="166">
        <v>75.150000000000006</v>
      </c>
      <c r="E61" s="166">
        <v>81.88</v>
      </c>
    </row>
    <row r="62" spans="1:5" ht="12" customHeight="1" x14ac:dyDescent="0.35">
      <c r="A62" s="167">
        <v>62</v>
      </c>
      <c r="B62" s="165">
        <v>75.61</v>
      </c>
      <c r="C62" s="166">
        <v>81.39</v>
      </c>
      <c r="D62" s="166">
        <v>75.48</v>
      </c>
      <c r="E62" s="166">
        <v>81.78</v>
      </c>
    </row>
    <row r="63" spans="1:5" ht="12" customHeight="1" x14ac:dyDescent="0.35">
      <c r="A63" s="167">
        <v>63</v>
      </c>
      <c r="B63" s="165">
        <v>75.540000000000006</v>
      </c>
      <c r="C63" s="166">
        <v>81.3</v>
      </c>
      <c r="D63" s="166">
        <v>75.31</v>
      </c>
      <c r="E63" s="166">
        <v>80.989999999999995</v>
      </c>
    </row>
    <row r="64" spans="1:5" ht="12" customHeight="1" x14ac:dyDescent="0.35">
      <c r="A64" s="172" t="s">
        <v>234</v>
      </c>
      <c r="B64" s="165">
        <v>75.91</v>
      </c>
      <c r="C64" s="166">
        <v>81.77</v>
      </c>
      <c r="D64" s="166">
        <v>75.47</v>
      </c>
      <c r="E64" s="166">
        <v>81.540000000000006</v>
      </c>
    </row>
    <row r="65" spans="1:5" ht="5.25" customHeight="1" x14ac:dyDescent="0.35">
      <c r="A65" s="172"/>
      <c r="B65" s="171"/>
      <c r="C65" s="171"/>
      <c r="D65" s="171"/>
      <c r="E65" s="171"/>
    </row>
    <row r="66" spans="1:5" ht="12" customHeight="1" x14ac:dyDescent="0.35">
      <c r="A66" s="167">
        <v>2</v>
      </c>
      <c r="B66" s="171" t="s">
        <v>233</v>
      </c>
      <c r="C66" s="171" t="s">
        <v>232</v>
      </c>
      <c r="D66" s="166">
        <v>75.64</v>
      </c>
      <c r="E66" s="166">
        <v>81.73</v>
      </c>
    </row>
    <row r="67" spans="1:5" ht="12" customHeight="1" x14ac:dyDescent="0.35">
      <c r="A67" s="167">
        <v>3</v>
      </c>
      <c r="B67" s="165">
        <v>76.11</v>
      </c>
      <c r="C67" s="166">
        <v>82.11</v>
      </c>
      <c r="D67" s="166">
        <v>75.959999999999994</v>
      </c>
      <c r="E67" s="166">
        <v>82.38</v>
      </c>
    </row>
    <row r="68" spans="1:5" ht="12" customHeight="1" x14ac:dyDescent="0.35">
      <c r="A68" s="167">
        <v>4</v>
      </c>
      <c r="B68" s="166">
        <v>76.09</v>
      </c>
      <c r="C68" s="166">
        <v>82.22</v>
      </c>
      <c r="D68" s="166">
        <v>75.97</v>
      </c>
      <c r="E68" s="166">
        <v>82.39</v>
      </c>
    </row>
    <row r="69" spans="1:5" ht="12" customHeight="1" x14ac:dyDescent="0.35">
      <c r="A69" s="167">
        <v>5</v>
      </c>
      <c r="B69" s="165">
        <v>76.25</v>
      </c>
      <c r="C69" s="166">
        <v>82.51</v>
      </c>
      <c r="D69" s="166">
        <v>76.14</v>
      </c>
      <c r="E69" s="166">
        <v>82.39</v>
      </c>
    </row>
    <row r="70" spans="1:5" ht="12" customHeight="1" x14ac:dyDescent="0.35">
      <c r="A70" s="167">
        <v>6</v>
      </c>
      <c r="B70" s="165">
        <v>76.569999999999993</v>
      </c>
      <c r="C70" s="166">
        <v>82.98</v>
      </c>
      <c r="D70" s="166">
        <v>76.63</v>
      </c>
      <c r="E70" s="166">
        <v>83.02</v>
      </c>
    </row>
    <row r="71" spans="1:5" ht="5.25" customHeight="1" x14ac:dyDescent="0.35">
      <c r="A71" s="172"/>
      <c r="B71" s="171"/>
      <c r="C71" s="171"/>
      <c r="D71" s="171"/>
      <c r="E71" s="171"/>
    </row>
    <row r="72" spans="1:5" ht="12" customHeight="1" x14ac:dyDescent="0.35">
      <c r="A72" s="167">
        <v>7</v>
      </c>
      <c r="B72" s="171" t="s">
        <v>231</v>
      </c>
      <c r="C72" s="171" t="s">
        <v>230</v>
      </c>
      <c r="D72" s="166">
        <v>76.36</v>
      </c>
      <c r="E72" s="166">
        <v>83.21</v>
      </c>
    </row>
    <row r="73" spans="1:5" ht="12" customHeight="1" x14ac:dyDescent="0.35">
      <c r="A73" s="167">
        <v>8</v>
      </c>
      <c r="B73" s="165">
        <v>77.010000000000005</v>
      </c>
      <c r="C73" s="166">
        <v>83.59</v>
      </c>
      <c r="D73" s="166">
        <v>76.83</v>
      </c>
      <c r="E73" s="166">
        <v>83.58</v>
      </c>
    </row>
    <row r="74" spans="1:5" ht="12" customHeight="1" x14ac:dyDescent="0.35">
      <c r="A74" s="167">
        <v>9</v>
      </c>
      <c r="B74" s="165">
        <v>77.19</v>
      </c>
      <c r="C74" s="166">
        <v>83.82</v>
      </c>
      <c r="D74" s="166">
        <v>77.14</v>
      </c>
      <c r="E74" s="166">
        <v>83.79</v>
      </c>
    </row>
    <row r="75" spans="1:5" ht="12" customHeight="1" x14ac:dyDescent="0.35">
      <c r="A75" s="167">
        <v>10</v>
      </c>
      <c r="B75" s="165">
        <v>77.16</v>
      </c>
      <c r="C75" s="166">
        <v>84.01</v>
      </c>
      <c r="D75" s="166">
        <v>77.25</v>
      </c>
      <c r="E75" s="166">
        <v>84.26</v>
      </c>
    </row>
    <row r="76" spans="1:5" ht="12" customHeight="1" x14ac:dyDescent="0.35">
      <c r="A76" s="167">
        <v>11</v>
      </c>
      <c r="B76" s="166">
        <v>77.099999999999994</v>
      </c>
      <c r="C76" s="166">
        <v>83.99</v>
      </c>
      <c r="D76" s="166">
        <v>77.05</v>
      </c>
      <c r="E76" s="166">
        <v>83.97</v>
      </c>
    </row>
    <row r="77" spans="1:5" ht="5.25" customHeight="1" x14ac:dyDescent="0.35">
      <c r="A77" s="172"/>
      <c r="B77" s="171"/>
      <c r="C77" s="171"/>
      <c r="D77" s="171"/>
      <c r="E77" s="171"/>
    </row>
    <row r="78" spans="1:5" ht="12" customHeight="1" x14ac:dyDescent="0.35">
      <c r="A78" s="167">
        <v>12</v>
      </c>
      <c r="B78" s="171" t="s">
        <v>229</v>
      </c>
      <c r="C78" s="171" t="s">
        <v>228</v>
      </c>
      <c r="D78" s="166">
        <v>77.7</v>
      </c>
      <c r="E78" s="166">
        <v>84.89</v>
      </c>
    </row>
    <row r="79" spans="1:5" ht="12" customHeight="1" x14ac:dyDescent="0.35">
      <c r="A79" s="167">
        <v>13</v>
      </c>
      <c r="B79" s="165">
        <v>78.069999999999993</v>
      </c>
      <c r="C79" s="166">
        <v>84.93</v>
      </c>
      <c r="D79" s="166">
        <v>78.040000000000006</v>
      </c>
      <c r="E79" s="166">
        <v>85.03</v>
      </c>
    </row>
    <row r="80" spans="1:5" ht="12" customHeight="1" x14ac:dyDescent="0.35">
      <c r="A80" s="167">
        <v>14</v>
      </c>
      <c r="B80" s="165">
        <v>78.319999999999993</v>
      </c>
      <c r="C80" s="166">
        <v>85.23</v>
      </c>
      <c r="D80" s="166">
        <v>78.19</v>
      </c>
      <c r="E80" s="166">
        <v>85.47</v>
      </c>
    </row>
    <row r="81" spans="1:6" ht="12" customHeight="1" x14ac:dyDescent="0.35">
      <c r="A81" s="167">
        <v>15</v>
      </c>
      <c r="B81" s="165">
        <v>78.36</v>
      </c>
      <c r="C81" s="166">
        <v>85.33</v>
      </c>
      <c r="D81" s="166">
        <v>78.36</v>
      </c>
      <c r="E81" s="166">
        <v>85.13</v>
      </c>
      <c r="F81" s="157"/>
    </row>
    <row r="82" spans="1:6" s="173" customFormat="1" ht="12" customHeight="1" x14ac:dyDescent="0.35">
      <c r="A82" s="167">
        <v>16</v>
      </c>
      <c r="B82" s="165">
        <v>78.64</v>
      </c>
      <c r="C82" s="166">
        <v>85.59</v>
      </c>
      <c r="D82" s="166">
        <v>78.260000000000005</v>
      </c>
      <c r="E82" s="166">
        <v>85.56</v>
      </c>
    </row>
    <row r="83" spans="1:6" s="173" customFormat="1" ht="5.25" customHeight="1" x14ac:dyDescent="0.35">
      <c r="A83" s="172"/>
      <c r="B83" s="171"/>
      <c r="C83" s="171"/>
      <c r="D83" s="171"/>
      <c r="E83" s="171"/>
    </row>
    <row r="84" spans="1:6" s="173" customFormat="1" ht="12" customHeight="1" x14ac:dyDescent="0.35">
      <c r="A84" s="167">
        <v>17</v>
      </c>
      <c r="B84" s="171" t="s">
        <v>227</v>
      </c>
      <c r="C84" s="171" t="s">
        <v>226</v>
      </c>
      <c r="D84" s="166">
        <v>78.27</v>
      </c>
      <c r="E84" s="166">
        <v>85.73</v>
      </c>
    </row>
    <row r="85" spans="1:6" s="173" customFormat="1" ht="12" customHeight="1" x14ac:dyDescent="0.35">
      <c r="A85" s="167">
        <v>18</v>
      </c>
      <c r="B85" s="166">
        <v>79</v>
      </c>
      <c r="C85" s="166">
        <v>85.81</v>
      </c>
      <c r="D85" s="166">
        <v>78.45</v>
      </c>
      <c r="E85" s="166">
        <v>85.63</v>
      </c>
    </row>
    <row r="86" spans="1:6" s="173" customFormat="1" ht="12" customHeight="1" x14ac:dyDescent="0.35">
      <c r="A86" s="167">
        <v>19</v>
      </c>
      <c r="B86" s="165">
        <v>79.19</v>
      </c>
      <c r="C86" s="166">
        <v>85.99</v>
      </c>
      <c r="D86" s="166">
        <v>78.599999999999994</v>
      </c>
      <c r="E86" s="166">
        <v>86.06</v>
      </c>
    </row>
    <row r="87" spans="1:6" s="173" customFormat="1" ht="12" customHeight="1" x14ac:dyDescent="0.35">
      <c r="A87" s="167">
        <v>20</v>
      </c>
      <c r="B87" s="165">
        <v>79.290000000000006</v>
      </c>
      <c r="C87" s="166">
        <v>86.05</v>
      </c>
      <c r="D87" s="166">
        <v>78.83</v>
      </c>
      <c r="E87" s="166">
        <v>85.94</v>
      </c>
    </row>
    <row r="88" spans="1:6" s="173" customFormat="1" ht="12" customHeight="1" x14ac:dyDescent="0.35">
      <c r="A88" s="167">
        <v>21</v>
      </c>
      <c r="B88" s="165">
        <v>79.59</v>
      </c>
      <c r="C88" s="166">
        <v>86.44</v>
      </c>
      <c r="D88" s="166">
        <v>78.88</v>
      </c>
      <c r="E88" s="166">
        <v>85.94</v>
      </c>
    </row>
    <row r="89" spans="1:6" s="173" customFormat="1" ht="5.25" customHeight="1" x14ac:dyDescent="0.35">
      <c r="A89" s="172"/>
      <c r="B89" s="171"/>
      <c r="C89" s="171"/>
      <c r="D89" s="171"/>
      <c r="E89" s="171"/>
    </row>
    <row r="90" spans="1:6" s="173" customFormat="1" ht="12" customHeight="1" x14ac:dyDescent="0.35">
      <c r="A90" s="167">
        <v>22</v>
      </c>
      <c r="B90" s="171" t="s">
        <v>225</v>
      </c>
      <c r="C90" s="171" t="s">
        <v>224</v>
      </c>
      <c r="D90" s="166">
        <v>79.2</v>
      </c>
      <c r="E90" s="166">
        <v>86.16</v>
      </c>
    </row>
    <row r="91" spans="1:6" s="173" customFormat="1" ht="12" customHeight="1" x14ac:dyDescent="0.35">
      <c r="A91" s="167">
        <v>23</v>
      </c>
      <c r="B91" s="165">
        <v>79.44</v>
      </c>
      <c r="C91" s="166">
        <v>85.9</v>
      </c>
      <c r="D91" s="166">
        <v>79.45</v>
      </c>
      <c r="E91" s="166">
        <v>86.06</v>
      </c>
    </row>
    <row r="92" spans="1:6" s="160" customFormat="1" ht="12" customHeight="1" x14ac:dyDescent="0.35">
      <c r="A92" s="167">
        <v>24</v>
      </c>
      <c r="B92" s="165">
        <v>79.94</v>
      </c>
      <c r="C92" s="166">
        <v>86.41</v>
      </c>
      <c r="D92" s="166">
        <v>79.430000000000007</v>
      </c>
      <c r="E92" s="166">
        <v>86.45</v>
      </c>
    </row>
    <row r="93" spans="1:6" s="160" customFormat="1" ht="12" customHeight="1" x14ac:dyDescent="0.35">
      <c r="A93" s="167">
        <v>25</v>
      </c>
      <c r="B93" s="165">
        <v>80.209999999999994</v>
      </c>
      <c r="C93" s="166">
        <v>86.61</v>
      </c>
      <c r="D93" s="166">
        <v>79.87</v>
      </c>
      <c r="E93" s="166">
        <v>86.27</v>
      </c>
    </row>
    <row r="94" spans="1:6" s="160" customFormat="1" ht="12" customHeight="1" x14ac:dyDescent="0.35">
      <c r="A94" s="167">
        <v>26</v>
      </c>
      <c r="B94" s="166">
        <v>80.5</v>
      </c>
      <c r="C94" s="166">
        <v>86.83</v>
      </c>
      <c r="D94" s="166">
        <v>79.98</v>
      </c>
      <c r="E94" s="166">
        <v>86.63</v>
      </c>
    </row>
    <row r="95" spans="1:6" s="160" customFormat="1" ht="5.25" customHeight="1" x14ac:dyDescent="0.35">
      <c r="A95" s="172"/>
      <c r="B95" s="171"/>
      <c r="C95" s="171"/>
      <c r="D95" s="171"/>
      <c r="E95" s="171"/>
    </row>
    <row r="96" spans="1:6" s="160" customFormat="1" ht="12" customHeight="1" x14ac:dyDescent="0.35">
      <c r="A96" s="167">
        <v>27</v>
      </c>
      <c r="B96" s="165" t="s">
        <v>223</v>
      </c>
      <c r="C96" s="166" t="s">
        <v>222</v>
      </c>
      <c r="D96" s="166">
        <v>80.239999999999995</v>
      </c>
      <c r="E96" s="166">
        <v>86.74</v>
      </c>
    </row>
    <row r="97" spans="1:6" s="160" customFormat="1" ht="12" customHeight="1" x14ac:dyDescent="0.35">
      <c r="A97" s="167">
        <v>28</v>
      </c>
      <c r="B97" s="165">
        <v>80.98</v>
      </c>
      <c r="C97" s="166">
        <v>87.14</v>
      </c>
      <c r="D97" s="166">
        <v>80.33</v>
      </c>
      <c r="E97" s="166">
        <v>86.94</v>
      </c>
    </row>
    <row r="98" spans="1:6" s="160" customFormat="1" ht="12" customHeight="1" x14ac:dyDescent="0.35">
      <c r="A98" s="167">
        <v>29</v>
      </c>
      <c r="B98" s="165">
        <v>81.09</v>
      </c>
      <c r="C98" s="165">
        <v>87.26</v>
      </c>
      <c r="D98" s="166">
        <v>80.8</v>
      </c>
      <c r="E98" s="165">
        <v>87.17</v>
      </c>
    </row>
    <row r="99" spans="1:6" s="160" customFormat="1" ht="12" customHeight="1" x14ac:dyDescent="0.35">
      <c r="A99" s="167">
        <v>30</v>
      </c>
      <c r="B99" s="165">
        <v>81.25</v>
      </c>
      <c r="C99" s="165">
        <v>87.32</v>
      </c>
      <c r="D99" s="166">
        <v>80.64</v>
      </c>
      <c r="E99" s="165">
        <v>87.06</v>
      </c>
    </row>
    <row r="100" spans="1:6" s="160" customFormat="1" ht="12" customHeight="1" x14ac:dyDescent="0.35">
      <c r="A100" s="170" t="s">
        <v>221</v>
      </c>
      <c r="B100" s="165">
        <v>81.41</v>
      </c>
      <c r="C100" s="165">
        <v>87.45</v>
      </c>
      <c r="D100" s="166">
        <v>80.8</v>
      </c>
      <c r="E100" s="166">
        <v>87.1</v>
      </c>
    </row>
    <row r="101" spans="1:6" ht="5.25" customHeight="1" x14ac:dyDescent="0.35">
      <c r="A101" s="169"/>
      <c r="B101" s="168"/>
      <c r="C101" s="168"/>
      <c r="D101" s="168"/>
      <c r="E101" s="168"/>
      <c r="F101" s="157"/>
    </row>
    <row r="102" spans="1:6" s="164" customFormat="1" ht="12" customHeight="1" x14ac:dyDescent="0.35">
      <c r="A102" s="167">
        <v>2</v>
      </c>
      <c r="B102" s="165" t="s">
        <v>220</v>
      </c>
      <c r="C102" s="165" t="s">
        <v>219</v>
      </c>
      <c r="D102" s="166">
        <v>80.98</v>
      </c>
      <c r="E102" s="165">
        <v>87.44</v>
      </c>
    </row>
    <row r="103" spans="1:6" s="160" customFormat="1" ht="12" customHeight="1" x14ac:dyDescent="0.35">
      <c r="A103" s="163">
        <v>3</v>
      </c>
      <c r="B103" s="161">
        <v>81.47</v>
      </c>
      <c r="C103" s="161">
        <v>87.57</v>
      </c>
      <c r="D103" s="162">
        <v>80.790000000000006</v>
      </c>
      <c r="E103" s="161">
        <v>87.06</v>
      </c>
    </row>
    <row r="104" spans="1:6" ht="5.25" customHeight="1" x14ac:dyDescent="0.35">
      <c r="A104" s="159"/>
      <c r="B104" s="158"/>
      <c r="C104" s="158"/>
      <c r="D104" s="158"/>
      <c r="E104" s="158"/>
      <c r="F104" s="157"/>
    </row>
    <row r="105" spans="1:6" ht="12" customHeight="1" x14ac:dyDescent="0.35">
      <c r="A105" s="156" t="s">
        <v>218</v>
      </c>
      <c r="B105" s="156"/>
      <c r="C105" s="156"/>
      <c r="D105" s="156"/>
      <c r="E105" s="156"/>
    </row>
    <row r="106" spans="1:6" ht="12" customHeight="1" x14ac:dyDescent="0.35">
      <c r="A106" s="155"/>
      <c r="B106" s="155"/>
      <c r="C106" s="155"/>
      <c r="D106" s="155"/>
      <c r="E106" s="155"/>
    </row>
  </sheetData>
  <mergeCells count="3">
    <mergeCell ref="B3:C3"/>
    <mergeCell ref="D3:E3"/>
    <mergeCell ref="A3:A4"/>
  </mergeCells>
  <phoneticPr fontId="28"/>
  <printOptions horizontalCentered="1"/>
  <pageMargins left="0.59055118110236227" right="0.59055118110236227" top="0.59055118110236227" bottom="0.59055118110236227" header="0.51181102362204722" footer="0.51181102362204722"/>
  <pageSetup paperSize="9" scale="67" firstPageNumber="0" orientation="portrait" r:id="rId1"/>
  <headerFooter alignWithMargins="0"/>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59"/>
  <sheetViews>
    <sheetView showGridLines="0" zoomScale="115" zoomScaleNormal="115" zoomScaleSheetLayoutView="100" workbookViewId="0">
      <pane xSplit="1" ySplit="6" topLeftCell="B7" activePane="bottomRight" state="frozen"/>
      <selection activeCell="A56" sqref="A56:K56"/>
      <selection pane="topRight" activeCell="A56" sqref="A56:K56"/>
      <selection pane="bottomLeft" activeCell="A56" sqref="A56:K56"/>
      <selection pane="bottomRight" activeCell="A2" sqref="A2:L2"/>
    </sheetView>
  </sheetViews>
  <sheetFormatPr defaultColWidth="7.61328125" defaultRowHeight="12" x14ac:dyDescent="0.35"/>
  <cols>
    <col min="1" max="1" width="11" style="149" customWidth="1"/>
    <col min="2" max="2" width="6.84375" style="149" customWidth="1"/>
    <col min="3" max="4" width="6.4609375" style="149" customWidth="1"/>
    <col min="5" max="5" width="9.53515625" style="149" customWidth="1"/>
    <col min="6" max="7" width="6.4609375" style="149" customWidth="1"/>
    <col min="8" max="8" width="7.69140625" style="149" customWidth="1"/>
    <col min="9" max="11" width="6.4609375" style="149" customWidth="1"/>
    <col min="12" max="12" width="2.23046875" style="149" customWidth="1"/>
    <col min="13" max="16384" width="7.61328125" style="149"/>
  </cols>
  <sheetData>
    <row r="1" spans="1:13" ht="18" customHeight="1" x14ac:dyDescent="0.35">
      <c r="A1" s="223" t="s">
        <v>83</v>
      </c>
      <c r="J1" s="222" t="s">
        <v>46</v>
      </c>
    </row>
    <row r="2" spans="1:13" ht="29.25" customHeight="1" x14ac:dyDescent="0.35">
      <c r="A2" s="477" t="s">
        <v>319</v>
      </c>
      <c r="B2" s="478"/>
      <c r="C2" s="478"/>
      <c r="D2" s="478"/>
      <c r="E2" s="478"/>
      <c r="F2" s="479"/>
      <c r="G2" s="479"/>
      <c r="H2" s="480"/>
      <c r="I2" s="480"/>
      <c r="J2" s="480"/>
      <c r="K2" s="480"/>
      <c r="L2" s="480"/>
      <c r="M2" s="222" t="s">
        <v>318</v>
      </c>
    </row>
    <row r="3" spans="1:13" ht="20.149999999999999" customHeight="1" thickBot="1" x14ac:dyDescent="0.25">
      <c r="A3" s="481" t="s">
        <v>317</v>
      </c>
      <c r="B3" s="481"/>
      <c r="C3" s="221"/>
      <c r="D3" s="221"/>
      <c r="E3" s="221"/>
      <c r="F3" s="221"/>
      <c r="G3" s="221"/>
      <c r="H3" s="221"/>
      <c r="I3" s="221"/>
      <c r="J3" s="221"/>
      <c r="K3" s="220" t="s">
        <v>214</v>
      </c>
      <c r="L3" s="219"/>
    </row>
    <row r="4" spans="1:13" ht="18" customHeight="1" thickTop="1" x14ac:dyDescent="0.35">
      <c r="A4" s="482" t="s">
        <v>316</v>
      </c>
      <c r="B4" s="464" t="s">
        <v>315</v>
      </c>
      <c r="C4" s="148"/>
      <c r="D4" s="148"/>
      <c r="E4" s="460" t="s">
        <v>314</v>
      </c>
      <c r="F4" s="460"/>
      <c r="G4" s="460"/>
      <c r="H4" s="460"/>
      <c r="I4" s="460"/>
      <c r="J4" s="148"/>
      <c r="K4" s="148"/>
      <c r="L4" s="202"/>
    </row>
    <row r="5" spans="1:13" ht="15" customHeight="1" x14ac:dyDescent="0.15">
      <c r="A5" s="466"/>
      <c r="B5" s="484"/>
      <c r="C5" s="486" t="s">
        <v>313</v>
      </c>
      <c r="D5" s="472" t="s">
        <v>312</v>
      </c>
      <c r="E5" s="218" t="s">
        <v>311</v>
      </c>
      <c r="F5" s="218" t="s">
        <v>310</v>
      </c>
      <c r="G5" s="472" t="s">
        <v>309</v>
      </c>
      <c r="H5" s="218" t="s">
        <v>308</v>
      </c>
      <c r="I5" s="474" t="s">
        <v>307</v>
      </c>
      <c r="J5" s="472" t="s">
        <v>306</v>
      </c>
      <c r="K5" s="474" t="s">
        <v>305</v>
      </c>
      <c r="L5" s="202"/>
      <c r="M5" s="476"/>
    </row>
    <row r="6" spans="1:13" ht="15" customHeight="1" x14ac:dyDescent="0.35">
      <c r="A6" s="483"/>
      <c r="B6" s="485"/>
      <c r="C6" s="465"/>
      <c r="D6" s="473"/>
      <c r="E6" s="217" t="s">
        <v>304</v>
      </c>
      <c r="F6" s="217" t="s">
        <v>303</v>
      </c>
      <c r="G6" s="473"/>
      <c r="H6" s="217" t="s">
        <v>302</v>
      </c>
      <c r="I6" s="475"/>
      <c r="J6" s="473"/>
      <c r="K6" s="475"/>
      <c r="L6" s="202"/>
      <c r="M6" s="476"/>
    </row>
    <row r="7" spans="1:13" ht="6" customHeight="1" x14ac:dyDescent="0.35">
      <c r="A7" s="216"/>
      <c r="B7" s="215"/>
      <c r="C7" s="202"/>
      <c r="D7" s="202"/>
      <c r="E7" s="214"/>
      <c r="F7" s="214"/>
      <c r="G7" s="202"/>
      <c r="H7" s="214"/>
      <c r="I7" s="202"/>
      <c r="J7" s="202"/>
      <c r="K7" s="202"/>
      <c r="L7" s="202"/>
      <c r="M7" s="202"/>
    </row>
    <row r="8" spans="1:13" ht="15" customHeight="1" x14ac:dyDescent="0.2">
      <c r="A8" s="211" t="s">
        <v>121</v>
      </c>
      <c r="B8" s="195">
        <v>19158</v>
      </c>
      <c r="C8" s="195">
        <v>538</v>
      </c>
      <c r="D8" s="195">
        <v>2068</v>
      </c>
      <c r="E8" s="195">
        <v>776</v>
      </c>
      <c r="F8" s="195">
        <v>1280</v>
      </c>
      <c r="G8" s="195">
        <v>2032</v>
      </c>
      <c r="H8" s="195">
        <v>4174</v>
      </c>
      <c r="I8" s="195">
        <v>358</v>
      </c>
      <c r="J8" s="195">
        <v>716</v>
      </c>
      <c r="K8" s="195">
        <v>304</v>
      </c>
      <c r="L8" s="213"/>
      <c r="M8" s="195"/>
    </row>
    <row r="9" spans="1:13" ht="15" customHeight="1" x14ac:dyDescent="0.2">
      <c r="A9" s="212" t="s">
        <v>301</v>
      </c>
      <c r="B9" s="195">
        <v>19442</v>
      </c>
      <c r="C9" s="195">
        <v>558</v>
      </c>
      <c r="D9" s="195">
        <v>2068</v>
      </c>
      <c r="E9" s="195">
        <v>743</v>
      </c>
      <c r="F9" s="195">
        <v>1230</v>
      </c>
      <c r="G9" s="195">
        <v>2035</v>
      </c>
      <c r="H9" s="195">
        <v>4225</v>
      </c>
      <c r="I9" s="195">
        <v>401</v>
      </c>
      <c r="J9" s="195">
        <v>801</v>
      </c>
      <c r="K9" s="195">
        <v>340</v>
      </c>
      <c r="L9" s="210"/>
      <c r="M9" s="195"/>
    </row>
    <row r="10" spans="1:13" ht="15" customHeight="1" x14ac:dyDescent="0.2">
      <c r="A10" s="211" t="s">
        <v>116</v>
      </c>
      <c r="B10" s="195">
        <v>19425</v>
      </c>
      <c r="C10" s="195">
        <v>564</v>
      </c>
      <c r="D10" s="195">
        <v>1980</v>
      </c>
      <c r="E10" s="195">
        <v>765</v>
      </c>
      <c r="F10" s="195">
        <v>1147</v>
      </c>
      <c r="G10" s="195">
        <v>2069</v>
      </c>
      <c r="H10" s="195">
        <v>4330</v>
      </c>
      <c r="I10" s="195">
        <v>398</v>
      </c>
      <c r="J10" s="195">
        <v>758</v>
      </c>
      <c r="K10" s="195">
        <v>320</v>
      </c>
      <c r="L10" s="210"/>
      <c r="M10" s="195"/>
    </row>
    <row r="11" spans="1:13" ht="15" customHeight="1" x14ac:dyDescent="0.2">
      <c r="A11" s="211" t="s">
        <v>300</v>
      </c>
      <c r="B11" s="195">
        <v>19781</v>
      </c>
      <c r="C11" s="195">
        <v>526</v>
      </c>
      <c r="D11" s="195">
        <v>1918</v>
      </c>
      <c r="E11" s="195">
        <v>778</v>
      </c>
      <c r="F11" s="195">
        <v>1201</v>
      </c>
      <c r="G11" s="195">
        <v>2122</v>
      </c>
      <c r="H11" s="195">
        <v>4326</v>
      </c>
      <c r="I11" s="195">
        <v>418</v>
      </c>
      <c r="J11" s="195">
        <v>805</v>
      </c>
      <c r="K11" s="195">
        <v>325</v>
      </c>
      <c r="L11" s="210"/>
      <c r="M11" s="195"/>
    </row>
    <row r="12" spans="1:13" ht="15" customHeight="1" x14ac:dyDescent="0.2">
      <c r="A12" s="209" t="s">
        <v>299</v>
      </c>
      <c r="B12" s="208">
        <v>20136</v>
      </c>
      <c r="C12" s="208">
        <v>555</v>
      </c>
      <c r="D12" s="208">
        <v>1912</v>
      </c>
      <c r="E12" s="208">
        <v>818</v>
      </c>
      <c r="F12" s="208">
        <v>1172</v>
      </c>
      <c r="G12" s="208">
        <v>2182</v>
      </c>
      <c r="H12" s="208">
        <v>4417</v>
      </c>
      <c r="I12" s="208">
        <v>418</v>
      </c>
      <c r="J12" s="208">
        <v>810</v>
      </c>
      <c r="K12" s="208">
        <v>346</v>
      </c>
      <c r="L12" s="200"/>
      <c r="M12" s="208"/>
    </row>
    <row r="13" spans="1:13" ht="15" customHeight="1" x14ac:dyDescent="0.35">
      <c r="A13" s="196" t="s">
        <v>294</v>
      </c>
      <c r="B13" s="195">
        <v>2</v>
      </c>
      <c r="C13" s="195">
        <v>0</v>
      </c>
      <c r="D13" s="195">
        <v>0</v>
      </c>
      <c r="E13" s="195">
        <v>0</v>
      </c>
      <c r="F13" s="195">
        <v>0</v>
      </c>
      <c r="G13" s="195">
        <v>0</v>
      </c>
      <c r="H13" s="195">
        <v>0</v>
      </c>
      <c r="I13" s="195">
        <v>2</v>
      </c>
      <c r="J13" s="195">
        <v>0</v>
      </c>
      <c r="K13" s="195">
        <v>0</v>
      </c>
      <c r="L13" s="190"/>
      <c r="M13" s="195"/>
    </row>
    <row r="14" spans="1:13" ht="15" customHeight="1" x14ac:dyDescent="0.35">
      <c r="A14" s="196" t="s">
        <v>293</v>
      </c>
      <c r="B14" s="195">
        <v>6</v>
      </c>
      <c r="C14" s="195">
        <v>0</v>
      </c>
      <c r="D14" s="195">
        <v>0</v>
      </c>
      <c r="E14" s="195">
        <v>0</v>
      </c>
      <c r="F14" s="195">
        <v>0</v>
      </c>
      <c r="G14" s="195">
        <v>0</v>
      </c>
      <c r="H14" s="195">
        <v>0</v>
      </c>
      <c r="I14" s="195">
        <v>1</v>
      </c>
      <c r="J14" s="195">
        <v>0</v>
      </c>
      <c r="K14" s="195">
        <v>0</v>
      </c>
      <c r="L14" s="190"/>
      <c r="M14" s="195"/>
    </row>
    <row r="15" spans="1:13" ht="15" customHeight="1" x14ac:dyDescent="0.35">
      <c r="A15" s="196" t="s">
        <v>292</v>
      </c>
      <c r="B15" s="195">
        <v>2</v>
      </c>
      <c r="C15" s="195">
        <v>0</v>
      </c>
      <c r="D15" s="195">
        <v>0</v>
      </c>
      <c r="E15" s="195">
        <v>0</v>
      </c>
      <c r="F15" s="195">
        <v>0</v>
      </c>
      <c r="G15" s="195">
        <v>1</v>
      </c>
      <c r="H15" s="195">
        <v>0</v>
      </c>
      <c r="I15" s="195">
        <v>0</v>
      </c>
      <c r="J15" s="195">
        <v>0</v>
      </c>
      <c r="K15" s="195">
        <v>0</v>
      </c>
      <c r="L15" s="190"/>
      <c r="M15" s="195"/>
    </row>
    <row r="16" spans="1:13" ht="15" customHeight="1" x14ac:dyDescent="0.35">
      <c r="A16" s="196" t="s">
        <v>291</v>
      </c>
      <c r="B16" s="195">
        <v>4</v>
      </c>
      <c r="C16" s="195">
        <v>0</v>
      </c>
      <c r="D16" s="195">
        <v>0</v>
      </c>
      <c r="E16" s="195">
        <v>0</v>
      </c>
      <c r="F16" s="195">
        <v>0</v>
      </c>
      <c r="G16" s="195">
        <v>0</v>
      </c>
      <c r="H16" s="195">
        <v>0</v>
      </c>
      <c r="I16" s="195">
        <v>1</v>
      </c>
      <c r="J16" s="195">
        <v>0</v>
      </c>
      <c r="K16" s="195">
        <v>0</v>
      </c>
      <c r="L16" s="190"/>
      <c r="M16" s="195"/>
    </row>
    <row r="17" spans="1:13" ht="15" customHeight="1" x14ac:dyDescent="0.35">
      <c r="A17" s="196" t="s">
        <v>290</v>
      </c>
      <c r="B17" s="195">
        <v>5</v>
      </c>
      <c r="C17" s="195">
        <v>0</v>
      </c>
      <c r="D17" s="195">
        <v>1</v>
      </c>
      <c r="E17" s="195">
        <v>0</v>
      </c>
      <c r="F17" s="195">
        <v>0</v>
      </c>
      <c r="G17" s="195">
        <v>0</v>
      </c>
      <c r="H17" s="195">
        <v>0</v>
      </c>
      <c r="I17" s="195">
        <v>0</v>
      </c>
      <c r="J17" s="195">
        <v>0</v>
      </c>
      <c r="K17" s="195">
        <v>0</v>
      </c>
      <c r="L17" s="190"/>
      <c r="M17" s="195"/>
    </row>
    <row r="18" spans="1:13" ht="15" customHeight="1" x14ac:dyDescent="0.35">
      <c r="A18" s="196" t="s">
        <v>289</v>
      </c>
      <c r="B18" s="195">
        <v>10</v>
      </c>
      <c r="C18" s="195">
        <v>1</v>
      </c>
      <c r="D18" s="195">
        <v>1</v>
      </c>
      <c r="E18" s="195">
        <v>2</v>
      </c>
      <c r="F18" s="195">
        <v>0</v>
      </c>
      <c r="G18" s="195">
        <v>0</v>
      </c>
      <c r="H18" s="195">
        <v>0</v>
      </c>
      <c r="I18" s="195">
        <v>0</v>
      </c>
      <c r="J18" s="195">
        <v>3</v>
      </c>
      <c r="K18" s="195">
        <v>0</v>
      </c>
      <c r="L18" s="190"/>
      <c r="M18" s="195"/>
    </row>
    <row r="19" spans="1:13" ht="15" customHeight="1" x14ac:dyDescent="0.35">
      <c r="A19" s="196" t="s">
        <v>288</v>
      </c>
      <c r="B19" s="195">
        <v>28</v>
      </c>
      <c r="C19" s="195">
        <v>0</v>
      </c>
      <c r="D19" s="195">
        <v>2</v>
      </c>
      <c r="E19" s="195">
        <v>0</v>
      </c>
      <c r="F19" s="195">
        <v>1</v>
      </c>
      <c r="G19" s="195">
        <v>0</v>
      </c>
      <c r="H19" s="195">
        <v>4</v>
      </c>
      <c r="I19" s="195">
        <v>5</v>
      </c>
      <c r="J19" s="195">
        <v>1</v>
      </c>
      <c r="K19" s="195">
        <v>1</v>
      </c>
      <c r="L19" s="190"/>
      <c r="M19" s="195"/>
    </row>
    <row r="20" spans="1:13" ht="15" customHeight="1" x14ac:dyDescent="0.35">
      <c r="A20" s="196" t="s">
        <v>287</v>
      </c>
      <c r="B20" s="195">
        <v>45</v>
      </c>
      <c r="C20" s="195">
        <v>0</v>
      </c>
      <c r="D20" s="195">
        <v>4</v>
      </c>
      <c r="E20" s="195">
        <v>4</v>
      </c>
      <c r="F20" s="195">
        <v>3</v>
      </c>
      <c r="G20" s="195">
        <v>3</v>
      </c>
      <c r="H20" s="195">
        <v>2</v>
      </c>
      <c r="I20" s="195">
        <v>2</v>
      </c>
      <c r="J20" s="195">
        <v>10</v>
      </c>
      <c r="K20" s="195">
        <v>3</v>
      </c>
      <c r="L20" s="190"/>
      <c r="M20" s="195"/>
    </row>
    <row r="21" spans="1:13" ht="15" customHeight="1" x14ac:dyDescent="0.35">
      <c r="A21" s="196" t="s">
        <v>286</v>
      </c>
      <c r="B21" s="195">
        <v>97</v>
      </c>
      <c r="C21" s="195">
        <v>1</v>
      </c>
      <c r="D21" s="195">
        <v>3</v>
      </c>
      <c r="E21" s="195">
        <v>7</v>
      </c>
      <c r="F21" s="195">
        <v>4</v>
      </c>
      <c r="G21" s="195">
        <v>4</v>
      </c>
      <c r="H21" s="195">
        <v>15</v>
      </c>
      <c r="I21" s="195">
        <v>3</v>
      </c>
      <c r="J21" s="195">
        <v>20</v>
      </c>
      <c r="K21" s="195">
        <v>9</v>
      </c>
      <c r="L21" s="190"/>
      <c r="M21" s="195"/>
    </row>
    <row r="22" spans="1:13" ht="15" customHeight="1" x14ac:dyDescent="0.35">
      <c r="A22" s="196" t="s">
        <v>285</v>
      </c>
      <c r="B22" s="195">
        <v>206</v>
      </c>
      <c r="C22" s="195">
        <v>4</v>
      </c>
      <c r="D22" s="195">
        <v>17</v>
      </c>
      <c r="E22" s="195">
        <v>13</v>
      </c>
      <c r="F22" s="195">
        <v>5</v>
      </c>
      <c r="G22" s="195">
        <v>13</v>
      </c>
      <c r="H22" s="195">
        <v>20</v>
      </c>
      <c r="I22" s="195">
        <v>11</v>
      </c>
      <c r="J22" s="195">
        <v>31</v>
      </c>
      <c r="K22" s="195">
        <v>19</v>
      </c>
      <c r="L22" s="190"/>
      <c r="M22" s="195"/>
    </row>
    <row r="23" spans="1:13" ht="15" customHeight="1" x14ac:dyDescent="0.35">
      <c r="A23" s="196" t="s">
        <v>284</v>
      </c>
      <c r="B23" s="195">
        <v>373</v>
      </c>
      <c r="C23" s="195">
        <v>11</v>
      </c>
      <c r="D23" s="195">
        <v>22</v>
      </c>
      <c r="E23" s="195">
        <v>23</v>
      </c>
      <c r="F23" s="195">
        <v>19</v>
      </c>
      <c r="G23" s="195">
        <v>44</v>
      </c>
      <c r="H23" s="195">
        <v>57</v>
      </c>
      <c r="I23" s="195">
        <v>7</v>
      </c>
      <c r="J23" s="195">
        <v>54</v>
      </c>
      <c r="K23" s="195">
        <v>30</v>
      </c>
      <c r="L23" s="190"/>
      <c r="M23" s="195"/>
    </row>
    <row r="24" spans="1:13" ht="15" customHeight="1" x14ac:dyDescent="0.35">
      <c r="A24" s="196" t="s">
        <v>283</v>
      </c>
      <c r="B24" s="195">
        <v>590</v>
      </c>
      <c r="C24" s="195">
        <v>19</v>
      </c>
      <c r="D24" s="195">
        <v>50</v>
      </c>
      <c r="E24" s="195">
        <v>38</v>
      </c>
      <c r="F24" s="195">
        <v>27</v>
      </c>
      <c r="G24" s="195">
        <v>75</v>
      </c>
      <c r="H24" s="195">
        <v>87</v>
      </c>
      <c r="I24" s="195">
        <v>14</v>
      </c>
      <c r="J24" s="195">
        <v>65</v>
      </c>
      <c r="K24" s="195">
        <v>25</v>
      </c>
      <c r="L24" s="190"/>
      <c r="M24" s="195"/>
    </row>
    <row r="25" spans="1:13" ht="15" customHeight="1" x14ac:dyDescent="0.35">
      <c r="A25" s="196" t="s">
        <v>282</v>
      </c>
      <c r="B25" s="195">
        <v>930</v>
      </c>
      <c r="C25" s="195">
        <v>35</v>
      </c>
      <c r="D25" s="195">
        <v>75</v>
      </c>
      <c r="E25" s="195">
        <v>55</v>
      </c>
      <c r="F25" s="195">
        <v>56</v>
      </c>
      <c r="G25" s="195">
        <v>122</v>
      </c>
      <c r="H25" s="195">
        <v>169</v>
      </c>
      <c r="I25" s="195">
        <v>24</v>
      </c>
      <c r="J25" s="195">
        <v>89</v>
      </c>
      <c r="K25" s="195">
        <v>32</v>
      </c>
      <c r="L25" s="190"/>
      <c r="M25" s="195"/>
    </row>
    <row r="26" spans="1:13" ht="15" customHeight="1" x14ac:dyDescent="0.35">
      <c r="A26" s="196" t="s">
        <v>281</v>
      </c>
      <c r="B26" s="195">
        <v>1860</v>
      </c>
      <c r="C26" s="195">
        <v>63</v>
      </c>
      <c r="D26" s="195">
        <v>154</v>
      </c>
      <c r="E26" s="195">
        <v>97</v>
      </c>
      <c r="F26" s="195">
        <v>96</v>
      </c>
      <c r="G26" s="195">
        <v>195</v>
      </c>
      <c r="H26" s="195">
        <v>452</v>
      </c>
      <c r="I26" s="195">
        <v>32</v>
      </c>
      <c r="J26" s="195">
        <v>98</v>
      </c>
      <c r="K26" s="195">
        <v>55</v>
      </c>
      <c r="L26" s="190"/>
      <c r="M26" s="195"/>
    </row>
    <row r="27" spans="1:13" ht="15" customHeight="1" x14ac:dyDescent="0.35">
      <c r="A27" s="196" t="s">
        <v>280</v>
      </c>
      <c r="B27" s="195">
        <v>3040</v>
      </c>
      <c r="C27" s="195">
        <v>117</v>
      </c>
      <c r="D27" s="195">
        <v>289</v>
      </c>
      <c r="E27" s="195">
        <v>140</v>
      </c>
      <c r="F27" s="195">
        <v>184</v>
      </c>
      <c r="G27" s="195">
        <v>366</v>
      </c>
      <c r="H27" s="195">
        <v>759</v>
      </c>
      <c r="I27" s="195">
        <v>68</v>
      </c>
      <c r="J27" s="195">
        <v>118</v>
      </c>
      <c r="K27" s="195">
        <v>38</v>
      </c>
      <c r="L27" s="190"/>
      <c r="M27" s="195"/>
    </row>
    <row r="28" spans="1:13" ht="15" customHeight="1" x14ac:dyDescent="0.35">
      <c r="A28" s="196" t="s">
        <v>279</v>
      </c>
      <c r="B28" s="195">
        <v>3104</v>
      </c>
      <c r="C28" s="195">
        <v>94</v>
      </c>
      <c r="D28" s="195">
        <v>280</v>
      </c>
      <c r="E28" s="195">
        <v>135</v>
      </c>
      <c r="F28" s="195">
        <v>188</v>
      </c>
      <c r="G28" s="195">
        <v>352</v>
      </c>
      <c r="H28" s="195">
        <v>775</v>
      </c>
      <c r="I28" s="195">
        <v>64</v>
      </c>
      <c r="J28" s="195">
        <v>86</v>
      </c>
      <c r="K28" s="195">
        <v>40</v>
      </c>
      <c r="L28" s="190"/>
      <c r="M28" s="195"/>
    </row>
    <row r="29" spans="1:13" ht="15" customHeight="1" x14ac:dyDescent="0.35">
      <c r="A29" s="196" t="s">
        <v>278</v>
      </c>
      <c r="B29" s="195">
        <v>3455</v>
      </c>
      <c r="C29" s="195">
        <v>88</v>
      </c>
      <c r="D29" s="195">
        <v>359</v>
      </c>
      <c r="E29" s="195">
        <v>112</v>
      </c>
      <c r="F29" s="195">
        <v>216</v>
      </c>
      <c r="G29" s="195">
        <v>396</v>
      </c>
      <c r="H29" s="195">
        <v>816</v>
      </c>
      <c r="I29" s="195">
        <v>72</v>
      </c>
      <c r="J29" s="195">
        <v>71</v>
      </c>
      <c r="K29" s="195">
        <v>35</v>
      </c>
      <c r="L29" s="190"/>
      <c r="M29" s="195"/>
    </row>
    <row r="30" spans="1:13" ht="15" customHeight="1" x14ac:dyDescent="0.35">
      <c r="A30" s="196" t="s">
        <v>277</v>
      </c>
      <c r="B30" s="195">
        <v>6379</v>
      </c>
      <c r="C30" s="195">
        <v>122</v>
      </c>
      <c r="D30" s="195">
        <v>655</v>
      </c>
      <c r="E30" s="195">
        <v>192</v>
      </c>
      <c r="F30" s="195">
        <v>373</v>
      </c>
      <c r="G30" s="195">
        <v>611</v>
      </c>
      <c r="H30" s="195">
        <v>1261</v>
      </c>
      <c r="I30" s="195">
        <v>112</v>
      </c>
      <c r="J30" s="195">
        <v>164</v>
      </c>
      <c r="K30" s="195">
        <v>59</v>
      </c>
      <c r="L30" s="190"/>
      <c r="M30" s="195"/>
    </row>
    <row r="31" spans="1:13" ht="15" customHeight="1" x14ac:dyDescent="0.35">
      <c r="A31" s="196" t="s">
        <v>276</v>
      </c>
      <c r="B31" s="195">
        <v>0</v>
      </c>
      <c r="C31" s="195">
        <v>0</v>
      </c>
      <c r="D31" s="195">
        <v>0</v>
      </c>
      <c r="E31" s="195">
        <v>0</v>
      </c>
      <c r="F31" s="195">
        <v>0</v>
      </c>
      <c r="G31" s="195">
        <v>0</v>
      </c>
      <c r="H31" s="195">
        <v>0</v>
      </c>
      <c r="I31" s="195">
        <v>0</v>
      </c>
      <c r="J31" s="195">
        <v>0</v>
      </c>
      <c r="K31" s="195">
        <v>0</v>
      </c>
      <c r="L31" s="207"/>
      <c r="M31" s="195"/>
    </row>
    <row r="32" spans="1:13" ht="6" customHeight="1" x14ac:dyDescent="0.35">
      <c r="A32" s="192"/>
      <c r="B32" s="191"/>
      <c r="C32" s="191"/>
      <c r="D32" s="191"/>
      <c r="E32" s="191"/>
      <c r="F32" s="191"/>
      <c r="G32" s="191"/>
      <c r="H32" s="191"/>
      <c r="I32" s="191"/>
      <c r="J32" s="191"/>
      <c r="K32" s="191"/>
      <c r="L32" s="207"/>
    </row>
    <row r="33" spans="1:13" ht="18" customHeight="1" x14ac:dyDescent="0.2">
      <c r="A33" s="206" t="s">
        <v>298</v>
      </c>
      <c r="B33" s="205"/>
      <c r="C33" s="205"/>
      <c r="D33" s="205"/>
      <c r="E33" s="489" t="s">
        <v>297</v>
      </c>
      <c r="F33" s="489"/>
      <c r="G33" s="489"/>
      <c r="H33" s="489"/>
      <c r="I33" s="490"/>
      <c r="J33" s="491" t="s">
        <v>296</v>
      </c>
      <c r="K33" s="492"/>
      <c r="L33" s="202"/>
    </row>
    <row r="34" spans="1:13" ht="6" customHeight="1" x14ac:dyDescent="0.2">
      <c r="A34" s="204"/>
      <c r="B34" s="202"/>
      <c r="C34" s="202"/>
      <c r="D34" s="202"/>
      <c r="E34" s="113"/>
      <c r="F34" s="113"/>
      <c r="G34" s="113"/>
      <c r="H34" s="113"/>
      <c r="I34" s="113"/>
      <c r="J34" s="202"/>
      <c r="K34" s="203"/>
      <c r="L34" s="202"/>
    </row>
    <row r="35" spans="1:13" ht="15" customHeight="1" x14ac:dyDescent="0.2">
      <c r="A35" s="201" t="s">
        <v>295</v>
      </c>
      <c r="B35" s="199">
        <v>11386</v>
      </c>
      <c r="C35" s="199">
        <v>428</v>
      </c>
      <c r="D35" s="199">
        <v>1179</v>
      </c>
      <c r="E35" s="199">
        <v>503</v>
      </c>
      <c r="F35" s="199">
        <v>779</v>
      </c>
      <c r="G35" s="199">
        <v>1054</v>
      </c>
      <c r="H35" s="199">
        <v>2952</v>
      </c>
      <c r="I35" s="199">
        <v>254</v>
      </c>
      <c r="J35" s="199">
        <v>2</v>
      </c>
      <c r="K35" s="194" t="s">
        <v>275</v>
      </c>
      <c r="L35" s="200"/>
      <c r="M35" s="199"/>
    </row>
    <row r="36" spans="1:13" ht="15" customHeight="1" x14ac:dyDescent="0.2">
      <c r="A36" s="196" t="s">
        <v>294</v>
      </c>
      <c r="B36" s="195">
        <v>1</v>
      </c>
      <c r="C36" s="197">
        <v>0</v>
      </c>
      <c r="D36" s="197">
        <v>0</v>
      </c>
      <c r="E36" s="198">
        <v>0</v>
      </c>
      <c r="F36" s="197">
        <v>0</v>
      </c>
      <c r="G36" s="197">
        <v>0</v>
      </c>
      <c r="H36" s="197">
        <v>0</v>
      </c>
      <c r="I36" s="195">
        <v>1</v>
      </c>
      <c r="J36" s="197">
        <v>0</v>
      </c>
      <c r="K36" s="194" t="s">
        <v>275</v>
      </c>
      <c r="L36" s="190"/>
      <c r="M36" s="193"/>
    </row>
    <row r="37" spans="1:13" ht="15" customHeight="1" x14ac:dyDescent="0.2">
      <c r="A37" s="196" t="s">
        <v>293</v>
      </c>
      <c r="B37" s="195">
        <v>1</v>
      </c>
      <c r="C37" s="197">
        <v>0</v>
      </c>
      <c r="D37" s="197">
        <v>0</v>
      </c>
      <c r="E37" s="198">
        <v>0</v>
      </c>
      <c r="F37" s="197">
        <v>0</v>
      </c>
      <c r="G37" s="197">
        <v>0</v>
      </c>
      <c r="H37" s="197">
        <v>0</v>
      </c>
      <c r="I37" s="195">
        <v>1</v>
      </c>
      <c r="J37" s="197">
        <v>0</v>
      </c>
      <c r="K37" s="194" t="s">
        <v>275</v>
      </c>
      <c r="L37" s="190"/>
      <c r="M37" s="193"/>
    </row>
    <row r="38" spans="1:13" ht="15" customHeight="1" x14ac:dyDescent="0.2">
      <c r="A38" s="196" t="s">
        <v>292</v>
      </c>
      <c r="B38" s="195">
        <v>2</v>
      </c>
      <c r="C38" s="197">
        <v>0</v>
      </c>
      <c r="D38" s="197">
        <v>0</v>
      </c>
      <c r="E38" s="198">
        <v>0</v>
      </c>
      <c r="F38" s="197">
        <v>0</v>
      </c>
      <c r="G38" s="197">
        <v>1</v>
      </c>
      <c r="H38" s="197">
        <v>0</v>
      </c>
      <c r="I38" s="195">
        <v>0</v>
      </c>
      <c r="J38" s="197">
        <v>0</v>
      </c>
      <c r="K38" s="194" t="s">
        <v>275</v>
      </c>
      <c r="L38" s="190"/>
      <c r="M38" s="193"/>
    </row>
    <row r="39" spans="1:13" ht="15" customHeight="1" x14ac:dyDescent="0.2">
      <c r="A39" s="196" t="s">
        <v>291</v>
      </c>
      <c r="B39" s="195">
        <v>2</v>
      </c>
      <c r="C39" s="197">
        <v>0</v>
      </c>
      <c r="D39" s="197">
        <v>0</v>
      </c>
      <c r="E39" s="198">
        <v>0</v>
      </c>
      <c r="F39" s="197">
        <v>0</v>
      </c>
      <c r="G39" s="197">
        <v>0</v>
      </c>
      <c r="H39" s="197">
        <v>0</v>
      </c>
      <c r="I39" s="197">
        <v>0</v>
      </c>
      <c r="J39" s="197">
        <v>0</v>
      </c>
      <c r="K39" s="194" t="s">
        <v>275</v>
      </c>
      <c r="L39" s="190"/>
      <c r="M39" s="193"/>
    </row>
    <row r="40" spans="1:13" ht="15" customHeight="1" x14ac:dyDescent="0.2">
      <c r="A40" s="196" t="s">
        <v>290</v>
      </c>
      <c r="B40" s="195">
        <v>2</v>
      </c>
      <c r="C40" s="197">
        <v>0</v>
      </c>
      <c r="D40" s="197">
        <v>0</v>
      </c>
      <c r="E40" s="198">
        <v>0</v>
      </c>
      <c r="F40" s="197">
        <v>0</v>
      </c>
      <c r="G40" s="197">
        <v>0</v>
      </c>
      <c r="H40" s="197">
        <v>0</v>
      </c>
      <c r="I40" s="197">
        <v>0</v>
      </c>
      <c r="J40" s="197">
        <v>0</v>
      </c>
      <c r="K40" s="194" t="s">
        <v>275</v>
      </c>
      <c r="L40" s="190"/>
      <c r="M40" s="193"/>
    </row>
    <row r="41" spans="1:13" ht="15" customHeight="1" x14ac:dyDescent="0.2">
      <c r="A41" s="196" t="s">
        <v>289</v>
      </c>
      <c r="B41" s="195">
        <v>2</v>
      </c>
      <c r="C41" s="197">
        <v>1</v>
      </c>
      <c r="D41" s="195">
        <v>0</v>
      </c>
      <c r="E41" s="198">
        <v>1</v>
      </c>
      <c r="F41" s="197">
        <v>0</v>
      </c>
      <c r="G41" s="197">
        <v>0</v>
      </c>
      <c r="H41" s="197">
        <v>0</v>
      </c>
      <c r="I41" s="195">
        <v>0</v>
      </c>
      <c r="J41" s="197">
        <v>0</v>
      </c>
      <c r="K41" s="194" t="s">
        <v>275</v>
      </c>
      <c r="L41" s="190"/>
      <c r="M41" s="193"/>
    </row>
    <row r="42" spans="1:13" ht="15" customHeight="1" x14ac:dyDescent="0.2">
      <c r="A42" s="196" t="s">
        <v>288</v>
      </c>
      <c r="B42" s="195">
        <v>12</v>
      </c>
      <c r="C42" s="197">
        <v>0</v>
      </c>
      <c r="D42" s="195">
        <v>1</v>
      </c>
      <c r="E42" s="198">
        <v>0</v>
      </c>
      <c r="F42" s="197">
        <v>0</v>
      </c>
      <c r="G42" s="197">
        <v>0</v>
      </c>
      <c r="H42" s="197">
        <v>0</v>
      </c>
      <c r="I42" s="197">
        <v>1</v>
      </c>
      <c r="J42" s="197">
        <v>0</v>
      </c>
      <c r="K42" s="194" t="s">
        <v>275</v>
      </c>
      <c r="L42" s="190"/>
      <c r="M42" s="193"/>
    </row>
    <row r="43" spans="1:13" ht="15" customHeight="1" x14ac:dyDescent="0.2">
      <c r="A43" s="196" t="s">
        <v>287</v>
      </c>
      <c r="B43" s="195">
        <v>23</v>
      </c>
      <c r="C43" s="197">
        <v>0</v>
      </c>
      <c r="D43" s="195">
        <v>4</v>
      </c>
      <c r="E43" s="198">
        <v>3</v>
      </c>
      <c r="F43" s="195">
        <v>2</v>
      </c>
      <c r="G43" s="195">
        <v>2</v>
      </c>
      <c r="H43" s="195">
        <v>2</v>
      </c>
      <c r="I43" s="197">
        <v>2</v>
      </c>
      <c r="J43" s="197">
        <v>0</v>
      </c>
      <c r="K43" s="194" t="s">
        <v>275</v>
      </c>
      <c r="L43" s="190"/>
      <c r="M43" s="193"/>
    </row>
    <row r="44" spans="1:13" ht="15" customHeight="1" x14ac:dyDescent="0.2">
      <c r="A44" s="196" t="s">
        <v>286</v>
      </c>
      <c r="B44" s="195">
        <v>34</v>
      </c>
      <c r="C44" s="197">
        <v>1</v>
      </c>
      <c r="D44" s="195">
        <v>0</v>
      </c>
      <c r="E44" s="195">
        <v>3</v>
      </c>
      <c r="F44" s="195">
        <v>3</v>
      </c>
      <c r="G44" s="195">
        <v>1</v>
      </c>
      <c r="H44" s="195">
        <v>9</v>
      </c>
      <c r="I44" s="195">
        <v>2</v>
      </c>
      <c r="J44" s="197">
        <v>0</v>
      </c>
      <c r="K44" s="194" t="s">
        <v>275</v>
      </c>
      <c r="L44" s="190"/>
      <c r="M44" s="193"/>
    </row>
    <row r="45" spans="1:13" ht="15" customHeight="1" x14ac:dyDescent="0.2">
      <c r="A45" s="196" t="s">
        <v>285</v>
      </c>
      <c r="B45" s="195">
        <v>86</v>
      </c>
      <c r="C45" s="195">
        <v>1</v>
      </c>
      <c r="D45" s="195">
        <v>7</v>
      </c>
      <c r="E45" s="195">
        <v>8</v>
      </c>
      <c r="F45" s="195">
        <v>2</v>
      </c>
      <c r="G45" s="195">
        <v>8</v>
      </c>
      <c r="H45" s="195">
        <v>13</v>
      </c>
      <c r="I45" s="195">
        <v>10</v>
      </c>
      <c r="J45" s="197">
        <v>0</v>
      </c>
      <c r="K45" s="194" t="s">
        <v>275</v>
      </c>
      <c r="L45" s="190"/>
      <c r="M45" s="193"/>
    </row>
    <row r="46" spans="1:13" ht="15" customHeight="1" x14ac:dyDescent="0.2">
      <c r="A46" s="196" t="s">
        <v>284</v>
      </c>
      <c r="B46" s="195">
        <v>167</v>
      </c>
      <c r="C46" s="195">
        <v>8</v>
      </c>
      <c r="D46" s="195">
        <v>9</v>
      </c>
      <c r="E46" s="195">
        <v>18</v>
      </c>
      <c r="F46" s="195">
        <v>14</v>
      </c>
      <c r="G46" s="195">
        <v>28</v>
      </c>
      <c r="H46" s="195">
        <v>36</v>
      </c>
      <c r="I46" s="195">
        <v>6</v>
      </c>
      <c r="J46" s="197">
        <v>0</v>
      </c>
      <c r="K46" s="194" t="s">
        <v>275</v>
      </c>
      <c r="L46" s="190"/>
      <c r="M46" s="193"/>
    </row>
    <row r="47" spans="1:13" ht="15" customHeight="1" x14ac:dyDescent="0.2">
      <c r="A47" s="196" t="s">
        <v>283</v>
      </c>
      <c r="B47" s="195">
        <v>311</v>
      </c>
      <c r="C47" s="195">
        <v>14</v>
      </c>
      <c r="D47" s="195">
        <v>35</v>
      </c>
      <c r="E47" s="195">
        <v>28</v>
      </c>
      <c r="F47" s="195">
        <v>20</v>
      </c>
      <c r="G47" s="195">
        <v>42</v>
      </c>
      <c r="H47" s="195">
        <v>65</v>
      </c>
      <c r="I47" s="195">
        <v>10</v>
      </c>
      <c r="J47" s="197">
        <v>0</v>
      </c>
      <c r="K47" s="194" t="s">
        <v>275</v>
      </c>
      <c r="L47" s="190"/>
      <c r="M47" s="193"/>
    </row>
    <row r="48" spans="1:13" ht="15" customHeight="1" x14ac:dyDescent="0.2">
      <c r="A48" s="196" t="s">
        <v>282</v>
      </c>
      <c r="B48" s="195">
        <v>548</v>
      </c>
      <c r="C48" s="195">
        <v>29</v>
      </c>
      <c r="D48" s="195">
        <v>57</v>
      </c>
      <c r="E48" s="195">
        <v>41</v>
      </c>
      <c r="F48" s="195">
        <v>47</v>
      </c>
      <c r="G48" s="195">
        <v>71</v>
      </c>
      <c r="H48" s="195">
        <v>116</v>
      </c>
      <c r="I48" s="195">
        <v>15</v>
      </c>
      <c r="J48" s="197">
        <v>1</v>
      </c>
      <c r="K48" s="194" t="s">
        <v>275</v>
      </c>
      <c r="L48" s="190"/>
      <c r="M48" s="193"/>
    </row>
    <row r="49" spans="1:13" ht="15" customHeight="1" x14ac:dyDescent="0.2">
      <c r="A49" s="196" t="s">
        <v>281</v>
      </c>
      <c r="B49" s="195">
        <v>1146</v>
      </c>
      <c r="C49" s="195">
        <v>50</v>
      </c>
      <c r="D49" s="195">
        <v>99</v>
      </c>
      <c r="E49" s="195">
        <v>65</v>
      </c>
      <c r="F49" s="195">
        <v>71</v>
      </c>
      <c r="G49" s="195">
        <v>120</v>
      </c>
      <c r="H49" s="195">
        <v>341</v>
      </c>
      <c r="I49" s="195">
        <v>19</v>
      </c>
      <c r="J49" s="197">
        <v>0</v>
      </c>
      <c r="K49" s="194" t="s">
        <v>275</v>
      </c>
      <c r="L49" s="190"/>
      <c r="M49" s="193"/>
    </row>
    <row r="50" spans="1:13" ht="15" customHeight="1" x14ac:dyDescent="0.2">
      <c r="A50" s="196" t="s">
        <v>280</v>
      </c>
      <c r="B50" s="195">
        <v>1939</v>
      </c>
      <c r="C50" s="195">
        <v>100</v>
      </c>
      <c r="D50" s="195">
        <v>190</v>
      </c>
      <c r="E50" s="195">
        <v>97</v>
      </c>
      <c r="F50" s="195">
        <v>142</v>
      </c>
      <c r="G50" s="195">
        <v>208</v>
      </c>
      <c r="H50" s="195">
        <v>538</v>
      </c>
      <c r="I50" s="195">
        <v>46</v>
      </c>
      <c r="J50" s="195">
        <v>0</v>
      </c>
      <c r="K50" s="194" t="s">
        <v>275</v>
      </c>
      <c r="L50" s="190"/>
      <c r="M50" s="193"/>
    </row>
    <row r="51" spans="1:13" ht="15" customHeight="1" x14ac:dyDescent="0.2">
      <c r="A51" s="196" t="s">
        <v>279</v>
      </c>
      <c r="B51" s="195">
        <v>1955</v>
      </c>
      <c r="C51" s="195">
        <v>72</v>
      </c>
      <c r="D51" s="195">
        <v>212</v>
      </c>
      <c r="E51" s="195">
        <v>84</v>
      </c>
      <c r="F51" s="195">
        <v>135</v>
      </c>
      <c r="G51" s="195">
        <v>173</v>
      </c>
      <c r="H51" s="195">
        <v>561</v>
      </c>
      <c r="I51" s="195">
        <v>43</v>
      </c>
      <c r="J51" s="195">
        <v>0</v>
      </c>
      <c r="K51" s="194" t="s">
        <v>275</v>
      </c>
      <c r="L51" s="190"/>
      <c r="M51" s="193"/>
    </row>
    <row r="52" spans="1:13" ht="15" customHeight="1" x14ac:dyDescent="0.2">
      <c r="A52" s="196" t="s">
        <v>278</v>
      </c>
      <c r="B52" s="195">
        <v>2070</v>
      </c>
      <c r="C52" s="195">
        <v>73</v>
      </c>
      <c r="D52" s="195">
        <v>231</v>
      </c>
      <c r="E52" s="195">
        <v>68</v>
      </c>
      <c r="F52" s="195">
        <v>151</v>
      </c>
      <c r="G52" s="195">
        <v>186</v>
      </c>
      <c r="H52" s="195">
        <v>553</v>
      </c>
      <c r="I52" s="195">
        <v>39</v>
      </c>
      <c r="J52" s="195">
        <v>1</v>
      </c>
      <c r="K52" s="194" t="s">
        <v>275</v>
      </c>
      <c r="L52" s="190"/>
      <c r="M52" s="193"/>
    </row>
    <row r="53" spans="1:13" ht="15" customHeight="1" x14ac:dyDescent="0.2">
      <c r="A53" s="196" t="s">
        <v>277</v>
      </c>
      <c r="B53" s="195">
        <v>3085</v>
      </c>
      <c r="C53" s="195">
        <v>79</v>
      </c>
      <c r="D53" s="195">
        <v>334</v>
      </c>
      <c r="E53" s="195">
        <v>87</v>
      </c>
      <c r="F53" s="195">
        <v>192</v>
      </c>
      <c r="G53" s="195">
        <v>214</v>
      </c>
      <c r="H53" s="195">
        <v>718</v>
      </c>
      <c r="I53" s="195">
        <v>59</v>
      </c>
      <c r="J53" s="195">
        <v>0</v>
      </c>
      <c r="K53" s="194" t="s">
        <v>275</v>
      </c>
      <c r="L53" s="190"/>
      <c r="M53" s="193"/>
    </row>
    <row r="54" spans="1:13" ht="15" customHeight="1" x14ac:dyDescent="0.2">
      <c r="A54" s="196" t="s">
        <v>276</v>
      </c>
      <c r="B54" s="195">
        <v>0</v>
      </c>
      <c r="C54" s="195">
        <v>0</v>
      </c>
      <c r="D54" s="195">
        <v>0</v>
      </c>
      <c r="E54" s="195">
        <v>0</v>
      </c>
      <c r="F54" s="195">
        <v>0</v>
      </c>
      <c r="G54" s="195">
        <v>0</v>
      </c>
      <c r="H54" s="195">
        <v>0</v>
      </c>
      <c r="I54" s="195">
        <v>0</v>
      </c>
      <c r="J54" s="195">
        <v>0</v>
      </c>
      <c r="K54" s="194" t="s">
        <v>275</v>
      </c>
      <c r="L54" s="190"/>
      <c r="M54" s="193"/>
    </row>
    <row r="55" spans="1:13" ht="6" customHeight="1" x14ac:dyDescent="0.35">
      <c r="A55" s="192"/>
      <c r="B55" s="191"/>
      <c r="C55" s="191"/>
      <c r="D55" s="191"/>
      <c r="E55" s="191"/>
      <c r="F55" s="191"/>
      <c r="G55" s="191"/>
      <c r="H55" s="191"/>
      <c r="I55" s="191"/>
      <c r="J55" s="191"/>
      <c r="K55" s="191"/>
      <c r="L55" s="190"/>
    </row>
    <row r="56" spans="1:13" ht="15.75" customHeight="1" x14ac:dyDescent="0.2">
      <c r="A56" s="488" t="s">
        <v>274</v>
      </c>
      <c r="B56" s="488"/>
      <c r="C56" s="488"/>
      <c r="D56" s="488"/>
      <c r="E56" s="488"/>
      <c r="F56" s="488"/>
      <c r="G56" s="488"/>
      <c r="H56" s="488"/>
      <c r="I56" s="488"/>
      <c r="J56" s="488"/>
      <c r="K56" s="488"/>
      <c r="L56" s="189"/>
    </row>
    <row r="57" spans="1:13" ht="12.75" customHeight="1" x14ac:dyDescent="0.35">
      <c r="A57" s="487" t="s">
        <v>273</v>
      </c>
      <c r="B57" s="487"/>
      <c r="C57" s="487"/>
      <c r="D57" s="487"/>
      <c r="E57" s="487"/>
      <c r="F57" s="487"/>
      <c r="G57" s="480"/>
      <c r="H57" s="480"/>
      <c r="I57" s="480"/>
      <c r="J57" s="480"/>
      <c r="K57" s="480"/>
      <c r="L57" s="188"/>
    </row>
    <row r="58" spans="1:13" ht="12.75" customHeight="1" x14ac:dyDescent="0.35">
      <c r="A58" s="487" t="s">
        <v>272</v>
      </c>
      <c r="B58" s="487"/>
      <c r="C58" s="487"/>
      <c r="D58" s="487"/>
      <c r="E58" s="487"/>
      <c r="F58" s="487"/>
      <c r="G58" s="480"/>
      <c r="H58" s="480"/>
      <c r="I58" s="480"/>
      <c r="J58" s="480"/>
      <c r="K58" s="480"/>
      <c r="L58" s="188"/>
    </row>
    <row r="59" spans="1:13" ht="16.5" customHeight="1" x14ac:dyDescent="0.35">
      <c r="A59" s="487" t="s">
        <v>271</v>
      </c>
      <c r="B59" s="487"/>
      <c r="C59" s="487"/>
      <c r="D59" s="487"/>
      <c r="E59" s="487"/>
      <c r="F59" s="487"/>
      <c r="G59" s="188"/>
      <c r="H59" s="188"/>
      <c r="I59" s="188"/>
      <c r="J59" s="188"/>
      <c r="K59" s="188"/>
      <c r="L59" s="188"/>
    </row>
  </sheetData>
  <mergeCells count="18">
    <mergeCell ref="A59:F59"/>
    <mergeCell ref="A56:K56"/>
    <mergeCell ref="A57:K57"/>
    <mergeCell ref="A58:K58"/>
    <mergeCell ref="E33:I33"/>
    <mergeCell ref="J33:K33"/>
    <mergeCell ref="J5:J6"/>
    <mergeCell ref="K5:K6"/>
    <mergeCell ref="M5:M6"/>
    <mergeCell ref="A2:L2"/>
    <mergeCell ref="A3:B3"/>
    <mergeCell ref="A4:A6"/>
    <mergeCell ref="B4:B6"/>
    <mergeCell ref="E4:I4"/>
    <mergeCell ref="C5:C6"/>
    <mergeCell ref="D5:D6"/>
    <mergeCell ref="G5:G6"/>
    <mergeCell ref="I5:I6"/>
  </mergeCells>
  <phoneticPr fontId="28"/>
  <printOptions horizontalCentered="1"/>
  <pageMargins left="0.59055118110236227" right="0.59055118110236227" top="0.39370078740157483" bottom="0.59055118110236227" header="0.11811023622047245" footer="0.31496062992125984"/>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58"/>
  <sheetViews>
    <sheetView showGridLines="0" zoomScale="115" zoomScaleNormal="115" zoomScaleSheetLayoutView="95" workbookViewId="0">
      <pane xSplit="2" ySplit="6" topLeftCell="C7" activePane="bottomRight" state="frozen"/>
      <selection pane="topRight" activeCell="C1" sqref="C1"/>
      <selection pane="bottomLeft" activeCell="A7" sqref="A7"/>
      <selection pane="bottomRight" activeCell="B1" sqref="B1"/>
    </sheetView>
  </sheetViews>
  <sheetFormatPr defaultColWidth="7.61328125" defaultRowHeight="12" x14ac:dyDescent="0.35"/>
  <cols>
    <col min="1" max="1" width="2.84375" style="149" customWidth="1"/>
    <col min="2" max="2" width="8.53515625" style="149" customWidth="1"/>
    <col min="3" max="3" width="6.84375" style="149" bestFit="1" customWidth="1"/>
    <col min="4" max="5" width="6.3046875" style="149" customWidth="1"/>
    <col min="6" max="6" width="9.61328125" style="149" customWidth="1"/>
    <col min="7" max="8" width="6.3046875" style="149" customWidth="1"/>
    <col min="9" max="9" width="7.69140625" style="149" customWidth="1"/>
    <col min="10" max="12" width="6.3046875" style="149" customWidth="1"/>
    <col min="13" max="16384" width="7.61328125" style="149"/>
  </cols>
  <sheetData>
    <row r="1" spans="1:14" ht="18" customHeight="1" x14ac:dyDescent="0.35">
      <c r="J1" s="249"/>
    </row>
    <row r="2" spans="1:14" ht="29.25" customHeight="1" x14ac:dyDescent="0.35">
      <c r="A2" s="498" t="s">
        <v>340</v>
      </c>
      <c r="B2" s="478"/>
      <c r="C2" s="478"/>
      <c r="D2" s="478"/>
      <c r="E2" s="478"/>
      <c r="F2" s="478"/>
      <c r="G2" s="479"/>
      <c r="H2" s="479"/>
      <c r="I2" s="480"/>
      <c r="J2" s="480"/>
      <c r="K2" s="480"/>
      <c r="L2" s="480"/>
      <c r="M2" s="480"/>
    </row>
    <row r="3" spans="1:14" ht="20.149999999999999" customHeight="1" thickBot="1" x14ac:dyDescent="0.4">
      <c r="A3" s="481" t="s">
        <v>339</v>
      </c>
      <c r="B3" s="481"/>
      <c r="C3" s="481"/>
      <c r="D3" s="481"/>
      <c r="E3" s="481"/>
    </row>
    <row r="4" spans="1:14" ht="18" customHeight="1" thickTop="1" x14ac:dyDescent="0.35">
      <c r="A4" s="499" t="s">
        <v>338</v>
      </c>
      <c r="B4" s="482"/>
      <c r="C4" s="502" t="s">
        <v>337</v>
      </c>
      <c r="D4" s="148"/>
      <c r="E4" s="148"/>
      <c r="F4" s="460" t="s">
        <v>336</v>
      </c>
      <c r="G4" s="460"/>
      <c r="H4" s="460"/>
      <c r="I4" s="460"/>
      <c r="J4" s="460"/>
      <c r="K4" s="148"/>
      <c r="L4" s="148"/>
    </row>
    <row r="5" spans="1:14" ht="15" customHeight="1" x14ac:dyDescent="0.15">
      <c r="A5" s="500"/>
      <c r="B5" s="466"/>
      <c r="C5" s="503"/>
      <c r="D5" s="486" t="s">
        <v>335</v>
      </c>
      <c r="E5" s="472" t="s">
        <v>312</v>
      </c>
      <c r="F5" s="218" t="s">
        <v>311</v>
      </c>
      <c r="G5" s="218" t="s">
        <v>310</v>
      </c>
      <c r="H5" s="472" t="s">
        <v>309</v>
      </c>
      <c r="I5" s="218" t="s">
        <v>308</v>
      </c>
      <c r="J5" s="474" t="s">
        <v>307</v>
      </c>
      <c r="K5" s="472" t="s">
        <v>334</v>
      </c>
      <c r="L5" s="474" t="s">
        <v>333</v>
      </c>
      <c r="N5" s="476"/>
    </row>
    <row r="6" spans="1:14" ht="15" customHeight="1" x14ac:dyDescent="0.35">
      <c r="A6" s="501"/>
      <c r="B6" s="483"/>
      <c r="C6" s="504"/>
      <c r="D6" s="465"/>
      <c r="E6" s="473"/>
      <c r="F6" s="217" t="s">
        <v>304</v>
      </c>
      <c r="G6" s="217" t="s">
        <v>303</v>
      </c>
      <c r="H6" s="473"/>
      <c r="I6" s="217" t="s">
        <v>302</v>
      </c>
      <c r="J6" s="475"/>
      <c r="K6" s="473"/>
      <c r="L6" s="475"/>
      <c r="N6" s="476"/>
    </row>
    <row r="7" spans="1:14" ht="6" customHeight="1" x14ac:dyDescent="0.35">
      <c r="A7" s="248"/>
      <c r="B7" s="248"/>
      <c r="C7" s="247"/>
      <c r="D7" s="202"/>
      <c r="E7" s="202"/>
      <c r="F7" s="214"/>
      <c r="G7" s="214"/>
      <c r="H7" s="202"/>
      <c r="I7" s="214"/>
      <c r="J7" s="202"/>
      <c r="K7" s="202"/>
      <c r="L7" s="202"/>
      <c r="N7" s="202"/>
    </row>
    <row r="8" spans="1:14" ht="15" customHeight="1" x14ac:dyDescent="0.35">
      <c r="A8" s="493" t="s">
        <v>121</v>
      </c>
      <c r="B8" s="494"/>
      <c r="C8" s="245">
        <v>362</v>
      </c>
      <c r="D8" s="244">
        <v>10.199999999999999</v>
      </c>
      <c r="E8" s="244">
        <v>39.1</v>
      </c>
      <c r="F8" s="244">
        <v>14.7</v>
      </c>
      <c r="G8" s="244">
        <v>24.2</v>
      </c>
      <c r="H8" s="244">
        <v>38.4</v>
      </c>
      <c r="I8" s="244">
        <v>78.900000000000006</v>
      </c>
      <c r="J8" s="244">
        <v>6.8</v>
      </c>
      <c r="K8" s="244">
        <v>13.5</v>
      </c>
      <c r="L8" s="244">
        <v>5.7</v>
      </c>
      <c r="M8" s="246"/>
      <c r="N8" s="240"/>
    </row>
    <row r="9" spans="1:14" ht="15" customHeight="1" x14ac:dyDescent="0.35">
      <c r="A9" s="495" t="s">
        <v>301</v>
      </c>
      <c r="B9" s="494"/>
      <c r="C9" s="245">
        <v>370.1</v>
      </c>
      <c r="D9" s="244">
        <v>10.6</v>
      </c>
      <c r="E9" s="244">
        <v>39.4</v>
      </c>
      <c r="F9" s="244">
        <v>14.1</v>
      </c>
      <c r="G9" s="244">
        <v>23.4</v>
      </c>
      <c r="H9" s="244">
        <v>38.700000000000003</v>
      </c>
      <c r="I9" s="244">
        <v>80.400000000000006</v>
      </c>
      <c r="J9" s="244">
        <v>7.6</v>
      </c>
      <c r="K9" s="244">
        <v>28.8</v>
      </c>
      <c r="L9" s="244">
        <v>12.2</v>
      </c>
      <c r="N9" s="244"/>
    </row>
    <row r="10" spans="1:14" ht="15" customHeight="1" x14ac:dyDescent="0.35">
      <c r="A10" s="493" t="s">
        <v>332</v>
      </c>
      <c r="B10" s="494"/>
      <c r="C10" s="245">
        <v>372.8</v>
      </c>
      <c r="D10" s="244">
        <v>10.8</v>
      </c>
      <c r="E10" s="244">
        <v>38</v>
      </c>
      <c r="F10" s="244">
        <v>14.7</v>
      </c>
      <c r="G10" s="244">
        <v>22</v>
      </c>
      <c r="H10" s="244">
        <v>39.700000000000003</v>
      </c>
      <c r="I10" s="244">
        <v>83.1</v>
      </c>
      <c r="J10" s="244">
        <v>7.6</v>
      </c>
      <c r="K10" s="244">
        <v>27.5</v>
      </c>
      <c r="L10" s="244">
        <v>11.6</v>
      </c>
      <c r="N10" s="244"/>
    </row>
    <row r="11" spans="1:14" ht="15" customHeight="1" x14ac:dyDescent="0.35">
      <c r="A11" s="495" t="s">
        <v>331</v>
      </c>
      <c r="B11" s="494"/>
      <c r="C11" s="244">
        <v>384</v>
      </c>
      <c r="D11" s="244">
        <v>10.199999999999999</v>
      </c>
      <c r="E11" s="244">
        <v>37.200000000000003</v>
      </c>
      <c r="F11" s="244">
        <v>15.1</v>
      </c>
      <c r="G11" s="244">
        <v>23.3</v>
      </c>
      <c r="H11" s="244">
        <v>41.2</v>
      </c>
      <c r="I11" s="244">
        <v>84</v>
      </c>
      <c r="J11" s="244">
        <v>8.1</v>
      </c>
      <c r="K11" s="244">
        <v>29.6</v>
      </c>
      <c r="L11" s="244">
        <v>11.9</v>
      </c>
      <c r="N11" s="244"/>
    </row>
    <row r="12" spans="1:14" s="242" customFormat="1" ht="15" customHeight="1" x14ac:dyDescent="0.15">
      <c r="A12" s="496">
        <v>3</v>
      </c>
      <c r="B12" s="234" t="s">
        <v>329</v>
      </c>
      <c r="C12" s="243">
        <v>311.60000000000002</v>
      </c>
      <c r="D12" s="243">
        <v>8.8000000000000007</v>
      </c>
      <c r="E12" s="243">
        <v>29.1</v>
      </c>
      <c r="F12" s="243">
        <v>13.2</v>
      </c>
      <c r="G12" s="243">
        <v>18</v>
      </c>
      <c r="H12" s="243">
        <v>34</v>
      </c>
      <c r="I12" s="243">
        <v>68.099999999999994</v>
      </c>
      <c r="J12" s="243">
        <v>6.6</v>
      </c>
      <c r="K12" s="243">
        <v>24.7</v>
      </c>
      <c r="L12" s="243">
        <v>10.7</v>
      </c>
    </row>
    <row r="13" spans="1:14" ht="15" customHeight="1" x14ac:dyDescent="0.2">
      <c r="A13" s="497"/>
      <c r="B13" s="232" t="s">
        <v>328</v>
      </c>
      <c r="C13" s="241">
        <v>391.2</v>
      </c>
      <c r="D13" s="231">
        <v>10.8</v>
      </c>
      <c r="E13" s="231">
        <v>37.1</v>
      </c>
      <c r="F13" s="231">
        <v>15.9</v>
      </c>
      <c r="G13" s="231">
        <v>22.8</v>
      </c>
      <c r="H13" s="231">
        <v>42.4</v>
      </c>
      <c r="I13" s="231">
        <v>85.8</v>
      </c>
      <c r="J13" s="231">
        <v>8.1</v>
      </c>
      <c r="K13" s="231">
        <v>29.8</v>
      </c>
      <c r="L13" s="231">
        <v>12.7</v>
      </c>
    </row>
    <row r="14" spans="1:14" ht="15" customHeight="1" x14ac:dyDescent="0.35">
      <c r="A14" s="493" t="s">
        <v>294</v>
      </c>
      <c r="B14" s="494"/>
      <c r="C14" s="230">
        <v>1.3</v>
      </c>
      <c r="D14" s="227">
        <v>0</v>
      </c>
      <c r="E14" s="227">
        <v>0</v>
      </c>
      <c r="F14" s="227">
        <v>0</v>
      </c>
      <c r="G14" s="227">
        <v>0</v>
      </c>
      <c r="H14" s="227">
        <v>0</v>
      </c>
      <c r="I14" s="227">
        <v>0</v>
      </c>
      <c r="J14" s="228">
        <v>1.3</v>
      </c>
      <c r="K14" s="227">
        <v>0</v>
      </c>
      <c r="L14" s="227">
        <v>0</v>
      </c>
      <c r="M14" s="238"/>
    </row>
    <row r="15" spans="1:14" ht="15" customHeight="1" x14ac:dyDescent="0.35">
      <c r="A15" s="493" t="s">
        <v>293</v>
      </c>
      <c r="B15" s="494"/>
      <c r="C15" s="230">
        <v>3.2</v>
      </c>
      <c r="D15" s="227">
        <v>0</v>
      </c>
      <c r="E15" s="227">
        <v>0</v>
      </c>
      <c r="F15" s="227">
        <v>0</v>
      </c>
      <c r="G15" s="227">
        <v>0</v>
      </c>
      <c r="H15" s="227">
        <v>0</v>
      </c>
      <c r="I15" s="227">
        <v>0</v>
      </c>
      <c r="J15" s="240">
        <v>0.5</v>
      </c>
      <c r="K15" s="227">
        <v>0</v>
      </c>
      <c r="L15" s="227">
        <v>0</v>
      </c>
      <c r="M15" s="238"/>
    </row>
    <row r="16" spans="1:14" ht="15" customHeight="1" x14ac:dyDescent="0.35">
      <c r="A16" s="493" t="s">
        <v>327</v>
      </c>
      <c r="B16" s="494"/>
      <c r="C16" s="230">
        <v>1</v>
      </c>
      <c r="D16" s="227">
        <v>0</v>
      </c>
      <c r="E16" s="227">
        <v>0</v>
      </c>
      <c r="F16" s="227">
        <v>0</v>
      </c>
      <c r="G16" s="227">
        <v>0</v>
      </c>
      <c r="H16" s="227">
        <v>0.5</v>
      </c>
      <c r="I16" s="227">
        <v>0</v>
      </c>
      <c r="J16" s="227">
        <v>0</v>
      </c>
      <c r="K16" s="227">
        <v>0</v>
      </c>
      <c r="L16" s="227">
        <v>0</v>
      </c>
      <c r="M16" s="238"/>
    </row>
    <row r="17" spans="1:13" ht="15" customHeight="1" x14ac:dyDescent="0.35">
      <c r="A17" s="493" t="s">
        <v>291</v>
      </c>
      <c r="B17" s="494"/>
      <c r="C17" s="230">
        <v>1.9</v>
      </c>
      <c r="D17" s="227">
        <v>0</v>
      </c>
      <c r="E17" s="227">
        <v>0</v>
      </c>
      <c r="F17" s="227">
        <v>0</v>
      </c>
      <c r="G17" s="227">
        <v>0</v>
      </c>
      <c r="H17" s="227">
        <v>0</v>
      </c>
      <c r="I17" s="227">
        <v>0</v>
      </c>
      <c r="J17" s="227">
        <v>0.5</v>
      </c>
      <c r="K17" s="227">
        <v>0</v>
      </c>
      <c r="L17" s="227">
        <v>0</v>
      </c>
      <c r="M17" s="238"/>
    </row>
    <row r="18" spans="1:13" ht="15" customHeight="1" x14ac:dyDescent="0.35">
      <c r="A18" s="493" t="s">
        <v>326</v>
      </c>
      <c r="B18" s="494"/>
      <c r="C18" s="230">
        <v>2.2999999999999998</v>
      </c>
      <c r="D18" s="227">
        <v>0</v>
      </c>
      <c r="E18" s="227">
        <v>0.5</v>
      </c>
      <c r="F18" s="227">
        <v>0</v>
      </c>
      <c r="G18" s="227">
        <v>0</v>
      </c>
      <c r="H18" s="227">
        <v>0</v>
      </c>
      <c r="I18" s="227">
        <v>0</v>
      </c>
      <c r="J18" s="227">
        <v>0</v>
      </c>
      <c r="K18" s="227">
        <v>0</v>
      </c>
      <c r="L18" s="227">
        <v>0</v>
      </c>
      <c r="M18" s="238"/>
    </row>
    <row r="19" spans="1:13" ht="15" customHeight="1" x14ac:dyDescent="0.35">
      <c r="A19" s="493" t="s">
        <v>289</v>
      </c>
      <c r="B19" s="494"/>
      <c r="C19" s="230">
        <v>4.5999999999999996</v>
      </c>
      <c r="D19" s="227">
        <v>0.5</v>
      </c>
      <c r="E19" s="227">
        <v>0.5</v>
      </c>
      <c r="F19" s="227">
        <v>0.9</v>
      </c>
      <c r="G19" s="227">
        <v>0</v>
      </c>
      <c r="H19" s="227">
        <v>0</v>
      </c>
      <c r="I19" s="227">
        <v>0</v>
      </c>
      <c r="J19" s="227">
        <v>0</v>
      </c>
      <c r="K19" s="227">
        <v>2.8</v>
      </c>
      <c r="L19" s="227">
        <v>0</v>
      </c>
      <c r="M19" s="238"/>
    </row>
    <row r="20" spans="1:13" ht="15" customHeight="1" x14ac:dyDescent="0.35">
      <c r="A20" s="493" t="s">
        <v>325</v>
      </c>
      <c r="B20" s="494"/>
      <c r="C20" s="230">
        <v>11.8</v>
      </c>
      <c r="D20" s="227">
        <v>0</v>
      </c>
      <c r="E20" s="228">
        <v>0.8</v>
      </c>
      <c r="F20" s="227">
        <v>0</v>
      </c>
      <c r="G20" s="227">
        <v>0.4</v>
      </c>
      <c r="H20" s="227">
        <v>0</v>
      </c>
      <c r="I20" s="227">
        <v>1.7</v>
      </c>
      <c r="J20" s="228">
        <v>2.1</v>
      </c>
      <c r="K20" s="228">
        <v>0.8</v>
      </c>
      <c r="L20" s="228">
        <v>0.8</v>
      </c>
      <c r="M20" s="238"/>
    </row>
    <row r="21" spans="1:13" ht="15" customHeight="1" x14ac:dyDescent="0.35">
      <c r="A21" s="493" t="s">
        <v>287</v>
      </c>
      <c r="B21" s="494"/>
      <c r="C21" s="230">
        <v>16.100000000000001</v>
      </c>
      <c r="D21" s="227">
        <v>0</v>
      </c>
      <c r="E21" s="228">
        <v>1.4</v>
      </c>
      <c r="F21" s="228">
        <v>1.4</v>
      </c>
      <c r="G21" s="228">
        <v>1.1000000000000001</v>
      </c>
      <c r="H21" s="228">
        <v>1.1000000000000001</v>
      </c>
      <c r="I21" s="228">
        <v>0.7</v>
      </c>
      <c r="J21" s="228">
        <v>0.7</v>
      </c>
      <c r="K21" s="228">
        <v>7.1</v>
      </c>
      <c r="L21" s="228">
        <v>2.1</v>
      </c>
      <c r="M21" s="238"/>
    </row>
    <row r="22" spans="1:13" ht="15" customHeight="1" x14ac:dyDescent="0.35">
      <c r="A22" s="493" t="s">
        <v>324</v>
      </c>
      <c r="B22" s="494"/>
      <c r="C22" s="230">
        <v>30</v>
      </c>
      <c r="D22" s="228">
        <v>0.3</v>
      </c>
      <c r="E22" s="228">
        <v>0.9</v>
      </c>
      <c r="F22" s="228">
        <v>2.2000000000000002</v>
      </c>
      <c r="G22" s="228">
        <v>1.2</v>
      </c>
      <c r="H22" s="228">
        <v>1.2</v>
      </c>
      <c r="I22" s="228">
        <v>4.5999999999999996</v>
      </c>
      <c r="J22" s="228">
        <v>0.9</v>
      </c>
      <c r="K22" s="228">
        <v>12.3</v>
      </c>
      <c r="L22" s="228">
        <v>5.5</v>
      </c>
      <c r="M22" s="238"/>
    </row>
    <row r="23" spans="1:13" ht="15" customHeight="1" x14ac:dyDescent="0.35">
      <c r="A23" s="493" t="s">
        <v>285</v>
      </c>
      <c r="B23" s="494"/>
      <c r="C23" s="230">
        <v>53.2</v>
      </c>
      <c r="D23" s="228">
        <v>1</v>
      </c>
      <c r="E23" s="228">
        <v>4.4000000000000004</v>
      </c>
      <c r="F23" s="228">
        <v>3.4</v>
      </c>
      <c r="G23" s="228">
        <v>1.3</v>
      </c>
      <c r="H23" s="228">
        <v>3.4</v>
      </c>
      <c r="I23" s="228">
        <v>5.2</v>
      </c>
      <c r="J23" s="228">
        <v>2.8</v>
      </c>
      <c r="K23" s="228">
        <v>15.9</v>
      </c>
      <c r="L23" s="228">
        <v>9.6999999999999993</v>
      </c>
      <c r="M23" s="238"/>
    </row>
    <row r="24" spans="1:13" ht="15" customHeight="1" x14ac:dyDescent="0.35">
      <c r="A24" s="493" t="s">
        <v>323</v>
      </c>
      <c r="B24" s="494"/>
      <c r="C24" s="230">
        <v>102.2</v>
      </c>
      <c r="D24" s="228">
        <v>3</v>
      </c>
      <c r="E24" s="228">
        <v>6</v>
      </c>
      <c r="F24" s="228">
        <v>6.3</v>
      </c>
      <c r="G24" s="228">
        <v>5.2</v>
      </c>
      <c r="H24" s="228">
        <v>12.1</v>
      </c>
      <c r="I24" s="228">
        <v>15.6</v>
      </c>
      <c r="J24" s="228">
        <v>1.9</v>
      </c>
      <c r="K24" s="228">
        <v>28.8</v>
      </c>
      <c r="L24" s="228">
        <v>16</v>
      </c>
      <c r="M24" s="238"/>
    </row>
    <row r="25" spans="1:13" ht="15" customHeight="1" x14ac:dyDescent="0.35">
      <c r="A25" s="493" t="s">
        <v>283</v>
      </c>
      <c r="B25" s="494"/>
      <c r="C25" s="230">
        <v>178.1</v>
      </c>
      <c r="D25" s="228">
        <v>5.7</v>
      </c>
      <c r="E25" s="228">
        <v>15.1</v>
      </c>
      <c r="F25" s="228">
        <v>11.5</v>
      </c>
      <c r="G25" s="228">
        <v>8.1</v>
      </c>
      <c r="H25" s="228">
        <v>22.6</v>
      </c>
      <c r="I25" s="228">
        <v>26.3</v>
      </c>
      <c r="J25" s="228">
        <v>4.2</v>
      </c>
      <c r="K25" s="228">
        <v>37.6</v>
      </c>
      <c r="L25" s="228">
        <v>14.5</v>
      </c>
      <c r="M25" s="238"/>
    </row>
    <row r="26" spans="1:13" ht="15" customHeight="1" x14ac:dyDescent="0.35">
      <c r="A26" s="493" t="s">
        <v>322</v>
      </c>
      <c r="B26" s="494"/>
      <c r="C26" s="230">
        <v>278.39999999999998</v>
      </c>
      <c r="D26" s="228">
        <v>10.5</v>
      </c>
      <c r="E26" s="228">
        <v>22.4</v>
      </c>
      <c r="F26" s="228">
        <v>16.5</v>
      </c>
      <c r="G26" s="228">
        <v>16.8</v>
      </c>
      <c r="H26" s="228">
        <v>36.5</v>
      </c>
      <c r="I26" s="228">
        <v>50.6</v>
      </c>
      <c r="J26" s="228">
        <v>7.2</v>
      </c>
      <c r="K26" s="228">
        <v>51.2</v>
      </c>
      <c r="L26" s="228">
        <v>18.399999999999999</v>
      </c>
      <c r="M26" s="238"/>
    </row>
    <row r="27" spans="1:13" ht="15" customHeight="1" x14ac:dyDescent="0.35">
      <c r="A27" s="493" t="s">
        <v>281</v>
      </c>
      <c r="B27" s="494"/>
      <c r="C27" s="230">
        <v>493</v>
      </c>
      <c r="D27" s="228">
        <v>16.7</v>
      </c>
      <c r="E27" s="228">
        <v>40.799999999999997</v>
      </c>
      <c r="F27" s="228">
        <v>25.7</v>
      </c>
      <c r="G27" s="228">
        <v>25.4</v>
      </c>
      <c r="H27" s="228">
        <v>51.7</v>
      </c>
      <c r="I27" s="228">
        <v>119.8</v>
      </c>
      <c r="J27" s="228">
        <v>8.5</v>
      </c>
      <c r="K27" s="228">
        <v>49.2</v>
      </c>
      <c r="L27" s="228">
        <v>27.6</v>
      </c>
      <c r="M27" s="238"/>
    </row>
    <row r="28" spans="1:13" ht="15" customHeight="1" x14ac:dyDescent="0.35">
      <c r="A28" s="493" t="s">
        <v>321</v>
      </c>
      <c r="B28" s="494"/>
      <c r="C28" s="230">
        <v>687.5</v>
      </c>
      <c r="D28" s="228">
        <v>26.5</v>
      </c>
      <c r="E28" s="228">
        <v>65.400000000000006</v>
      </c>
      <c r="F28" s="228">
        <v>31.7</v>
      </c>
      <c r="G28" s="228">
        <v>41.6</v>
      </c>
      <c r="H28" s="228">
        <v>82.8</v>
      </c>
      <c r="I28" s="228">
        <v>171.6</v>
      </c>
      <c r="J28" s="228">
        <v>15.4</v>
      </c>
      <c r="K28" s="228">
        <v>49</v>
      </c>
      <c r="L28" s="228">
        <v>15.8</v>
      </c>
      <c r="M28" s="238"/>
    </row>
    <row r="29" spans="1:13" ht="15" customHeight="1" x14ac:dyDescent="0.35">
      <c r="A29" s="493" t="s">
        <v>279</v>
      </c>
      <c r="B29" s="494"/>
      <c r="C29" s="239">
        <v>1021.4</v>
      </c>
      <c r="D29" s="228">
        <v>30.9</v>
      </c>
      <c r="E29" s="228">
        <v>92.1</v>
      </c>
      <c r="F29" s="228">
        <v>44.4</v>
      </c>
      <c r="G29" s="228">
        <v>61.9</v>
      </c>
      <c r="H29" s="228">
        <v>115.8</v>
      </c>
      <c r="I29" s="228">
        <v>255</v>
      </c>
      <c r="J29" s="228">
        <v>21.1</v>
      </c>
      <c r="K29" s="228">
        <v>49.2</v>
      </c>
      <c r="L29" s="228">
        <v>22.9</v>
      </c>
      <c r="M29" s="238"/>
    </row>
    <row r="30" spans="1:13" ht="15" customHeight="1" x14ac:dyDescent="0.35">
      <c r="A30" s="493" t="s">
        <v>320</v>
      </c>
      <c r="B30" s="494"/>
      <c r="C30" s="239">
        <v>1358.1</v>
      </c>
      <c r="D30" s="228">
        <v>34.6</v>
      </c>
      <c r="E30" s="228">
        <v>141.1</v>
      </c>
      <c r="F30" s="228">
        <v>44</v>
      </c>
      <c r="G30" s="228">
        <v>84.9</v>
      </c>
      <c r="H30" s="228">
        <v>155.69999999999999</v>
      </c>
      <c r="I30" s="228">
        <v>320.8</v>
      </c>
      <c r="J30" s="228">
        <v>28.3</v>
      </c>
      <c r="K30" s="228">
        <v>46.2</v>
      </c>
      <c r="L30" s="228">
        <v>22.8</v>
      </c>
      <c r="M30" s="238"/>
    </row>
    <row r="31" spans="1:13" ht="15" customHeight="1" x14ac:dyDescent="0.35">
      <c r="A31" s="493" t="s">
        <v>277</v>
      </c>
      <c r="B31" s="494"/>
      <c r="C31" s="239">
        <v>2015.5</v>
      </c>
      <c r="D31" s="228">
        <v>38.5</v>
      </c>
      <c r="E31" s="228">
        <v>207</v>
      </c>
      <c r="F31" s="228">
        <v>60.7</v>
      </c>
      <c r="G31" s="228">
        <v>117.9</v>
      </c>
      <c r="H31" s="228">
        <v>193</v>
      </c>
      <c r="I31" s="228">
        <v>398.4</v>
      </c>
      <c r="J31" s="228">
        <v>35.4</v>
      </c>
      <c r="K31" s="228">
        <v>75.7</v>
      </c>
      <c r="L31" s="228">
        <v>27.2</v>
      </c>
      <c r="M31" s="238"/>
    </row>
    <row r="32" spans="1:13" ht="15" customHeight="1" x14ac:dyDescent="0.35">
      <c r="A32" s="493" t="s">
        <v>276</v>
      </c>
      <c r="B32" s="494"/>
      <c r="C32" s="227">
        <v>0</v>
      </c>
      <c r="D32" s="227">
        <v>0</v>
      </c>
      <c r="E32" s="227">
        <v>0</v>
      </c>
      <c r="F32" s="227">
        <v>0</v>
      </c>
      <c r="G32" s="227">
        <v>0</v>
      </c>
      <c r="H32" s="227">
        <v>0</v>
      </c>
      <c r="I32" s="227">
        <v>0</v>
      </c>
      <c r="J32" s="227">
        <v>0</v>
      </c>
      <c r="K32" s="227">
        <v>0</v>
      </c>
      <c r="L32" s="227">
        <v>0</v>
      </c>
    </row>
    <row r="33" spans="1:12" ht="6" customHeight="1" x14ac:dyDescent="0.35">
      <c r="A33" s="509"/>
      <c r="B33" s="510"/>
      <c r="C33" s="226"/>
      <c r="D33" s="225"/>
      <c r="E33" s="225"/>
      <c r="F33" s="225"/>
      <c r="G33" s="225"/>
      <c r="H33" s="225"/>
      <c r="I33" s="225"/>
      <c r="J33" s="225"/>
      <c r="K33" s="225"/>
      <c r="L33" s="225"/>
    </row>
    <row r="34" spans="1:12" ht="18.75" customHeight="1" x14ac:dyDescent="0.2">
      <c r="A34" s="505" t="s">
        <v>298</v>
      </c>
      <c r="B34" s="506"/>
      <c r="C34" s="237"/>
      <c r="D34" s="205"/>
      <c r="E34" s="205"/>
      <c r="F34" s="489" t="s">
        <v>330</v>
      </c>
      <c r="G34" s="489"/>
      <c r="H34" s="489"/>
      <c r="I34" s="489"/>
      <c r="J34" s="490"/>
      <c r="K34" s="491" t="s">
        <v>296</v>
      </c>
      <c r="L34" s="508"/>
    </row>
    <row r="35" spans="1:12" ht="6" customHeight="1" x14ac:dyDescent="0.2">
      <c r="A35" s="202"/>
      <c r="B35" s="202"/>
      <c r="C35" s="236"/>
      <c r="D35" s="202"/>
      <c r="E35" s="202"/>
      <c r="F35" s="113"/>
      <c r="G35" s="113"/>
      <c r="H35" s="113"/>
      <c r="I35" s="113"/>
      <c r="J35" s="113"/>
      <c r="K35" s="202"/>
      <c r="L35" s="235"/>
    </row>
    <row r="36" spans="1:12" ht="15" customHeight="1" x14ac:dyDescent="0.2">
      <c r="A36" s="496">
        <v>3</v>
      </c>
      <c r="B36" s="234" t="s">
        <v>329</v>
      </c>
      <c r="C36" s="231">
        <v>439.1</v>
      </c>
      <c r="D36" s="231">
        <v>16.3</v>
      </c>
      <c r="E36" s="231">
        <v>45.5</v>
      </c>
      <c r="F36" s="231">
        <v>19.5</v>
      </c>
      <c r="G36" s="231">
        <v>30</v>
      </c>
      <c r="H36" s="231">
        <v>40.5</v>
      </c>
      <c r="I36" s="231">
        <v>113.3</v>
      </c>
      <c r="J36" s="231">
        <v>9.8000000000000007</v>
      </c>
      <c r="K36" s="233">
        <v>0.1</v>
      </c>
      <c r="L36" s="194" t="s">
        <v>275</v>
      </c>
    </row>
    <row r="37" spans="1:12" ht="15" customHeight="1" x14ac:dyDescent="0.2">
      <c r="A37" s="507"/>
      <c r="B37" s="232" t="s">
        <v>328</v>
      </c>
      <c r="C37" s="231">
        <v>468.8</v>
      </c>
      <c r="D37" s="231">
        <v>17.600000000000001</v>
      </c>
      <c r="E37" s="231">
        <v>48.5</v>
      </c>
      <c r="F37" s="231">
        <v>20.7</v>
      </c>
      <c r="G37" s="231">
        <v>32.1</v>
      </c>
      <c r="H37" s="231">
        <v>43.4</v>
      </c>
      <c r="I37" s="231">
        <v>121.5</v>
      </c>
      <c r="J37" s="231">
        <v>10.5</v>
      </c>
      <c r="K37" s="231">
        <v>0.1</v>
      </c>
      <c r="L37" s="194" t="s">
        <v>275</v>
      </c>
    </row>
    <row r="38" spans="1:12" ht="15" customHeight="1" x14ac:dyDescent="0.2">
      <c r="A38" s="493" t="s">
        <v>294</v>
      </c>
      <c r="B38" s="494"/>
      <c r="C38" s="228">
        <v>1.2</v>
      </c>
      <c r="D38" s="227">
        <v>0</v>
      </c>
      <c r="E38" s="227">
        <v>0</v>
      </c>
      <c r="F38" s="227">
        <v>0</v>
      </c>
      <c r="G38" s="227">
        <v>0</v>
      </c>
      <c r="H38" s="227">
        <v>0</v>
      </c>
      <c r="I38" s="227">
        <v>0</v>
      </c>
      <c r="J38" s="228">
        <v>1.2</v>
      </c>
      <c r="K38" s="227">
        <v>0</v>
      </c>
      <c r="L38" s="194" t="s">
        <v>275</v>
      </c>
    </row>
    <row r="39" spans="1:12" ht="15" customHeight="1" x14ac:dyDescent="0.2">
      <c r="A39" s="493" t="s">
        <v>293</v>
      </c>
      <c r="B39" s="494"/>
      <c r="C39" s="228">
        <v>1</v>
      </c>
      <c r="D39" s="227">
        <v>0</v>
      </c>
      <c r="E39" s="227">
        <v>0</v>
      </c>
      <c r="F39" s="227">
        <v>0</v>
      </c>
      <c r="G39" s="227">
        <v>0</v>
      </c>
      <c r="H39" s="227">
        <v>0</v>
      </c>
      <c r="I39" s="227">
        <v>0</v>
      </c>
      <c r="J39" s="228">
        <v>1</v>
      </c>
      <c r="K39" s="227">
        <v>0</v>
      </c>
      <c r="L39" s="194" t="s">
        <v>275</v>
      </c>
    </row>
    <row r="40" spans="1:12" ht="15" customHeight="1" x14ac:dyDescent="0.2">
      <c r="A40" s="493" t="s">
        <v>327</v>
      </c>
      <c r="B40" s="494"/>
      <c r="C40" s="228">
        <v>1.9</v>
      </c>
      <c r="D40" s="227">
        <v>0</v>
      </c>
      <c r="E40" s="227">
        <v>0</v>
      </c>
      <c r="F40" s="227">
        <v>0</v>
      </c>
      <c r="G40" s="227">
        <v>0</v>
      </c>
      <c r="H40" s="228">
        <v>1</v>
      </c>
      <c r="I40" s="227">
        <v>0</v>
      </c>
      <c r="J40" s="227">
        <v>0</v>
      </c>
      <c r="K40" s="227">
        <v>0</v>
      </c>
      <c r="L40" s="194" t="s">
        <v>275</v>
      </c>
    </row>
    <row r="41" spans="1:12" ht="15" customHeight="1" x14ac:dyDescent="0.2">
      <c r="A41" s="493" t="s">
        <v>291</v>
      </c>
      <c r="B41" s="494"/>
      <c r="C41" s="228">
        <v>1.8</v>
      </c>
      <c r="D41" s="227">
        <v>0</v>
      </c>
      <c r="E41" s="227">
        <v>0</v>
      </c>
      <c r="F41" s="227">
        <v>0</v>
      </c>
      <c r="G41" s="227">
        <v>0</v>
      </c>
      <c r="H41" s="227">
        <v>0</v>
      </c>
      <c r="I41" s="227">
        <v>0</v>
      </c>
      <c r="J41" s="227">
        <v>0</v>
      </c>
      <c r="K41" s="227">
        <v>0</v>
      </c>
      <c r="L41" s="194" t="s">
        <v>275</v>
      </c>
    </row>
    <row r="42" spans="1:12" ht="15" customHeight="1" x14ac:dyDescent="0.2">
      <c r="A42" s="493" t="s">
        <v>326</v>
      </c>
      <c r="B42" s="494"/>
      <c r="C42" s="228">
        <v>1.8</v>
      </c>
      <c r="D42" s="227">
        <v>0</v>
      </c>
      <c r="E42" s="227">
        <v>0</v>
      </c>
      <c r="F42" s="227">
        <v>0</v>
      </c>
      <c r="G42" s="227">
        <v>0</v>
      </c>
      <c r="H42" s="227">
        <v>0</v>
      </c>
      <c r="I42" s="227">
        <v>0</v>
      </c>
      <c r="J42" s="227">
        <v>0</v>
      </c>
      <c r="K42" s="227">
        <v>0</v>
      </c>
      <c r="L42" s="194" t="s">
        <v>275</v>
      </c>
    </row>
    <row r="43" spans="1:12" ht="15" customHeight="1" x14ac:dyDescent="0.2">
      <c r="A43" s="493" t="s">
        <v>289</v>
      </c>
      <c r="B43" s="494"/>
      <c r="C43" s="228">
        <v>1.8</v>
      </c>
      <c r="D43" s="228">
        <v>0.9</v>
      </c>
      <c r="E43" s="227">
        <v>0</v>
      </c>
      <c r="F43" s="228">
        <v>0.9</v>
      </c>
      <c r="G43" s="227">
        <v>0</v>
      </c>
      <c r="H43" s="227">
        <v>0</v>
      </c>
      <c r="I43" s="227">
        <v>0</v>
      </c>
      <c r="J43" s="227">
        <v>0</v>
      </c>
      <c r="K43" s="227">
        <v>0</v>
      </c>
      <c r="L43" s="194" t="s">
        <v>275</v>
      </c>
    </row>
    <row r="44" spans="1:12" ht="15" customHeight="1" x14ac:dyDescent="0.2">
      <c r="A44" s="493" t="s">
        <v>325</v>
      </c>
      <c r="B44" s="494"/>
      <c r="C44" s="230">
        <v>10</v>
      </c>
      <c r="D44" s="227">
        <v>0</v>
      </c>
      <c r="E44" s="228">
        <v>0.8</v>
      </c>
      <c r="F44" s="227">
        <v>0</v>
      </c>
      <c r="G44" s="227">
        <v>0</v>
      </c>
      <c r="H44" s="227">
        <v>0</v>
      </c>
      <c r="I44" s="227">
        <v>0</v>
      </c>
      <c r="J44" s="228">
        <v>0.8</v>
      </c>
      <c r="K44" s="227">
        <v>0</v>
      </c>
      <c r="L44" s="194" t="s">
        <v>275</v>
      </c>
    </row>
    <row r="45" spans="1:12" ht="15" customHeight="1" x14ac:dyDescent="0.2">
      <c r="A45" s="493" t="s">
        <v>287</v>
      </c>
      <c r="B45" s="494"/>
      <c r="C45" s="230">
        <v>16.5</v>
      </c>
      <c r="D45" s="227">
        <v>0</v>
      </c>
      <c r="E45" s="228">
        <v>2.9</v>
      </c>
      <c r="F45" s="228">
        <v>2.2000000000000002</v>
      </c>
      <c r="G45" s="228">
        <v>1.4</v>
      </c>
      <c r="H45" s="228">
        <v>1.4</v>
      </c>
      <c r="I45" s="228">
        <v>1.4</v>
      </c>
      <c r="J45" s="228">
        <v>1.4</v>
      </c>
      <c r="K45" s="227">
        <v>0</v>
      </c>
      <c r="L45" s="194" t="s">
        <v>275</v>
      </c>
    </row>
    <row r="46" spans="1:12" ht="15" customHeight="1" x14ac:dyDescent="0.2">
      <c r="A46" s="493" t="s">
        <v>324</v>
      </c>
      <c r="B46" s="494"/>
      <c r="C46" s="230">
        <v>21.2</v>
      </c>
      <c r="D46" s="228">
        <v>0.6</v>
      </c>
      <c r="E46" s="227">
        <v>0</v>
      </c>
      <c r="F46" s="228">
        <v>1.9</v>
      </c>
      <c r="G46" s="228">
        <v>1.9</v>
      </c>
      <c r="H46" s="228">
        <v>0.6</v>
      </c>
      <c r="I46" s="228">
        <v>5.6</v>
      </c>
      <c r="J46" s="228">
        <v>1.2</v>
      </c>
      <c r="K46" s="227">
        <v>0</v>
      </c>
      <c r="L46" s="194" t="s">
        <v>275</v>
      </c>
    </row>
    <row r="47" spans="1:12" ht="15" customHeight="1" x14ac:dyDescent="0.2">
      <c r="A47" s="493" t="s">
        <v>285</v>
      </c>
      <c r="B47" s="494"/>
      <c r="C47" s="230">
        <v>44.8</v>
      </c>
      <c r="D47" s="228">
        <v>0.5</v>
      </c>
      <c r="E47" s="228">
        <v>3.6</v>
      </c>
      <c r="F47" s="228">
        <v>4.2</v>
      </c>
      <c r="G47" s="228">
        <v>1</v>
      </c>
      <c r="H47" s="228">
        <v>4.2</v>
      </c>
      <c r="I47" s="228">
        <v>6.8</v>
      </c>
      <c r="J47" s="228">
        <v>5.2</v>
      </c>
      <c r="K47" s="227">
        <v>0</v>
      </c>
      <c r="L47" s="194" t="s">
        <v>275</v>
      </c>
    </row>
    <row r="48" spans="1:12" ht="15" customHeight="1" x14ac:dyDescent="0.2">
      <c r="A48" s="493" t="s">
        <v>323</v>
      </c>
      <c r="B48" s="494"/>
      <c r="C48" s="230">
        <v>94.2</v>
      </c>
      <c r="D48" s="228">
        <v>4.5</v>
      </c>
      <c r="E48" s="228">
        <v>5.0999999999999996</v>
      </c>
      <c r="F48" s="228">
        <v>10.199999999999999</v>
      </c>
      <c r="G48" s="228">
        <v>7.9</v>
      </c>
      <c r="H48" s="228">
        <v>15.8</v>
      </c>
      <c r="I48" s="228">
        <v>20.3</v>
      </c>
      <c r="J48" s="228">
        <v>3.4</v>
      </c>
      <c r="K48" s="227">
        <v>0</v>
      </c>
      <c r="L48" s="194" t="s">
        <v>275</v>
      </c>
    </row>
    <row r="49" spans="1:12" ht="15" customHeight="1" x14ac:dyDescent="0.2">
      <c r="A49" s="493" t="s">
        <v>283</v>
      </c>
      <c r="B49" s="494"/>
      <c r="C49" s="230">
        <v>196.5</v>
      </c>
      <c r="D49" s="228">
        <v>8.8000000000000007</v>
      </c>
      <c r="E49" s="228">
        <v>22.1</v>
      </c>
      <c r="F49" s="228">
        <v>17.7</v>
      </c>
      <c r="G49" s="228">
        <v>12.6</v>
      </c>
      <c r="H49" s="228">
        <v>26.5</v>
      </c>
      <c r="I49" s="228">
        <v>41.1</v>
      </c>
      <c r="J49" s="228">
        <v>6.3</v>
      </c>
      <c r="K49" s="227">
        <v>0</v>
      </c>
      <c r="L49" s="194" t="s">
        <v>275</v>
      </c>
    </row>
    <row r="50" spans="1:12" ht="15" customHeight="1" x14ac:dyDescent="0.2">
      <c r="A50" s="493" t="s">
        <v>322</v>
      </c>
      <c r="B50" s="494"/>
      <c r="C50" s="230">
        <v>341.6</v>
      </c>
      <c r="D50" s="228">
        <v>18.100000000000001</v>
      </c>
      <c r="E50" s="228">
        <v>35.5</v>
      </c>
      <c r="F50" s="228">
        <v>25.6</v>
      </c>
      <c r="G50" s="228">
        <v>29.3</v>
      </c>
      <c r="H50" s="228">
        <v>44.3</v>
      </c>
      <c r="I50" s="228">
        <v>72.3</v>
      </c>
      <c r="J50" s="228">
        <v>9.4</v>
      </c>
      <c r="K50" s="228">
        <v>0.6</v>
      </c>
      <c r="L50" s="194" t="s">
        <v>275</v>
      </c>
    </row>
    <row r="51" spans="1:12" ht="15" customHeight="1" x14ac:dyDescent="0.2">
      <c r="A51" s="493" t="s">
        <v>281</v>
      </c>
      <c r="B51" s="494"/>
      <c r="C51" s="230">
        <v>643.5</v>
      </c>
      <c r="D51" s="228">
        <v>28.1</v>
      </c>
      <c r="E51" s="228">
        <v>55.6</v>
      </c>
      <c r="F51" s="228">
        <v>36.5</v>
      </c>
      <c r="G51" s="228">
        <v>39.9</v>
      </c>
      <c r="H51" s="228">
        <v>67.400000000000006</v>
      </c>
      <c r="I51" s="228">
        <v>191.5</v>
      </c>
      <c r="J51" s="228">
        <v>10.7</v>
      </c>
      <c r="K51" s="227">
        <v>0</v>
      </c>
      <c r="L51" s="194" t="s">
        <v>275</v>
      </c>
    </row>
    <row r="52" spans="1:12" ht="15" customHeight="1" x14ac:dyDescent="0.2">
      <c r="A52" s="493" t="s">
        <v>321</v>
      </c>
      <c r="B52" s="494"/>
      <c r="C52" s="229">
        <v>963.7</v>
      </c>
      <c r="D52" s="228">
        <v>49.7</v>
      </c>
      <c r="E52" s="228">
        <v>94.4</v>
      </c>
      <c r="F52" s="228">
        <v>48.2</v>
      </c>
      <c r="G52" s="228">
        <v>70.599999999999994</v>
      </c>
      <c r="H52" s="228">
        <v>103.4</v>
      </c>
      <c r="I52" s="228">
        <v>267.39999999999998</v>
      </c>
      <c r="J52" s="228">
        <v>22.9</v>
      </c>
      <c r="K52" s="227">
        <v>0</v>
      </c>
      <c r="L52" s="194" t="s">
        <v>275</v>
      </c>
    </row>
    <row r="53" spans="1:12" ht="15" customHeight="1" x14ac:dyDescent="0.2">
      <c r="A53" s="493" t="s">
        <v>279</v>
      </c>
      <c r="B53" s="494"/>
      <c r="C53" s="229">
        <v>1515.5</v>
      </c>
      <c r="D53" s="228">
        <v>55.8</v>
      </c>
      <c r="E53" s="228">
        <v>164.3</v>
      </c>
      <c r="F53" s="228">
        <v>65.099999999999994</v>
      </c>
      <c r="G53" s="228">
        <v>104.7</v>
      </c>
      <c r="H53" s="228">
        <v>134.1</v>
      </c>
      <c r="I53" s="228">
        <v>434.9</v>
      </c>
      <c r="J53" s="228">
        <v>33.299999999999997</v>
      </c>
      <c r="K53" s="227">
        <v>0</v>
      </c>
      <c r="L53" s="194" t="s">
        <v>275</v>
      </c>
    </row>
    <row r="54" spans="1:12" ht="15" customHeight="1" x14ac:dyDescent="0.2">
      <c r="A54" s="493" t="s">
        <v>320</v>
      </c>
      <c r="B54" s="494"/>
      <c r="C54" s="229">
        <v>2057.6999999999998</v>
      </c>
      <c r="D54" s="228">
        <v>72.599999999999994</v>
      </c>
      <c r="E54" s="228">
        <v>229.6</v>
      </c>
      <c r="F54" s="228">
        <v>67.599999999999994</v>
      </c>
      <c r="G54" s="228">
        <v>150.1</v>
      </c>
      <c r="H54" s="228">
        <v>184.9</v>
      </c>
      <c r="I54" s="228">
        <v>549.70000000000005</v>
      </c>
      <c r="J54" s="228">
        <v>38.799999999999997</v>
      </c>
      <c r="K54" s="228">
        <v>1</v>
      </c>
      <c r="L54" s="194" t="s">
        <v>275</v>
      </c>
    </row>
    <row r="55" spans="1:12" ht="15" customHeight="1" x14ac:dyDescent="0.2">
      <c r="A55" s="493" t="s">
        <v>277</v>
      </c>
      <c r="B55" s="494"/>
      <c r="C55" s="229">
        <v>3091.2</v>
      </c>
      <c r="D55" s="228">
        <v>79.2</v>
      </c>
      <c r="E55" s="228">
        <v>334.7</v>
      </c>
      <c r="F55" s="228">
        <v>87.2</v>
      </c>
      <c r="G55" s="228">
        <v>192.4</v>
      </c>
      <c r="H55" s="228">
        <v>214.4</v>
      </c>
      <c r="I55" s="228">
        <v>719.4</v>
      </c>
      <c r="J55" s="228">
        <v>59.1</v>
      </c>
      <c r="K55" s="227">
        <v>0</v>
      </c>
      <c r="L55" s="194" t="s">
        <v>275</v>
      </c>
    </row>
    <row r="56" spans="1:12" ht="15" customHeight="1" x14ac:dyDescent="0.2">
      <c r="A56" s="493" t="s">
        <v>276</v>
      </c>
      <c r="B56" s="494"/>
      <c r="C56" s="227">
        <v>0</v>
      </c>
      <c r="D56" s="227">
        <v>0</v>
      </c>
      <c r="E56" s="227">
        <v>0</v>
      </c>
      <c r="F56" s="227">
        <v>0</v>
      </c>
      <c r="G56" s="227">
        <v>0</v>
      </c>
      <c r="H56" s="227">
        <v>0</v>
      </c>
      <c r="I56" s="227">
        <v>0</v>
      </c>
      <c r="J56" s="227">
        <v>0</v>
      </c>
      <c r="K56" s="227">
        <v>0</v>
      </c>
      <c r="L56" s="194" t="s">
        <v>275</v>
      </c>
    </row>
    <row r="57" spans="1:12" ht="6" customHeight="1" x14ac:dyDescent="0.35">
      <c r="A57" s="509"/>
      <c r="B57" s="510"/>
      <c r="C57" s="226"/>
      <c r="D57" s="225"/>
      <c r="E57" s="225"/>
      <c r="F57" s="225"/>
      <c r="G57" s="225"/>
      <c r="H57" s="225"/>
      <c r="I57" s="225"/>
      <c r="J57" s="225"/>
      <c r="K57" s="225"/>
      <c r="L57" s="224"/>
    </row>
    <row r="58" spans="1:12" x14ac:dyDescent="0.35">
      <c r="A58" s="188"/>
      <c r="B58" s="188"/>
      <c r="C58" s="188"/>
      <c r="D58" s="188"/>
      <c r="E58" s="188"/>
      <c r="F58" s="188"/>
      <c r="G58" s="188"/>
      <c r="H58" s="188"/>
      <c r="I58" s="188"/>
      <c r="J58" s="188"/>
      <c r="K58" s="188"/>
      <c r="L58" s="188"/>
    </row>
  </sheetData>
  <mergeCells count="61">
    <mergeCell ref="A42:B42"/>
    <mergeCell ref="A41:B41"/>
    <mergeCell ref="A40:B40"/>
    <mergeCell ref="A39:B39"/>
    <mergeCell ref="A55:B55"/>
    <mergeCell ref="A48:B48"/>
    <mergeCell ref="A43:B43"/>
    <mergeCell ref="A44:B44"/>
    <mergeCell ref="A45:B45"/>
    <mergeCell ref="A46:B46"/>
    <mergeCell ref="A47:B47"/>
    <mergeCell ref="A56:B56"/>
    <mergeCell ref="A57:B57"/>
    <mergeCell ref="A49:B49"/>
    <mergeCell ref="A50:B50"/>
    <mergeCell ref="A51:B51"/>
    <mergeCell ref="A52:B52"/>
    <mergeCell ref="A53:B53"/>
    <mergeCell ref="A54:B54"/>
    <mergeCell ref="K34:L34"/>
    <mergeCell ref="A25:B25"/>
    <mergeCell ref="A26:B26"/>
    <mergeCell ref="A27:B27"/>
    <mergeCell ref="A28:B28"/>
    <mergeCell ref="A33:B33"/>
    <mergeCell ref="F34:J34"/>
    <mergeCell ref="A31:B31"/>
    <mergeCell ref="A32:B32"/>
    <mergeCell ref="A30:B30"/>
    <mergeCell ref="A23:B23"/>
    <mergeCell ref="A24:B24"/>
    <mergeCell ref="A34:B34"/>
    <mergeCell ref="A15:B15"/>
    <mergeCell ref="A38:B38"/>
    <mergeCell ref="A18:B18"/>
    <mergeCell ref="A36:A37"/>
    <mergeCell ref="A29:B29"/>
    <mergeCell ref="A22:B22"/>
    <mergeCell ref="A19:B19"/>
    <mergeCell ref="A20:B20"/>
    <mergeCell ref="A21:B21"/>
    <mergeCell ref="A17:B17"/>
    <mergeCell ref="A16:B16"/>
    <mergeCell ref="A2:M2"/>
    <mergeCell ref="A3:E3"/>
    <mergeCell ref="A4:B6"/>
    <mergeCell ref="C4:C6"/>
    <mergeCell ref="F4:J4"/>
    <mergeCell ref="E5:E6"/>
    <mergeCell ref="A8:B8"/>
    <mergeCell ref="A11:B11"/>
    <mergeCell ref="H5:H6"/>
    <mergeCell ref="N5:N6"/>
    <mergeCell ref="A14:B14"/>
    <mergeCell ref="A10:B10"/>
    <mergeCell ref="A9:B9"/>
    <mergeCell ref="A12:A13"/>
    <mergeCell ref="D5:D6"/>
    <mergeCell ref="J5:J6"/>
    <mergeCell ref="K5:K6"/>
    <mergeCell ref="L5:L6"/>
  </mergeCells>
  <phoneticPr fontId="28"/>
  <printOptions horizontalCentered="1"/>
  <pageMargins left="0.59055118110236227" right="0.59055118110236227" top="0.39370078740157483" bottom="0.59055118110236227" header="0.51181102362204722"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60"/>
  <sheetViews>
    <sheetView showGridLines="0" zoomScale="115" zoomScaleNormal="115" zoomScaleSheetLayoutView="115" workbookViewId="0">
      <pane xSplit="5" ySplit="3" topLeftCell="F4" activePane="bottomRight" state="frozen"/>
      <selection pane="topRight" activeCell="F1" sqref="F1"/>
      <selection pane="bottomLeft" activeCell="A4" sqref="A4"/>
      <selection pane="bottomRight" activeCell="F4" sqref="F4"/>
    </sheetView>
  </sheetViews>
  <sheetFormatPr defaultColWidth="7.61328125" defaultRowHeight="12" x14ac:dyDescent="0.35"/>
  <cols>
    <col min="1" max="1" width="4.4609375" style="252" customWidth="1"/>
    <col min="2" max="2" width="2.61328125" style="252" customWidth="1"/>
    <col min="3" max="3" width="2.4609375" style="252" customWidth="1"/>
    <col min="4" max="5" width="8" style="252" customWidth="1"/>
    <col min="6" max="13" width="7.3046875" style="252" customWidth="1"/>
    <col min="14" max="14" width="7" style="252" customWidth="1"/>
    <col min="15" max="15" width="7.3046875" style="252" customWidth="1"/>
    <col min="16" max="16384" width="7.61328125" style="252"/>
  </cols>
  <sheetData>
    <row r="1" spans="1:14" ht="18.75" customHeight="1" x14ac:dyDescent="0.35">
      <c r="A1" s="223" t="s">
        <v>83</v>
      </c>
      <c r="L1" s="253" t="s">
        <v>46</v>
      </c>
    </row>
    <row r="2" spans="1:14" ht="26.25" customHeight="1" thickBot="1" x14ac:dyDescent="0.4">
      <c r="A2" s="298" t="s">
        <v>403</v>
      </c>
      <c r="B2" s="297"/>
      <c r="C2" s="297"/>
      <c r="D2" s="297"/>
      <c r="E2" s="297"/>
      <c r="F2" s="297"/>
      <c r="G2" s="297"/>
      <c r="H2" s="297"/>
      <c r="I2" s="297"/>
      <c r="J2" s="297"/>
      <c r="K2" s="297"/>
      <c r="L2" s="297"/>
      <c r="M2" s="220" t="s">
        <v>402</v>
      </c>
      <c r="N2" s="219"/>
    </row>
    <row r="3" spans="1:14" ht="33" customHeight="1" thickTop="1" x14ac:dyDescent="0.35">
      <c r="A3" s="296" t="s">
        <v>401</v>
      </c>
      <c r="B3" s="519" t="s">
        <v>400</v>
      </c>
      <c r="C3" s="520"/>
      <c r="D3" s="520"/>
      <c r="E3" s="521"/>
      <c r="F3" s="295" t="s">
        <v>399</v>
      </c>
      <c r="G3" s="295" t="s">
        <v>398</v>
      </c>
      <c r="H3" s="295" t="s">
        <v>397</v>
      </c>
      <c r="I3" s="295" t="s">
        <v>396</v>
      </c>
      <c r="J3" s="295" t="s">
        <v>395</v>
      </c>
      <c r="K3" s="295" t="s">
        <v>394</v>
      </c>
      <c r="L3" s="294" t="s">
        <v>393</v>
      </c>
      <c r="M3" s="293" t="s">
        <v>392</v>
      </c>
      <c r="N3" s="152"/>
    </row>
    <row r="4" spans="1:14" ht="7" customHeight="1" x14ac:dyDescent="0.35">
      <c r="A4" s="262"/>
      <c r="B4" s="263"/>
      <c r="C4" s="263"/>
      <c r="D4" s="263"/>
      <c r="E4" s="262"/>
      <c r="F4" s="152"/>
      <c r="G4" s="152"/>
      <c r="H4" s="152"/>
      <c r="I4" s="152"/>
      <c r="J4" s="152"/>
      <c r="K4" s="152"/>
      <c r="L4" s="152"/>
      <c r="M4" s="152"/>
      <c r="N4" s="152"/>
    </row>
    <row r="5" spans="1:14" ht="15.75" customHeight="1" x14ac:dyDescent="0.35">
      <c r="B5" s="511" t="s">
        <v>366</v>
      </c>
      <c r="C5" s="512"/>
      <c r="D5" s="512"/>
      <c r="E5" s="513"/>
      <c r="F5" s="261">
        <v>1454</v>
      </c>
      <c r="G5" s="260">
        <v>225</v>
      </c>
      <c r="H5" s="260">
        <v>37</v>
      </c>
      <c r="I5" s="260">
        <v>1</v>
      </c>
      <c r="J5" s="260">
        <v>387</v>
      </c>
      <c r="K5" s="260">
        <v>172</v>
      </c>
      <c r="L5" s="260">
        <v>540</v>
      </c>
      <c r="M5" s="260">
        <v>92</v>
      </c>
      <c r="N5" s="242"/>
    </row>
    <row r="6" spans="1:14" ht="15.75" customHeight="1" x14ac:dyDescent="0.35">
      <c r="B6" s="511" t="s">
        <v>344</v>
      </c>
      <c r="C6" s="512"/>
      <c r="D6" s="512"/>
      <c r="E6" s="513"/>
      <c r="F6" s="261">
        <v>1388</v>
      </c>
      <c r="G6" s="260">
        <v>252</v>
      </c>
      <c r="H6" s="260">
        <v>37</v>
      </c>
      <c r="I6" s="260">
        <v>5</v>
      </c>
      <c r="J6" s="260">
        <v>421</v>
      </c>
      <c r="K6" s="260">
        <v>172</v>
      </c>
      <c r="L6" s="260">
        <v>435</v>
      </c>
      <c r="M6" s="260">
        <v>66</v>
      </c>
      <c r="N6" s="242"/>
    </row>
    <row r="7" spans="1:14" ht="15.75" customHeight="1" x14ac:dyDescent="0.35">
      <c r="B7" s="511" t="s">
        <v>343</v>
      </c>
      <c r="C7" s="512"/>
      <c r="D7" s="512"/>
      <c r="E7" s="513"/>
      <c r="F7" s="261">
        <v>1647</v>
      </c>
      <c r="G7" s="285">
        <v>223</v>
      </c>
      <c r="H7" s="285">
        <v>39</v>
      </c>
      <c r="I7" s="285">
        <v>46</v>
      </c>
      <c r="J7" s="285">
        <v>381</v>
      </c>
      <c r="K7" s="285">
        <v>207</v>
      </c>
      <c r="L7" s="285">
        <v>659</v>
      </c>
      <c r="M7" s="285">
        <v>92</v>
      </c>
      <c r="N7" s="291"/>
    </row>
    <row r="8" spans="1:14" ht="15.75" customHeight="1" x14ac:dyDescent="0.35">
      <c r="B8" s="511" t="s">
        <v>365</v>
      </c>
      <c r="C8" s="512"/>
      <c r="D8" s="512"/>
      <c r="E8" s="513"/>
      <c r="F8" s="260">
        <v>1765</v>
      </c>
      <c r="G8" s="285">
        <v>272</v>
      </c>
      <c r="H8" s="285">
        <v>38</v>
      </c>
      <c r="I8" s="285">
        <v>29</v>
      </c>
      <c r="J8" s="285">
        <v>480</v>
      </c>
      <c r="K8" s="285">
        <v>236</v>
      </c>
      <c r="L8" s="285">
        <v>654</v>
      </c>
      <c r="M8" s="285">
        <v>56</v>
      </c>
      <c r="N8" s="291"/>
    </row>
    <row r="9" spans="1:14" ht="15.75" customHeight="1" x14ac:dyDescent="0.35">
      <c r="B9" s="516" t="s">
        <v>391</v>
      </c>
      <c r="C9" s="517"/>
      <c r="D9" s="517"/>
      <c r="E9" s="518"/>
      <c r="F9" s="292">
        <f t="shared" ref="F9:M9" si="0">SUM(F11:F33)</f>
        <v>1672</v>
      </c>
      <c r="G9" s="292">
        <f t="shared" si="0"/>
        <v>230</v>
      </c>
      <c r="H9" s="292">
        <f t="shared" si="0"/>
        <v>22</v>
      </c>
      <c r="I9" s="292">
        <f t="shared" si="0"/>
        <v>57</v>
      </c>
      <c r="J9" s="292">
        <f t="shared" si="0"/>
        <v>439</v>
      </c>
      <c r="K9" s="292">
        <f t="shared" si="0"/>
        <v>215</v>
      </c>
      <c r="L9" s="292">
        <f t="shared" si="0"/>
        <v>695</v>
      </c>
      <c r="M9" s="292">
        <f t="shared" si="0"/>
        <v>14</v>
      </c>
      <c r="N9" s="291"/>
    </row>
    <row r="10" spans="1:14" ht="13" customHeight="1" x14ac:dyDescent="0.35">
      <c r="A10" s="290"/>
      <c r="B10" s="289"/>
      <c r="C10" s="277"/>
      <c r="D10" s="277"/>
      <c r="E10" s="282"/>
      <c r="F10" s="285"/>
      <c r="G10" s="285"/>
      <c r="H10" s="285"/>
      <c r="I10" s="285"/>
      <c r="J10" s="285"/>
      <c r="K10" s="285"/>
      <c r="L10" s="285"/>
      <c r="M10" s="285"/>
    </row>
    <row r="11" spans="1:14" ht="15.75" customHeight="1" x14ac:dyDescent="0.35">
      <c r="A11" s="530" t="s">
        <v>390</v>
      </c>
      <c r="B11" s="511" t="s">
        <v>389</v>
      </c>
      <c r="C11" s="512"/>
      <c r="D11" s="512"/>
      <c r="E11" s="512"/>
      <c r="F11" s="287">
        <f t="shared" ref="F11:F33" si="1">SUM(G11:M11)</f>
        <v>10</v>
      </c>
      <c r="G11" s="286">
        <v>1</v>
      </c>
      <c r="H11" s="286">
        <v>0</v>
      </c>
      <c r="I11" s="286">
        <v>0</v>
      </c>
      <c r="J11" s="286">
        <v>0</v>
      </c>
      <c r="K11" s="286">
        <v>8</v>
      </c>
      <c r="L11" s="286">
        <v>0</v>
      </c>
      <c r="M11" s="286">
        <v>1</v>
      </c>
      <c r="N11" s="285"/>
    </row>
    <row r="12" spans="1:14" ht="15.75" customHeight="1" x14ac:dyDescent="0.35">
      <c r="A12" s="530"/>
      <c r="B12" s="511" t="s">
        <v>388</v>
      </c>
      <c r="C12" s="512"/>
      <c r="D12" s="512"/>
      <c r="E12" s="513"/>
      <c r="F12" s="287">
        <f t="shared" si="1"/>
        <v>23</v>
      </c>
      <c r="G12" s="286">
        <v>0</v>
      </c>
      <c r="H12" s="286">
        <v>0</v>
      </c>
      <c r="I12" s="286">
        <v>0</v>
      </c>
      <c r="J12" s="286">
        <v>0</v>
      </c>
      <c r="K12" s="286">
        <v>23</v>
      </c>
      <c r="L12" s="286">
        <v>0</v>
      </c>
      <c r="M12" s="286">
        <v>0</v>
      </c>
      <c r="N12" s="285"/>
    </row>
    <row r="13" spans="1:14" ht="15.75" customHeight="1" x14ac:dyDescent="0.35">
      <c r="A13" s="530"/>
      <c r="B13" s="511" t="s">
        <v>387</v>
      </c>
      <c r="C13" s="512"/>
      <c r="D13" s="512"/>
      <c r="E13" s="513"/>
      <c r="F13" s="287">
        <f t="shared" si="1"/>
        <v>3</v>
      </c>
      <c r="G13" s="286">
        <v>2</v>
      </c>
      <c r="H13" s="286">
        <v>0</v>
      </c>
      <c r="I13" s="286">
        <v>0</v>
      </c>
      <c r="J13" s="286">
        <v>1</v>
      </c>
      <c r="K13" s="286">
        <v>0</v>
      </c>
      <c r="L13" s="286">
        <v>0</v>
      </c>
      <c r="M13" s="286">
        <v>0</v>
      </c>
      <c r="N13" s="285"/>
    </row>
    <row r="14" spans="1:14" ht="15.75" customHeight="1" x14ac:dyDescent="0.35">
      <c r="A14" s="530"/>
      <c r="B14" s="511" t="s">
        <v>386</v>
      </c>
      <c r="C14" s="512"/>
      <c r="D14" s="512"/>
      <c r="E14" s="513"/>
      <c r="F14" s="287">
        <f t="shared" si="1"/>
        <v>312</v>
      </c>
      <c r="G14" s="286">
        <v>64</v>
      </c>
      <c r="H14" s="286">
        <v>0</v>
      </c>
      <c r="I14" s="286">
        <v>9</v>
      </c>
      <c r="J14" s="286">
        <v>214</v>
      </c>
      <c r="K14" s="286">
        <v>10</v>
      </c>
      <c r="L14" s="286">
        <v>11</v>
      </c>
      <c r="M14" s="286">
        <v>4</v>
      </c>
      <c r="N14" s="285"/>
    </row>
    <row r="15" spans="1:14" ht="15.75" customHeight="1" x14ac:dyDescent="0.35">
      <c r="A15" s="530"/>
      <c r="B15" s="511" t="s">
        <v>385</v>
      </c>
      <c r="C15" s="512"/>
      <c r="D15" s="512"/>
      <c r="E15" s="513"/>
      <c r="F15" s="287">
        <f t="shared" si="1"/>
        <v>67</v>
      </c>
      <c r="G15" s="286">
        <v>19</v>
      </c>
      <c r="H15" s="286">
        <v>2</v>
      </c>
      <c r="I15" s="286">
        <v>0</v>
      </c>
      <c r="J15" s="286">
        <v>15</v>
      </c>
      <c r="K15" s="286">
        <v>30</v>
      </c>
      <c r="L15" s="286">
        <v>1</v>
      </c>
      <c r="M15" s="286">
        <v>0</v>
      </c>
      <c r="N15" s="285"/>
    </row>
    <row r="16" spans="1:14" ht="15.75" customHeight="1" x14ac:dyDescent="0.35">
      <c r="A16" s="530"/>
      <c r="B16" s="511" t="s">
        <v>384</v>
      </c>
      <c r="C16" s="512"/>
      <c r="D16" s="512"/>
      <c r="E16" s="513"/>
      <c r="F16" s="287">
        <f t="shared" si="1"/>
        <v>13</v>
      </c>
      <c r="G16" s="286">
        <v>2</v>
      </c>
      <c r="H16" s="286">
        <v>0</v>
      </c>
      <c r="I16" s="286">
        <v>0</v>
      </c>
      <c r="J16" s="286">
        <v>7</v>
      </c>
      <c r="K16" s="286">
        <v>4</v>
      </c>
      <c r="L16" s="286">
        <v>0</v>
      </c>
      <c r="M16" s="286">
        <v>0</v>
      </c>
      <c r="N16" s="285"/>
    </row>
    <row r="17" spans="1:16" ht="15.75" customHeight="1" x14ac:dyDescent="0.35">
      <c r="A17" s="530"/>
      <c r="B17" s="511" t="s">
        <v>383</v>
      </c>
      <c r="C17" s="512"/>
      <c r="D17" s="512"/>
      <c r="E17" s="513"/>
      <c r="F17" s="287">
        <f t="shared" si="1"/>
        <v>0</v>
      </c>
      <c r="G17" s="286">
        <v>0</v>
      </c>
      <c r="H17" s="286">
        <v>0</v>
      </c>
      <c r="I17" s="286">
        <v>0</v>
      </c>
      <c r="J17" s="286">
        <v>0</v>
      </c>
      <c r="K17" s="286">
        <v>0</v>
      </c>
      <c r="L17" s="286">
        <v>0</v>
      </c>
      <c r="M17" s="286">
        <v>0</v>
      </c>
      <c r="N17" s="285"/>
    </row>
    <row r="18" spans="1:16" ht="15.75" customHeight="1" x14ac:dyDescent="0.35">
      <c r="A18" s="530"/>
      <c r="B18" s="511" t="s">
        <v>382</v>
      </c>
      <c r="C18" s="512"/>
      <c r="D18" s="512"/>
      <c r="E18" s="513"/>
      <c r="F18" s="287">
        <f t="shared" si="1"/>
        <v>16</v>
      </c>
      <c r="G18" s="286">
        <v>1</v>
      </c>
      <c r="H18" s="286">
        <v>0</v>
      </c>
      <c r="I18" s="286">
        <v>3</v>
      </c>
      <c r="J18" s="286">
        <v>7</v>
      </c>
      <c r="K18" s="286">
        <v>4</v>
      </c>
      <c r="L18" s="286">
        <v>1</v>
      </c>
      <c r="M18" s="286">
        <v>0</v>
      </c>
      <c r="N18" s="285"/>
    </row>
    <row r="19" spans="1:16" ht="15.75" customHeight="1" x14ac:dyDescent="0.35">
      <c r="A19" s="530"/>
      <c r="B19" s="511" t="s">
        <v>381</v>
      </c>
      <c r="C19" s="512"/>
      <c r="D19" s="512"/>
      <c r="E19" s="513"/>
      <c r="F19" s="287">
        <f t="shared" si="1"/>
        <v>14</v>
      </c>
      <c r="G19" s="286">
        <v>2</v>
      </c>
      <c r="H19" s="286">
        <v>0</v>
      </c>
      <c r="I19" s="286">
        <v>0</v>
      </c>
      <c r="J19" s="286">
        <v>8</v>
      </c>
      <c r="K19" s="286">
        <v>1</v>
      </c>
      <c r="L19" s="286">
        <v>2</v>
      </c>
      <c r="M19" s="286">
        <v>1</v>
      </c>
      <c r="N19" s="285"/>
    </row>
    <row r="20" spans="1:16" ht="15.75" customHeight="1" x14ac:dyDescent="0.35">
      <c r="A20" s="530"/>
      <c r="B20" s="511" t="s">
        <v>380</v>
      </c>
      <c r="C20" s="512"/>
      <c r="D20" s="512"/>
      <c r="E20" s="513"/>
      <c r="F20" s="287">
        <f t="shared" si="1"/>
        <v>0</v>
      </c>
      <c r="G20" s="286">
        <v>0</v>
      </c>
      <c r="H20" s="286">
        <v>0</v>
      </c>
      <c r="I20" s="286">
        <v>0</v>
      </c>
      <c r="J20" s="286">
        <v>0</v>
      </c>
      <c r="K20" s="286">
        <v>0</v>
      </c>
      <c r="L20" s="286">
        <v>0</v>
      </c>
      <c r="M20" s="286">
        <v>0</v>
      </c>
      <c r="N20" s="285"/>
      <c r="O20" s="288"/>
    </row>
    <row r="21" spans="1:16" ht="15.75" customHeight="1" x14ac:dyDescent="0.35">
      <c r="A21" s="531"/>
      <c r="B21" s="511" t="s">
        <v>379</v>
      </c>
      <c r="C21" s="512"/>
      <c r="D21" s="512"/>
      <c r="E21" s="513"/>
      <c r="F21" s="287">
        <f t="shared" si="1"/>
        <v>6</v>
      </c>
      <c r="G21" s="286">
        <v>2</v>
      </c>
      <c r="H21" s="286">
        <v>1</v>
      </c>
      <c r="I21" s="286">
        <v>0</v>
      </c>
      <c r="J21" s="286">
        <v>0</v>
      </c>
      <c r="K21" s="286">
        <v>1</v>
      </c>
      <c r="L21" s="286">
        <v>1</v>
      </c>
      <c r="M21" s="286">
        <v>1</v>
      </c>
      <c r="N21" s="285"/>
    </row>
    <row r="22" spans="1:16" ht="15.75" customHeight="1" x14ac:dyDescent="0.35">
      <c r="A22" s="531"/>
      <c r="B22" s="522" t="s">
        <v>378</v>
      </c>
      <c r="C22" s="523"/>
      <c r="D22" s="523"/>
      <c r="E22" s="524"/>
      <c r="F22" s="287">
        <f t="shared" si="1"/>
        <v>0</v>
      </c>
      <c r="G22" s="286">
        <v>0</v>
      </c>
      <c r="H22" s="286">
        <v>0</v>
      </c>
      <c r="I22" s="286">
        <v>0</v>
      </c>
      <c r="J22" s="286">
        <v>0</v>
      </c>
      <c r="K22" s="286">
        <v>0</v>
      </c>
      <c r="L22" s="286">
        <v>0</v>
      </c>
      <c r="M22" s="286">
        <v>0</v>
      </c>
      <c r="N22" s="285"/>
    </row>
    <row r="23" spans="1:16" ht="15.75" customHeight="1" x14ac:dyDescent="0.35">
      <c r="A23" s="531"/>
      <c r="B23" s="511" t="s">
        <v>377</v>
      </c>
      <c r="C23" s="512"/>
      <c r="D23" s="512"/>
      <c r="E23" s="513"/>
      <c r="F23" s="287">
        <f t="shared" si="1"/>
        <v>41</v>
      </c>
      <c r="G23" s="286">
        <v>4</v>
      </c>
      <c r="H23" s="286">
        <v>2</v>
      </c>
      <c r="I23" s="286">
        <v>0</v>
      </c>
      <c r="J23" s="286">
        <v>19</v>
      </c>
      <c r="K23" s="286">
        <v>16</v>
      </c>
      <c r="L23" s="286">
        <v>0</v>
      </c>
      <c r="M23" s="286">
        <v>0</v>
      </c>
      <c r="N23" s="285"/>
    </row>
    <row r="24" spans="1:16" ht="15.75" customHeight="1" x14ac:dyDescent="0.35">
      <c r="A24" s="531"/>
      <c r="B24" s="511" t="s">
        <v>376</v>
      </c>
      <c r="C24" s="512"/>
      <c r="D24" s="512"/>
      <c r="E24" s="513"/>
      <c r="F24" s="287">
        <f t="shared" si="1"/>
        <v>26</v>
      </c>
      <c r="G24" s="286">
        <v>4</v>
      </c>
      <c r="H24" s="286">
        <v>1</v>
      </c>
      <c r="I24" s="286">
        <v>0</v>
      </c>
      <c r="J24" s="286">
        <v>11</v>
      </c>
      <c r="K24" s="286">
        <v>10</v>
      </c>
      <c r="L24" s="286">
        <v>0</v>
      </c>
      <c r="M24" s="286">
        <v>0</v>
      </c>
      <c r="N24" s="285"/>
    </row>
    <row r="25" spans="1:16" ht="15.75" customHeight="1" x14ac:dyDescent="0.35">
      <c r="A25" s="531"/>
      <c r="B25" s="511" t="s">
        <v>375</v>
      </c>
      <c r="C25" s="512"/>
      <c r="D25" s="512"/>
      <c r="E25" s="512"/>
      <c r="F25" s="287">
        <f t="shared" si="1"/>
        <v>10</v>
      </c>
      <c r="G25" s="286">
        <v>1</v>
      </c>
      <c r="H25" s="286">
        <v>0</v>
      </c>
      <c r="I25" s="286">
        <v>0</v>
      </c>
      <c r="J25" s="286">
        <v>5</v>
      </c>
      <c r="K25" s="286">
        <v>4</v>
      </c>
      <c r="L25" s="286">
        <v>0</v>
      </c>
      <c r="M25" s="286">
        <v>0</v>
      </c>
      <c r="N25" s="285"/>
    </row>
    <row r="26" spans="1:16" ht="15.75" customHeight="1" x14ac:dyDescent="0.35">
      <c r="A26" s="282"/>
      <c r="B26" s="511" t="s">
        <v>374</v>
      </c>
      <c r="C26" s="512"/>
      <c r="D26" s="512"/>
      <c r="E26" s="512"/>
      <c r="F26" s="287">
        <f t="shared" si="1"/>
        <v>11</v>
      </c>
      <c r="G26" s="286">
        <v>2</v>
      </c>
      <c r="H26" s="286">
        <v>0</v>
      </c>
      <c r="I26" s="286">
        <v>0</v>
      </c>
      <c r="J26" s="286">
        <v>8</v>
      </c>
      <c r="K26" s="286">
        <v>1</v>
      </c>
      <c r="L26" s="286">
        <v>0</v>
      </c>
      <c r="M26" s="286">
        <v>0</v>
      </c>
      <c r="N26" s="285"/>
    </row>
    <row r="27" spans="1:16" ht="15.75" customHeight="1" x14ac:dyDescent="0.35">
      <c r="A27" s="282"/>
      <c r="B27" s="511" t="s">
        <v>373</v>
      </c>
      <c r="C27" s="512"/>
      <c r="D27" s="512"/>
      <c r="E27" s="513"/>
      <c r="F27" s="287">
        <f t="shared" si="1"/>
        <v>1</v>
      </c>
      <c r="G27" s="286">
        <v>0</v>
      </c>
      <c r="H27" s="286">
        <v>0</v>
      </c>
      <c r="I27" s="286">
        <v>0</v>
      </c>
      <c r="J27" s="286">
        <v>0</v>
      </c>
      <c r="K27" s="286">
        <v>1</v>
      </c>
      <c r="L27" s="286">
        <v>0</v>
      </c>
      <c r="M27" s="286">
        <v>0</v>
      </c>
      <c r="N27" s="285"/>
    </row>
    <row r="28" spans="1:16" ht="15.75" customHeight="1" x14ac:dyDescent="0.35">
      <c r="A28" s="282"/>
      <c r="B28" s="525" t="s">
        <v>372</v>
      </c>
      <c r="C28" s="526"/>
      <c r="D28" s="526"/>
      <c r="E28" s="526"/>
      <c r="F28" s="287">
        <f t="shared" si="1"/>
        <v>62</v>
      </c>
      <c r="G28" s="286">
        <v>17</v>
      </c>
      <c r="H28" s="286">
        <v>0</v>
      </c>
      <c r="I28" s="286">
        <v>2</v>
      </c>
      <c r="J28" s="286">
        <v>30</v>
      </c>
      <c r="K28" s="286">
        <v>8</v>
      </c>
      <c r="L28" s="286">
        <v>3</v>
      </c>
      <c r="M28" s="286">
        <v>2</v>
      </c>
      <c r="N28" s="285"/>
    </row>
    <row r="29" spans="1:16" ht="15.75" customHeight="1" x14ac:dyDescent="0.35">
      <c r="A29" s="282"/>
      <c r="B29" s="527" t="s">
        <v>371</v>
      </c>
      <c r="C29" s="528"/>
      <c r="D29" s="528"/>
      <c r="E29" s="529"/>
      <c r="F29" s="287">
        <f t="shared" si="1"/>
        <v>9</v>
      </c>
      <c r="G29" s="286">
        <v>0</v>
      </c>
      <c r="H29" s="286">
        <v>0</v>
      </c>
      <c r="I29" s="286">
        <v>3</v>
      </c>
      <c r="J29" s="286">
        <v>6</v>
      </c>
      <c r="K29" s="286">
        <v>0</v>
      </c>
      <c r="L29" s="286">
        <v>0</v>
      </c>
      <c r="M29" s="286">
        <v>0</v>
      </c>
      <c r="N29" s="285"/>
      <c r="P29" s="288"/>
    </row>
    <row r="30" spans="1:16" ht="15.75" customHeight="1" x14ac:dyDescent="0.35">
      <c r="A30" s="282"/>
      <c r="B30" s="511" t="s">
        <v>370</v>
      </c>
      <c r="C30" s="514"/>
      <c r="D30" s="514"/>
      <c r="E30" s="515"/>
      <c r="F30" s="287">
        <f t="shared" si="1"/>
        <v>15</v>
      </c>
      <c r="G30" s="286">
        <v>3</v>
      </c>
      <c r="H30" s="286">
        <v>0</v>
      </c>
      <c r="I30" s="286">
        <v>0</v>
      </c>
      <c r="J30" s="286">
        <v>8</v>
      </c>
      <c r="K30" s="286">
        <v>3</v>
      </c>
      <c r="L30" s="286">
        <v>1</v>
      </c>
      <c r="M30" s="286">
        <v>0</v>
      </c>
      <c r="N30" s="285"/>
    </row>
    <row r="31" spans="1:16" ht="15.75" customHeight="1" x14ac:dyDescent="0.35">
      <c r="A31" s="282"/>
      <c r="B31" s="511" t="s">
        <v>369</v>
      </c>
      <c r="C31" s="514"/>
      <c r="D31" s="514"/>
      <c r="E31" s="515"/>
      <c r="F31" s="287">
        <f t="shared" si="1"/>
        <v>553</v>
      </c>
      <c r="G31" s="286">
        <v>87</v>
      </c>
      <c r="H31" s="286">
        <v>5</v>
      </c>
      <c r="I31" s="286">
        <v>34</v>
      </c>
      <c r="J31" s="286">
        <v>47</v>
      </c>
      <c r="K31" s="286">
        <v>60</v>
      </c>
      <c r="L31" s="286">
        <v>316</v>
      </c>
      <c r="M31" s="286">
        <v>4</v>
      </c>
      <c r="N31" s="285"/>
    </row>
    <row r="32" spans="1:16" ht="15.75" customHeight="1" x14ac:dyDescent="0.35">
      <c r="A32" s="282"/>
      <c r="B32" s="511" t="s">
        <v>168</v>
      </c>
      <c r="C32" s="514"/>
      <c r="D32" s="514"/>
      <c r="E32" s="515"/>
      <c r="F32" s="287">
        <f t="shared" si="1"/>
        <v>44</v>
      </c>
      <c r="G32" s="286">
        <v>2</v>
      </c>
      <c r="H32" s="286">
        <v>0</v>
      </c>
      <c r="I32" s="286">
        <v>2</v>
      </c>
      <c r="J32" s="286">
        <v>31</v>
      </c>
      <c r="K32" s="286">
        <v>2</v>
      </c>
      <c r="L32" s="286">
        <v>7</v>
      </c>
      <c r="M32" s="286">
        <v>0</v>
      </c>
      <c r="N32" s="285"/>
    </row>
    <row r="33" spans="1:15" ht="15.75" customHeight="1" x14ac:dyDescent="0.35">
      <c r="A33" s="282"/>
      <c r="B33" s="511" t="s">
        <v>368</v>
      </c>
      <c r="C33" s="515"/>
      <c r="D33" s="515"/>
      <c r="E33" s="515"/>
      <c r="F33" s="287">
        <f t="shared" si="1"/>
        <v>436</v>
      </c>
      <c r="G33" s="286">
        <v>17</v>
      </c>
      <c r="H33" s="286">
        <v>11</v>
      </c>
      <c r="I33" s="286">
        <v>4</v>
      </c>
      <c r="J33" s="286">
        <v>22</v>
      </c>
      <c r="K33" s="286">
        <v>29</v>
      </c>
      <c r="L33" s="286">
        <v>352</v>
      </c>
      <c r="M33" s="286">
        <v>1</v>
      </c>
      <c r="N33" s="285"/>
    </row>
    <row r="34" spans="1:15" ht="7" customHeight="1" x14ac:dyDescent="0.35">
      <c r="A34" s="284"/>
      <c r="B34" s="532"/>
      <c r="C34" s="533"/>
      <c r="D34" s="533"/>
      <c r="E34" s="534"/>
      <c r="F34" s="283"/>
      <c r="G34" s="283"/>
      <c r="H34" s="283"/>
      <c r="I34" s="283"/>
      <c r="J34" s="283"/>
      <c r="K34" s="283"/>
      <c r="L34" s="283"/>
      <c r="M34" s="283"/>
      <c r="N34" s="277"/>
    </row>
    <row r="35" spans="1:15" ht="7" customHeight="1" x14ac:dyDescent="0.35">
      <c r="A35" s="282"/>
      <c r="B35" s="281"/>
      <c r="C35" s="280"/>
      <c r="D35" s="280"/>
      <c r="E35" s="279"/>
      <c r="F35" s="278"/>
      <c r="G35" s="278"/>
      <c r="H35" s="278"/>
      <c r="I35" s="278"/>
      <c r="J35" s="278"/>
      <c r="K35" s="278"/>
      <c r="L35" s="278"/>
      <c r="M35" s="278"/>
      <c r="N35" s="277"/>
    </row>
    <row r="36" spans="1:15" ht="15.75" customHeight="1" x14ac:dyDescent="0.35">
      <c r="A36" s="535" t="s">
        <v>367</v>
      </c>
      <c r="B36" s="511" t="s">
        <v>366</v>
      </c>
      <c r="C36" s="512"/>
      <c r="D36" s="512"/>
      <c r="E36" s="513"/>
      <c r="F36" s="261">
        <v>1491</v>
      </c>
      <c r="G36" s="260">
        <v>231</v>
      </c>
      <c r="H36" s="260">
        <v>39</v>
      </c>
      <c r="I36" s="260">
        <v>5</v>
      </c>
      <c r="J36" s="260">
        <v>406</v>
      </c>
      <c r="K36" s="260">
        <v>179</v>
      </c>
      <c r="L36" s="260">
        <v>540</v>
      </c>
      <c r="M36" s="260">
        <v>91</v>
      </c>
      <c r="N36" s="242"/>
    </row>
    <row r="37" spans="1:15" ht="15.75" customHeight="1" x14ac:dyDescent="0.35">
      <c r="A37" s="535"/>
      <c r="B37" s="511" t="s">
        <v>344</v>
      </c>
      <c r="C37" s="512"/>
      <c r="D37" s="512"/>
      <c r="E37" s="513"/>
      <c r="F37" s="261">
        <v>1415</v>
      </c>
      <c r="G37" s="260">
        <v>257</v>
      </c>
      <c r="H37" s="260">
        <v>42</v>
      </c>
      <c r="I37" s="260">
        <v>1</v>
      </c>
      <c r="J37" s="260">
        <v>430</v>
      </c>
      <c r="K37" s="260">
        <v>176</v>
      </c>
      <c r="L37" s="260">
        <v>436</v>
      </c>
      <c r="M37" s="260">
        <v>73</v>
      </c>
      <c r="N37" s="242"/>
    </row>
    <row r="38" spans="1:15" ht="15.75" customHeight="1" x14ac:dyDescent="0.35">
      <c r="A38" s="535"/>
      <c r="B38" s="511" t="s">
        <v>343</v>
      </c>
      <c r="C38" s="512"/>
      <c r="D38" s="512"/>
      <c r="E38" s="513"/>
      <c r="F38" s="261">
        <v>1675</v>
      </c>
      <c r="G38" s="260">
        <v>228</v>
      </c>
      <c r="H38" s="260">
        <v>39</v>
      </c>
      <c r="I38" s="260">
        <v>46</v>
      </c>
      <c r="J38" s="260">
        <v>394</v>
      </c>
      <c r="K38" s="260">
        <v>214</v>
      </c>
      <c r="L38" s="260">
        <v>659</v>
      </c>
      <c r="M38" s="260">
        <v>95</v>
      </c>
      <c r="N38" s="242"/>
    </row>
    <row r="39" spans="1:15" ht="15.75" customHeight="1" x14ac:dyDescent="0.35">
      <c r="A39" s="535"/>
      <c r="B39" s="511" t="s">
        <v>365</v>
      </c>
      <c r="C39" s="512"/>
      <c r="D39" s="512"/>
      <c r="E39" s="513"/>
      <c r="F39" s="261">
        <v>1794</v>
      </c>
      <c r="G39" s="260">
        <v>273</v>
      </c>
      <c r="H39" s="260">
        <v>41</v>
      </c>
      <c r="I39" s="260">
        <v>35</v>
      </c>
      <c r="J39" s="260">
        <v>489</v>
      </c>
      <c r="K39" s="260">
        <v>243</v>
      </c>
      <c r="L39" s="260">
        <v>656</v>
      </c>
      <c r="M39" s="260">
        <v>57</v>
      </c>
      <c r="N39" s="242"/>
    </row>
    <row r="40" spans="1:15" ht="15.75" customHeight="1" x14ac:dyDescent="0.35">
      <c r="A40" s="535"/>
      <c r="B40" s="536" t="s">
        <v>364</v>
      </c>
      <c r="C40" s="517"/>
      <c r="D40" s="517"/>
      <c r="E40" s="518"/>
      <c r="F40" s="276">
        <f>SUM(G40:M40)</f>
        <v>1723</v>
      </c>
      <c r="G40" s="275">
        <v>234</v>
      </c>
      <c r="H40" s="275">
        <v>23</v>
      </c>
      <c r="I40" s="275">
        <v>58</v>
      </c>
      <c r="J40" s="275">
        <v>470</v>
      </c>
      <c r="K40" s="275">
        <v>225</v>
      </c>
      <c r="L40" s="275">
        <v>698</v>
      </c>
      <c r="M40" s="275">
        <v>15</v>
      </c>
      <c r="N40" s="255"/>
    </row>
    <row r="41" spans="1:15" ht="7" customHeight="1" x14ac:dyDescent="0.35">
      <c r="A41" s="274"/>
      <c r="B41" s="537"/>
      <c r="C41" s="538"/>
      <c r="D41" s="538"/>
      <c r="E41" s="539"/>
      <c r="F41" s="273"/>
      <c r="G41" s="272"/>
      <c r="H41" s="272"/>
      <c r="I41" s="272"/>
      <c r="J41" s="272"/>
      <c r="K41" s="272"/>
      <c r="L41" s="272"/>
      <c r="M41" s="272"/>
      <c r="N41" s="255"/>
    </row>
    <row r="42" spans="1:15" ht="15" customHeight="1" x14ac:dyDescent="0.35">
      <c r="A42" s="540" t="s">
        <v>363</v>
      </c>
      <c r="B42" s="540"/>
      <c r="C42" s="540"/>
      <c r="D42" s="540"/>
      <c r="E42" s="540"/>
      <c r="F42" s="540"/>
      <c r="G42" s="540"/>
      <c r="H42" s="540"/>
      <c r="I42" s="540"/>
      <c r="J42" s="540"/>
      <c r="K42" s="540"/>
      <c r="L42" s="540"/>
      <c r="M42" s="540"/>
      <c r="N42" s="541"/>
      <c r="O42" s="271"/>
    </row>
    <row r="43" spans="1:15" ht="15" customHeight="1" x14ac:dyDescent="0.35">
      <c r="A43" s="252" t="s">
        <v>362</v>
      </c>
    </row>
    <row r="44" spans="1:15" ht="29.25" customHeight="1" x14ac:dyDescent="0.35">
      <c r="A44" s="270"/>
      <c r="B44" s="270"/>
      <c r="C44" s="270"/>
      <c r="D44" s="270"/>
      <c r="E44" s="270"/>
      <c r="F44" s="270"/>
      <c r="G44" s="270"/>
      <c r="H44" s="270"/>
      <c r="I44" s="270"/>
      <c r="J44" s="270"/>
      <c r="K44" s="270"/>
      <c r="L44" s="270"/>
      <c r="M44" s="270"/>
      <c r="N44" s="270"/>
    </row>
    <row r="45" spans="1:15" ht="30.75" customHeight="1" thickBot="1" x14ac:dyDescent="0.4">
      <c r="A45" s="542" t="s">
        <v>361</v>
      </c>
      <c r="B45" s="542"/>
      <c r="C45" s="542"/>
      <c r="D45" s="542"/>
      <c r="E45" s="542"/>
      <c r="F45" s="542"/>
      <c r="G45" s="542"/>
      <c r="H45" s="542"/>
      <c r="I45" s="542"/>
      <c r="J45" s="542"/>
      <c r="K45" s="542"/>
      <c r="L45" s="542"/>
      <c r="M45" s="542"/>
      <c r="N45" s="542"/>
      <c r="O45" s="269"/>
    </row>
    <row r="46" spans="1:15" ht="18.75" customHeight="1" thickTop="1" x14ac:dyDescent="0.35">
      <c r="A46" s="557" t="s">
        <v>360</v>
      </c>
      <c r="B46" s="557"/>
      <c r="C46" s="557"/>
      <c r="D46" s="558"/>
      <c r="E46" s="520" t="s">
        <v>359</v>
      </c>
      <c r="F46" s="547"/>
      <c r="G46" s="547"/>
      <c r="H46" s="548"/>
      <c r="I46" s="519" t="s">
        <v>358</v>
      </c>
      <c r="J46" s="547"/>
      <c r="K46" s="547"/>
      <c r="L46" s="547"/>
      <c r="M46" s="547"/>
      <c r="N46" s="152"/>
      <c r="O46" s="152"/>
    </row>
    <row r="47" spans="1:15" ht="15" customHeight="1" x14ac:dyDescent="0.2">
      <c r="A47" s="551"/>
      <c r="B47" s="551"/>
      <c r="C47" s="551"/>
      <c r="D47" s="559"/>
      <c r="E47" s="543" t="s">
        <v>357</v>
      </c>
      <c r="F47" s="545" t="s">
        <v>356</v>
      </c>
      <c r="G47" s="545" t="s">
        <v>355</v>
      </c>
      <c r="H47" s="545" t="s">
        <v>354</v>
      </c>
      <c r="I47" s="545" t="s">
        <v>353</v>
      </c>
      <c r="J47" s="545" t="s">
        <v>352</v>
      </c>
      <c r="K47" s="268" t="s">
        <v>351</v>
      </c>
      <c r="L47" s="472" t="s">
        <v>350</v>
      </c>
      <c r="M47" s="267" t="s">
        <v>349</v>
      </c>
      <c r="N47" s="267"/>
      <c r="O47" s="202"/>
    </row>
    <row r="48" spans="1:15" ht="16.5" customHeight="1" x14ac:dyDescent="0.35">
      <c r="A48" s="560"/>
      <c r="B48" s="560"/>
      <c r="C48" s="560"/>
      <c r="D48" s="561"/>
      <c r="E48" s="544"/>
      <c r="F48" s="546"/>
      <c r="G48" s="546"/>
      <c r="H48" s="546"/>
      <c r="I48" s="550"/>
      <c r="J48" s="546"/>
      <c r="K48" s="266" t="s">
        <v>348</v>
      </c>
      <c r="L48" s="546"/>
      <c r="M48" s="265" t="s">
        <v>347</v>
      </c>
      <c r="N48" s="264"/>
      <c r="O48" s="202"/>
    </row>
    <row r="49" spans="1:15" ht="3" customHeight="1" x14ac:dyDescent="0.35">
      <c r="A49" s="263"/>
      <c r="B49" s="263"/>
      <c r="C49" s="263"/>
      <c r="D49" s="262"/>
      <c r="E49" s="152"/>
      <c r="F49" s="152"/>
      <c r="G49" s="152"/>
      <c r="H49" s="152"/>
      <c r="I49" s="152"/>
      <c r="J49" s="152"/>
      <c r="K49" s="152"/>
      <c r="L49" s="152"/>
      <c r="M49" s="152"/>
      <c r="N49" s="152"/>
      <c r="O49" s="202"/>
    </row>
    <row r="50" spans="1:15" ht="15.75" customHeight="1" x14ac:dyDescent="0.35">
      <c r="A50" s="551" t="s">
        <v>346</v>
      </c>
      <c r="B50" s="551"/>
      <c r="C50" s="551"/>
      <c r="D50" s="552"/>
      <c r="E50" s="260">
        <v>1902.079</v>
      </c>
      <c r="F50" s="260">
        <v>1528.0630000000001</v>
      </c>
      <c r="G50" s="260">
        <v>239.35599999999999</v>
      </c>
      <c r="H50" s="260">
        <v>134.66</v>
      </c>
      <c r="I50" s="260">
        <v>1766.452</v>
      </c>
      <c r="J50" s="260">
        <v>1114.0129999999999</v>
      </c>
      <c r="K50" s="260">
        <v>162.44900000000001</v>
      </c>
      <c r="L50" s="260">
        <v>33.207000000000001</v>
      </c>
      <c r="M50" s="260">
        <v>456.78300000000002</v>
      </c>
      <c r="N50" s="260"/>
      <c r="O50" s="242"/>
    </row>
    <row r="51" spans="1:15" ht="15.75" customHeight="1" x14ac:dyDescent="0.35">
      <c r="A51" s="551" t="s">
        <v>345</v>
      </c>
      <c r="B51" s="551"/>
      <c r="C51" s="551"/>
      <c r="D51" s="553"/>
      <c r="E51" s="260">
        <v>1873.027</v>
      </c>
      <c r="F51" s="260">
        <v>1525.692</v>
      </c>
      <c r="G51" s="260">
        <v>218.96799999999999</v>
      </c>
      <c r="H51" s="260">
        <v>128.36699999999999</v>
      </c>
      <c r="I51" s="260">
        <v>1741.16</v>
      </c>
      <c r="J51" s="260">
        <v>1115.326</v>
      </c>
      <c r="K51" s="260">
        <v>145.58799999999999</v>
      </c>
      <c r="L51" s="260">
        <v>34.015999999999998</v>
      </c>
      <c r="M51" s="260">
        <v>446.23</v>
      </c>
      <c r="N51" s="260"/>
      <c r="O51" s="242"/>
    </row>
    <row r="52" spans="1:15" ht="15.75" customHeight="1" x14ac:dyDescent="0.35">
      <c r="A52" s="551" t="s">
        <v>344</v>
      </c>
      <c r="B52" s="551"/>
      <c r="C52" s="551"/>
      <c r="D52" s="553"/>
      <c r="E52" s="260">
        <v>1876</v>
      </c>
      <c r="F52" s="260">
        <v>1528</v>
      </c>
      <c r="G52" s="260">
        <v>227</v>
      </c>
      <c r="H52" s="260">
        <v>121</v>
      </c>
      <c r="I52" s="260">
        <v>1755</v>
      </c>
      <c r="J52" s="260">
        <v>1113</v>
      </c>
      <c r="K52" s="260">
        <v>148</v>
      </c>
      <c r="L52" s="260">
        <v>34</v>
      </c>
      <c r="M52" s="260">
        <v>460</v>
      </c>
      <c r="N52" s="260"/>
      <c r="O52" s="242"/>
    </row>
    <row r="53" spans="1:15" ht="15.75" customHeight="1" x14ac:dyDescent="0.35">
      <c r="A53" s="551" t="s">
        <v>343</v>
      </c>
      <c r="B53" s="551"/>
      <c r="C53" s="551"/>
      <c r="D53" s="554"/>
      <c r="E53" s="261">
        <v>1851</v>
      </c>
      <c r="F53" s="260">
        <v>1517</v>
      </c>
      <c r="G53" s="260">
        <v>219</v>
      </c>
      <c r="H53" s="260">
        <v>115</v>
      </c>
      <c r="I53" s="260">
        <v>1731</v>
      </c>
      <c r="J53" s="260">
        <v>1113</v>
      </c>
      <c r="K53" s="260">
        <v>139</v>
      </c>
      <c r="L53" s="260">
        <v>35</v>
      </c>
      <c r="M53" s="260">
        <v>445</v>
      </c>
      <c r="N53" s="260"/>
      <c r="O53" s="242"/>
    </row>
    <row r="54" spans="1:15" s="254" customFormat="1" ht="15.75" customHeight="1" x14ac:dyDescent="0.35">
      <c r="A54" s="555" t="s">
        <v>342</v>
      </c>
      <c r="B54" s="556"/>
      <c r="C54" s="556"/>
      <c r="D54" s="553"/>
      <c r="E54" s="259">
        <v>1811</v>
      </c>
      <c r="F54" s="258">
        <v>1486</v>
      </c>
      <c r="G54" s="258">
        <v>216</v>
      </c>
      <c r="H54" s="258">
        <v>109</v>
      </c>
      <c r="I54" s="258">
        <v>1701</v>
      </c>
      <c r="J54" s="258">
        <v>1086</v>
      </c>
      <c r="K54" s="258">
        <v>129</v>
      </c>
      <c r="L54" s="258">
        <v>35</v>
      </c>
      <c r="M54" s="258">
        <v>451</v>
      </c>
      <c r="N54" s="258"/>
      <c r="O54" s="255"/>
    </row>
    <row r="55" spans="1:15" s="254" customFormat="1" ht="3" customHeight="1" x14ac:dyDescent="0.35">
      <c r="A55" s="549"/>
      <c r="B55" s="549"/>
      <c r="C55" s="549"/>
      <c r="D55" s="257"/>
      <c r="E55" s="257"/>
      <c r="F55" s="257"/>
      <c r="G55" s="257"/>
      <c r="H55" s="257"/>
      <c r="I55" s="257"/>
      <c r="J55" s="257"/>
      <c r="K55" s="257"/>
      <c r="L55" s="257"/>
      <c r="M55" s="256"/>
      <c r="N55" s="255"/>
      <c r="O55" s="255"/>
    </row>
    <row r="56" spans="1:15" ht="1.5" customHeight="1" x14ac:dyDescent="0.35"/>
    <row r="57" spans="1:15" ht="15" customHeight="1" x14ac:dyDescent="0.35">
      <c r="A57" s="252" t="s">
        <v>341</v>
      </c>
    </row>
    <row r="58" spans="1:15" ht="15" customHeight="1" x14ac:dyDescent="0.35">
      <c r="L58" s="253" t="s">
        <v>46</v>
      </c>
    </row>
    <row r="59" spans="1:15" ht="15" customHeight="1" x14ac:dyDescent="0.35"/>
    <row r="60" spans="1:15" ht="15" customHeight="1" x14ac:dyDescent="0.35"/>
  </sheetData>
  <mergeCells count="56">
    <mergeCell ref="A55:C55"/>
    <mergeCell ref="H47:H48"/>
    <mergeCell ref="J47:J48"/>
    <mergeCell ref="I47:I48"/>
    <mergeCell ref="A50:D50"/>
    <mergeCell ref="A51:D51"/>
    <mergeCell ref="A52:D52"/>
    <mergeCell ref="A53:D53"/>
    <mergeCell ref="A54:D54"/>
    <mergeCell ref="A46:D48"/>
    <mergeCell ref="B41:E41"/>
    <mergeCell ref="A42:N42"/>
    <mergeCell ref="A45:N45"/>
    <mergeCell ref="E47:E48"/>
    <mergeCell ref="F47:F48"/>
    <mergeCell ref="G47:G48"/>
    <mergeCell ref="L47:L48"/>
    <mergeCell ref="I46:M46"/>
    <mergeCell ref="E46:H46"/>
    <mergeCell ref="B33:E33"/>
    <mergeCell ref="B34:E34"/>
    <mergeCell ref="A36:A40"/>
    <mergeCell ref="B36:E36"/>
    <mergeCell ref="B37:E37"/>
    <mergeCell ref="B38:E38"/>
    <mergeCell ref="B40:E40"/>
    <mergeCell ref="B39:E39"/>
    <mergeCell ref="B31:E31"/>
    <mergeCell ref="B28:E28"/>
    <mergeCell ref="B29:E29"/>
    <mergeCell ref="A11:A25"/>
    <mergeCell ref="B11:E11"/>
    <mergeCell ref="B12:E12"/>
    <mergeCell ref="B13:E13"/>
    <mergeCell ref="B14:E14"/>
    <mergeCell ref="B15:E15"/>
    <mergeCell ref="B16:E16"/>
    <mergeCell ref="B17:E17"/>
    <mergeCell ref="B18:E18"/>
    <mergeCell ref="B19:E19"/>
    <mergeCell ref="B8:E8"/>
    <mergeCell ref="B32:E32"/>
    <mergeCell ref="B9:E9"/>
    <mergeCell ref="B3:E3"/>
    <mergeCell ref="B5:E5"/>
    <mergeCell ref="B6:E6"/>
    <mergeCell ref="B7:E7"/>
    <mergeCell ref="B30:E30"/>
    <mergeCell ref="B25:E25"/>
    <mergeCell ref="B26:E26"/>
    <mergeCell ref="B27:E27"/>
    <mergeCell ref="B20:E20"/>
    <mergeCell ref="B21:E21"/>
    <mergeCell ref="B22:E22"/>
    <mergeCell ref="B23:E23"/>
    <mergeCell ref="B24:E24"/>
  </mergeCells>
  <phoneticPr fontId="28"/>
  <printOptions horizontalCentered="1"/>
  <pageMargins left="0.59055118110236227" right="0.59055118110236227" top="0.39370078740157483" bottom="0.59055118110236227" header="0.11811023622047245" footer="0.31496062992125984"/>
  <pageSetup paperSize="9" scale="90" firstPageNumber="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T49"/>
  <sheetViews>
    <sheetView showGridLines="0" zoomScaleNormal="100" zoomScaleSheetLayoutView="100" workbookViewId="0"/>
  </sheetViews>
  <sheetFormatPr defaultColWidth="7.61328125" defaultRowHeight="12" x14ac:dyDescent="0.35"/>
  <cols>
    <col min="1" max="1" width="5.4609375" style="252" customWidth="1"/>
    <col min="2" max="2" width="5.15234375" style="252" customWidth="1"/>
    <col min="3" max="10" width="6.4609375" style="252" customWidth="1"/>
    <col min="11" max="11" width="6.84375" style="252" customWidth="1"/>
    <col min="12" max="13" width="6.4609375" style="252" customWidth="1"/>
    <col min="14" max="14" width="6.53515625" style="252" customWidth="1"/>
    <col min="15" max="15" width="0.84375" style="252" customWidth="1"/>
    <col min="16" max="48" width="7.3828125" style="252" customWidth="1"/>
    <col min="49" max="16384" width="7.61328125" style="252"/>
  </cols>
  <sheetData>
    <row r="1" spans="1:46" ht="30.75" customHeight="1" thickBot="1" x14ac:dyDescent="0.4">
      <c r="A1" s="353" t="s">
        <v>465</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row>
    <row r="2" spans="1:46" ht="22.5" customHeight="1" thickTop="1" x14ac:dyDescent="0.35">
      <c r="A2" s="557" t="s">
        <v>422</v>
      </c>
      <c r="B2" s="567"/>
      <c r="C2" s="519" t="s">
        <v>464</v>
      </c>
      <c r="D2" s="520"/>
      <c r="E2" s="520"/>
      <c r="F2" s="520"/>
      <c r="G2" s="520"/>
      <c r="H2" s="520"/>
      <c r="I2" s="521"/>
      <c r="J2" s="519" t="s">
        <v>463</v>
      </c>
      <c r="K2" s="520"/>
      <c r="L2" s="520"/>
      <c r="M2" s="521"/>
      <c r="N2" s="575" t="s">
        <v>462</v>
      </c>
    </row>
    <row r="3" spans="1:46" s="149" customFormat="1" ht="27" customHeight="1" x14ac:dyDescent="0.35">
      <c r="A3" s="560"/>
      <c r="B3" s="544"/>
      <c r="C3" s="349" t="s">
        <v>461</v>
      </c>
      <c r="D3" s="351" t="s">
        <v>460</v>
      </c>
      <c r="E3" s="351" t="s">
        <v>459</v>
      </c>
      <c r="F3" s="351" t="s">
        <v>458</v>
      </c>
      <c r="G3" s="350" t="s">
        <v>457</v>
      </c>
      <c r="H3" s="237" t="s">
        <v>456</v>
      </c>
      <c r="I3" s="349" t="s">
        <v>455</v>
      </c>
      <c r="J3" s="347" t="s">
        <v>454</v>
      </c>
      <c r="K3" s="348" t="s">
        <v>453</v>
      </c>
      <c r="L3" s="348" t="s">
        <v>452</v>
      </c>
      <c r="M3" s="347" t="s">
        <v>451</v>
      </c>
      <c r="N3" s="576"/>
    </row>
    <row r="4" spans="1:46" ht="18" customHeight="1" x14ac:dyDescent="0.35">
      <c r="A4" s="571" t="s">
        <v>346</v>
      </c>
      <c r="B4" s="572"/>
      <c r="C4" s="343">
        <v>623</v>
      </c>
      <c r="D4" s="342">
        <v>480</v>
      </c>
      <c r="E4" s="342">
        <v>2</v>
      </c>
      <c r="F4" s="342">
        <v>14</v>
      </c>
      <c r="G4" s="342">
        <v>126</v>
      </c>
      <c r="H4" s="342">
        <v>0</v>
      </c>
      <c r="I4" s="342">
        <v>0.17</v>
      </c>
      <c r="J4" s="346">
        <v>4999.2969999999996</v>
      </c>
      <c r="K4" s="346">
        <v>4738.5129999999999</v>
      </c>
      <c r="L4" s="345">
        <v>3</v>
      </c>
      <c r="M4" s="344">
        <v>258</v>
      </c>
      <c r="N4" s="341">
        <v>93.1</v>
      </c>
    </row>
    <row r="5" spans="1:46" ht="18" customHeight="1" x14ac:dyDescent="0.35">
      <c r="A5" s="512" t="s">
        <v>450</v>
      </c>
      <c r="B5" s="513"/>
      <c r="C5" s="343">
        <v>618</v>
      </c>
      <c r="D5" s="342">
        <v>471</v>
      </c>
      <c r="E5" s="342">
        <v>2</v>
      </c>
      <c r="F5" s="342">
        <v>14</v>
      </c>
      <c r="G5" s="342">
        <v>129</v>
      </c>
      <c r="H5" s="342">
        <v>1</v>
      </c>
      <c r="I5" s="342">
        <v>0.17</v>
      </c>
      <c r="J5" s="342">
        <v>4997</v>
      </c>
      <c r="K5" s="342">
        <v>4741</v>
      </c>
      <c r="L5" s="341">
        <v>6</v>
      </c>
      <c r="M5" s="277">
        <v>250</v>
      </c>
      <c r="N5" s="308">
        <v>93.6</v>
      </c>
    </row>
    <row r="6" spans="1:46" ht="18" customHeight="1" x14ac:dyDescent="0.35">
      <c r="A6" s="512" t="s">
        <v>449</v>
      </c>
      <c r="B6" s="513"/>
      <c r="C6" s="343">
        <v>610</v>
      </c>
      <c r="D6" s="342">
        <v>468</v>
      </c>
      <c r="E6" s="342">
        <v>2</v>
      </c>
      <c r="F6" s="342">
        <v>14</v>
      </c>
      <c r="G6" s="342">
        <v>125</v>
      </c>
      <c r="H6" s="342">
        <v>0</v>
      </c>
      <c r="I6" s="342">
        <v>0.17</v>
      </c>
      <c r="J6" s="342">
        <v>4978</v>
      </c>
      <c r="K6" s="342">
        <v>4719</v>
      </c>
      <c r="L6" s="341">
        <v>9</v>
      </c>
      <c r="M6" s="277">
        <v>251</v>
      </c>
      <c r="N6" s="308">
        <v>93.9</v>
      </c>
    </row>
    <row r="7" spans="1:46" ht="18" customHeight="1" x14ac:dyDescent="0.35">
      <c r="A7" s="512" t="s">
        <v>343</v>
      </c>
      <c r="B7" s="513"/>
      <c r="C7" s="343">
        <v>591</v>
      </c>
      <c r="D7" s="342">
        <v>429</v>
      </c>
      <c r="E7" s="342">
        <v>8</v>
      </c>
      <c r="F7" s="342">
        <v>10</v>
      </c>
      <c r="G7" s="342">
        <v>143</v>
      </c>
      <c r="H7" s="342">
        <v>0</v>
      </c>
      <c r="I7" s="342">
        <v>0.17</v>
      </c>
      <c r="J7" s="342">
        <v>4955</v>
      </c>
      <c r="K7" s="342">
        <v>4705</v>
      </c>
      <c r="L7" s="341">
        <v>4</v>
      </c>
      <c r="M7" s="277">
        <v>246</v>
      </c>
      <c r="N7" s="308">
        <v>94.1</v>
      </c>
    </row>
    <row r="8" spans="1:46" s="254" customFormat="1" ht="18" customHeight="1" x14ac:dyDescent="0.35">
      <c r="A8" s="568" t="s">
        <v>342</v>
      </c>
      <c r="B8" s="577"/>
      <c r="C8" s="340">
        <v>583</v>
      </c>
      <c r="D8" s="339">
        <v>406</v>
      </c>
      <c r="E8" s="339">
        <v>7</v>
      </c>
      <c r="F8" s="339">
        <v>10</v>
      </c>
      <c r="G8" s="339">
        <v>159</v>
      </c>
      <c r="H8" s="339">
        <v>0</v>
      </c>
      <c r="I8" s="339">
        <v>0</v>
      </c>
      <c r="J8" s="339">
        <v>4933</v>
      </c>
      <c r="K8" s="339">
        <v>4684</v>
      </c>
      <c r="L8" s="338">
        <v>2</v>
      </c>
      <c r="M8" s="338">
        <v>248</v>
      </c>
      <c r="N8" s="337">
        <v>94.3</v>
      </c>
    </row>
    <row r="9" spans="1:46" s="254" customFormat="1" ht="3" customHeight="1" x14ac:dyDescent="0.35">
      <c r="A9" s="336"/>
      <c r="B9" s="336"/>
      <c r="C9" s="335"/>
      <c r="D9" s="335"/>
      <c r="E9" s="335"/>
      <c r="F9" s="335"/>
      <c r="G9" s="335"/>
      <c r="H9" s="335"/>
      <c r="I9" s="335"/>
      <c r="J9" s="335"/>
      <c r="K9" s="335"/>
      <c r="L9" s="334"/>
      <c r="M9" s="334"/>
      <c r="N9" s="333"/>
    </row>
    <row r="10" spans="1:46" ht="14.15" customHeight="1" x14ac:dyDescent="0.35">
      <c r="A10" s="252" t="s">
        <v>448</v>
      </c>
      <c r="B10" s="270"/>
      <c r="C10" s="270"/>
      <c r="D10" s="270"/>
      <c r="E10" s="270"/>
      <c r="F10" s="270"/>
      <c r="G10" s="270"/>
      <c r="H10" s="270"/>
      <c r="I10" s="270"/>
      <c r="J10" s="270"/>
      <c r="K10" s="270"/>
      <c r="L10" s="270"/>
      <c r="M10" s="270"/>
      <c r="N10" s="270"/>
    </row>
    <row r="11" spans="1:46" ht="14.15" customHeight="1" x14ac:dyDescent="0.35">
      <c r="A11" s="252" t="s">
        <v>341</v>
      </c>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row>
    <row r="12" spans="1:46" ht="34.5" customHeight="1" x14ac:dyDescent="0.35"/>
    <row r="13" spans="1:46" ht="30" customHeight="1" thickBot="1" x14ac:dyDescent="0.4">
      <c r="A13" s="332" t="s">
        <v>447</v>
      </c>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row>
    <row r="14" spans="1:46" ht="22.5" customHeight="1" thickTop="1" x14ac:dyDescent="0.35">
      <c r="A14" s="557" t="s">
        <v>446</v>
      </c>
      <c r="B14" s="557"/>
      <c r="C14" s="567"/>
      <c r="D14" s="330" t="s">
        <v>445</v>
      </c>
      <c r="E14" s="330" t="s">
        <v>444</v>
      </c>
      <c r="F14" s="330" t="s">
        <v>443</v>
      </c>
      <c r="G14" s="330" t="s">
        <v>442</v>
      </c>
      <c r="H14" s="330" t="s">
        <v>441</v>
      </c>
      <c r="I14" s="330" t="s">
        <v>440</v>
      </c>
      <c r="J14" s="330" t="s">
        <v>439</v>
      </c>
      <c r="K14" s="330" t="s">
        <v>438</v>
      </c>
      <c r="L14" s="277"/>
      <c r="M14" s="277"/>
      <c r="N14" s="113"/>
    </row>
    <row r="15" spans="1:46" ht="30" customHeight="1" x14ac:dyDescent="0.35">
      <c r="A15" s="560"/>
      <c r="B15" s="560"/>
      <c r="C15" s="544"/>
      <c r="D15" s="329" t="s">
        <v>437</v>
      </c>
      <c r="E15" s="327" t="s">
        <v>436</v>
      </c>
      <c r="F15" s="328" t="s">
        <v>435</v>
      </c>
      <c r="G15" s="329" t="s">
        <v>434</v>
      </c>
      <c r="H15" s="327" t="s">
        <v>433</v>
      </c>
      <c r="I15" s="328" t="s">
        <v>432</v>
      </c>
      <c r="J15" s="327" t="s">
        <v>431</v>
      </c>
      <c r="K15" s="326" t="s">
        <v>430</v>
      </c>
      <c r="L15" s="277"/>
      <c r="M15" s="277"/>
      <c r="N15" s="141"/>
    </row>
    <row r="16" spans="1:46" ht="22.5" customHeight="1" x14ac:dyDescent="0.35">
      <c r="A16" s="530" t="s">
        <v>429</v>
      </c>
      <c r="B16" s="573" t="s">
        <v>366</v>
      </c>
      <c r="C16" s="574"/>
      <c r="D16" s="323">
        <v>1E-3</v>
      </c>
      <c r="E16" s="322">
        <v>1E-3</v>
      </c>
      <c r="F16" s="322">
        <v>1E-3</v>
      </c>
      <c r="G16" s="322">
        <v>4.0000000000000001E-3</v>
      </c>
      <c r="H16" s="322">
        <v>6.0000000000000001E-3</v>
      </c>
      <c r="I16" s="322">
        <v>2E-3</v>
      </c>
      <c r="J16" s="322">
        <v>2E-3</v>
      </c>
      <c r="K16" s="322">
        <v>0</v>
      </c>
      <c r="L16" s="277"/>
      <c r="M16" s="277"/>
      <c r="N16" s="320"/>
    </row>
    <row r="17" spans="1:14" ht="22.5" customHeight="1" x14ac:dyDescent="0.35">
      <c r="A17" s="530"/>
      <c r="B17" s="511" t="s">
        <v>344</v>
      </c>
      <c r="C17" s="513"/>
      <c r="D17" s="323">
        <v>1E-3</v>
      </c>
      <c r="E17" s="322">
        <v>1E-3</v>
      </c>
      <c r="F17" s="322">
        <v>1E-3</v>
      </c>
      <c r="G17" s="322">
        <v>4.0000000000000001E-3</v>
      </c>
      <c r="H17" s="322">
        <v>3.0000000000000001E-3</v>
      </c>
      <c r="I17" s="322">
        <v>2E-3</v>
      </c>
      <c r="J17" s="322">
        <v>1E-3</v>
      </c>
      <c r="K17" s="321" t="s">
        <v>166</v>
      </c>
      <c r="L17" s="277"/>
      <c r="M17" s="277"/>
      <c r="N17" s="320"/>
    </row>
    <row r="18" spans="1:14" ht="22.5" customHeight="1" x14ac:dyDescent="0.35">
      <c r="A18" s="530"/>
      <c r="B18" s="511" t="s">
        <v>343</v>
      </c>
      <c r="C18" s="513"/>
      <c r="D18" s="323">
        <v>1E-3</v>
      </c>
      <c r="E18" s="322">
        <v>1E-3</v>
      </c>
      <c r="F18" s="322">
        <v>1E-3</v>
      </c>
      <c r="G18" s="322">
        <v>4.0000000000000001E-3</v>
      </c>
      <c r="H18" s="322">
        <v>1E-3</v>
      </c>
      <c r="I18" s="322">
        <v>2E-3</v>
      </c>
      <c r="J18" s="322">
        <v>1E-3</v>
      </c>
      <c r="K18" s="321" t="s">
        <v>166</v>
      </c>
      <c r="L18" s="277"/>
      <c r="M18" s="277"/>
      <c r="N18" s="320"/>
    </row>
    <row r="19" spans="1:14" ht="22.5" customHeight="1" x14ac:dyDescent="0.35">
      <c r="A19" s="530"/>
      <c r="B19" s="511" t="s">
        <v>365</v>
      </c>
      <c r="C19" s="513"/>
      <c r="D19" s="323">
        <v>1E-3</v>
      </c>
      <c r="E19" s="321" t="s">
        <v>166</v>
      </c>
      <c r="F19" s="322">
        <v>1E-3</v>
      </c>
      <c r="G19" s="322">
        <v>3.0000000000000001E-3</v>
      </c>
      <c r="H19" s="322">
        <v>1E-3</v>
      </c>
      <c r="I19" s="322">
        <v>1E-3</v>
      </c>
      <c r="J19" s="322">
        <v>1E-3</v>
      </c>
      <c r="K19" s="321" t="s">
        <v>166</v>
      </c>
      <c r="L19" s="277"/>
      <c r="M19" s="277"/>
      <c r="N19" s="320"/>
    </row>
    <row r="20" spans="1:14" ht="22.5" customHeight="1" x14ac:dyDescent="0.35">
      <c r="A20" s="319" t="s">
        <v>425</v>
      </c>
      <c r="B20" s="579" t="s">
        <v>406</v>
      </c>
      <c r="C20" s="569"/>
      <c r="D20" s="318">
        <v>1E-3</v>
      </c>
      <c r="E20" s="316" t="s">
        <v>166</v>
      </c>
      <c r="F20" s="317">
        <v>1E-3</v>
      </c>
      <c r="G20" s="317">
        <v>3.0000000000000001E-3</v>
      </c>
      <c r="H20" s="317">
        <v>1E-3</v>
      </c>
      <c r="I20" s="317">
        <v>1E-3</v>
      </c>
      <c r="J20" s="317">
        <v>1E-3</v>
      </c>
      <c r="K20" s="316" t="s">
        <v>166</v>
      </c>
      <c r="L20" s="277"/>
      <c r="M20" s="277"/>
      <c r="N20" s="315"/>
    </row>
    <row r="21" spans="1:14" ht="22.5" customHeight="1" x14ac:dyDescent="0.35">
      <c r="A21" s="578" t="s">
        <v>428</v>
      </c>
      <c r="B21" s="573" t="s">
        <v>366</v>
      </c>
      <c r="C21" s="574"/>
      <c r="D21" s="323">
        <v>1.2999999999999999E-2</v>
      </c>
      <c r="E21" s="325">
        <v>1.2999999999999999E-2</v>
      </c>
      <c r="F21" s="325">
        <v>0.01</v>
      </c>
      <c r="G21" s="325">
        <v>8.9999999999999993E-3</v>
      </c>
      <c r="H21" s="325">
        <v>1.9E-2</v>
      </c>
      <c r="I21" s="325">
        <v>1.0999999999999999E-2</v>
      </c>
      <c r="J21" s="325">
        <v>1.2999999999999999E-2</v>
      </c>
      <c r="K21" s="325">
        <v>1E-3</v>
      </c>
      <c r="L21" s="277"/>
      <c r="M21" s="277"/>
      <c r="N21" s="320"/>
    </row>
    <row r="22" spans="1:14" ht="22.5" customHeight="1" x14ac:dyDescent="0.35">
      <c r="A22" s="530"/>
      <c r="B22" s="511" t="s">
        <v>344</v>
      </c>
      <c r="C22" s="513"/>
      <c r="D22" s="323">
        <v>1.2E-2</v>
      </c>
      <c r="E22" s="322">
        <v>1.4E-2</v>
      </c>
      <c r="F22" s="322">
        <v>0.01</v>
      </c>
      <c r="G22" s="322">
        <v>0.01</v>
      </c>
      <c r="H22" s="322">
        <v>1.9E-2</v>
      </c>
      <c r="I22" s="322">
        <v>1.2E-2</v>
      </c>
      <c r="J22" s="322">
        <v>8.9999999999999993E-3</v>
      </c>
      <c r="K22" s="321" t="s">
        <v>166</v>
      </c>
      <c r="L22" s="277"/>
      <c r="M22" s="277"/>
      <c r="N22" s="320"/>
    </row>
    <row r="23" spans="1:14" ht="22.5" customHeight="1" x14ac:dyDescent="0.35">
      <c r="A23" s="530"/>
      <c r="B23" s="511" t="s">
        <v>343</v>
      </c>
      <c r="C23" s="513"/>
      <c r="D23" s="323">
        <v>0.01</v>
      </c>
      <c r="E23" s="322">
        <v>1.2999999999999999E-2</v>
      </c>
      <c r="F23" s="322">
        <v>0.01</v>
      </c>
      <c r="G23" s="322">
        <v>8.9999999999999993E-3</v>
      </c>
      <c r="H23" s="322">
        <v>1.4999999999999999E-2</v>
      </c>
      <c r="I23" s="322">
        <v>8.9999999999999993E-3</v>
      </c>
      <c r="J23" s="322">
        <v>0.01</v>
      </c>
      <c r="K23" s="321" t="s">
        <v>166</v>
      </c>
      <c r="L23" s="277"/>
      <c r="M23" s="277"/>
      <c r="N23" s="320"/>
    </row>
    <row r="24" spans="1:14" ht="22.5" customHeight="1" x14ac:dyDescent="0.35">
      <c r="A24" s="530"/>
      <c r="B24" s="511" t="s">
        <v>365</v>
      </c>
      <c r="C24" s="513"/>
      <c r="D24" s="323">
        <v>8.9999999999999993E-3</v>
      </c>
      <c r="E24" s="321" t="s">
        <v>166</v>
      </c>
      <c r="F24" s="322">
        <v>8.9999999999999993E-3</v>
      </c>
      <c r="G24" s="322">
        <v>8.0000000000000002E-3</v>
      </c>
      <c r="H24" s="322">
        <v>1.2999999999999999E-2</v>
      </c>
      <c r="I24" s="322">
        <v>8.0000000000000002E-3</v>
      </c>
      <c r="J24" s="322">
        <v>1.0999999999999999E-2</v>
      </c>
      <c r="K24" s="321" t="s">
        <v>166</v>
      </c>
      <c r="L24" s="277"/>
      <c r="M24" s="277"/>
      <c r="N24" s="320"/>
    </row>
    <row r="25" spans="1:14" ht="22.5" customHeight="1" x14ac:dyDescent="0.35">
      <c r="A25" s="324" t="s">
        <v>427</v>
      </c>
      <c r="B25" s="536" t="s">
        <v>364</v>
      </c>
      <c r="C25" s="518"/>
      <c r="D25" s="318">
        <v>8.9999999999999993E-3</v>
      </c>
      <c r="E25" s="316" t="s">
        <v>166</v>
      </c>
      <c r="F25" s="317">
        <v>8.9999999999999993E-3</v>
      </c>
      <c r="G25" s="317">
        <v>6.0000000000000001E-3</v>
      </c>
      <c r="H25" s="317">
        <v>1.4E-2</v>
      </c>
      <c r="I25" s="317">
        <v>8.9999999999999993E-3</v>
      </c>
      <c r="J25" s="317">
        <v>7.0000000000000001E-3</v>
      </c>
      <c r="K25" s="316" t="s">
        <v>166</v>
      </c>
      <c r="L25" s="277"/>
      <c r="M25" s="277"/>
      <c r="N25" s="315"/>
    </row>
    <row r="26" spans="1:14" ht="22.5" customHeight="1" x14ac:dyDescent="0.35">
      <c r="A26" s="578" t="s">
        <v>426</v>
      </c>
      <c r="B26" s="573" t="s">
        <v>366</v>
      </c>
      <c r="C26" s="574"/>
      <c r="D26" s="323">
        <v>1.7000000000000001E-2</v>
      </c>
      <c r="E26" s="322">
        <v>1.6E-2</v>
      </c>
      <c r="F26" s="322">
        <v>1.2999999999999999E-2</v>
      </c>
      <c r="G26" s="322">
        <v>1.0999999999999999E-2</v>
      </c>
      <c r="H26" s="322">
        <v>1.0999999999999999E-2</v>
      </c>
      <c r="I26" s="322">
        <v>8.9999999999999993E-3</v>
      </c>
      <c r="J26" s="322">
        <v>7.0000000000000001E-3</v>
      </c>
      <c r="K26" s="322">
        <v>8.9999999999999993E-3</v>
      </c>
      <c r="L26" s="277"/>
      <c r="M26" s="277"/>
      <c r="N26" s="320"/>
    </row>
    <row r="27" spans="1:14" ht="22.5" customHeight="1" x14ac:dyDescent="0.35">
      <c r="A27" s="530"/>
      <c r="B27" s="511" t="s">
        <v>344</v>
      </c>
      <c r="C27" s="513"/>
      <c r="D27" s="323">
        <v>1.4999999999999999E-2</v>
      </c>
      <c r="E27" s="322">
        <v>1.2E-2</v>
      </c>
      <c r="F27" s="322">
        <v>1.2E-2</v>
      </c>
      <c r="G27" s="322">
        <v>8.9999999999999993E-3</v>
      </c>
      <c r="H27" s="322">
        <v>1.2E-2</v>
      </c>
      <c r="I27" s="322">
        <v>0.01</v>
      </c>
      <c r="J27" s="322">
        <v>7.0000000000000001E-3</v>
      </c>
      <c r="K27" s="321" t="s">
        <v>166</v>
      </c>
      <c r="L27" s="277"/>
      <c r="M27" s="277"/>
      <c r="N27" s="320"/>
    </row>
    <row r="28" spans="1:14" ht="22.5" customHeight="1" x14ac:dyDescent="0.35">
      <c r="A28" s="530"/>
      <c r="B28" s="511" t="s">
        <v>343</v>
      </c>
      <c r="C28" s="513"/>
      <c r="D28" s="323">
        <v>1.4E-2</v>
      </c>
      <c r="E28" s="322">
        <v>8.9999999999999993E-3</v>
      </c>
      <c r="F28" s="322">
        <v>1.2E-2</v>
      </c>
      <c r="G28" s="322">
        <v>8.9999999999999993E-3</v>
      </c>
      <c r="H28" s="322">
        <v>1.0999999999999999E-2</v>
      </c>
      <c r="I28" s="322">
        <v>8.9999999999999993E-3</v>
      </c>
      <c r="J28" s="322">
        <v>7.0000000000000001E-3</v>
      </c>
      <c r="K28" s="321" t="s">
        <v>166</v>
      </c>
      <c r="L28" s="277"/>
      <c r="M28" s="277"/>
      <c r="N28" s="320"/>
    </row>
    <row r="29" spans="1:14" ht="22.5" customHeight="1" x14ac:dyDescent="0.35">
      <c r="A29" s="530"/>
      <c r="B29" s="511" t="s">
        <v>365</v>
      </c>
      <c r="C29" s="513"/>
      <c r="D29" s="323">
        <v>1.2E-2</v>
      </c>
      <c r="E29" s="321" t="s">
        <v>166</v>
      </c>
      <c r="F29" s="322">
        <v>1.0999999999999999E-2</v>
      </c>
      <c r="G29" s="322">
        <v>8.0000000000000002E-3</v>
      </c>
      <c r="H29" s="322">
        <v>0.01</v>
      </c>
      <c r="I29" s="322">
        <v>8.0000000000000002E-3</v>
      </c>
      <c r="J29" s="322">
        <v>7.0000000000000001E-3</v>
      </c>
      <c r="K29" s="321" t="s">
        <v>166</v>
      </c>
      <c r="L29" s="277"/>
      <c r="M29" s="277"/>
      <c r="N29" s="320"/>
    </row>
    <row r="30" spans="1:14" ht="22.5" customHeight="1" x14ac:dyDescent="0.35">
      <c r="A30" s="319" t="s">
        <v>425</v>
      </c>
      <c r="B30" s="516" t="s">
        <v>406</v>
      </c>
      <c r="C30" s="518"/>
      <c r="D30" s="318">
        <v>7.0000000000000001E-3</v>
      </c>
      <c r="E30" s="316" t="s">
        <v>166</v>
      </c>
      <c r="F30" s="317">
        <v>1.0999999999999999E-2</v>
      </c>
      <c r="G30" s="317">
        <v>8.0000000000000002E-3</v>
      </c>
      <c r="H30" s="317">
        <v>1.0999999999999999E-2</v>
      </c>
      <c r="I30" s="317">
        <v>8.0000000000000002E-3</v>
      </c>
      <c r="J30" s="317">
        <v>6.0000000000000001E-3</v>
      </c>
      <c r="K30" s="316" t="s">
        <v>166</v>
      </c>
      <c r="L30" s="277"/>
      <c r="M30" s="277"/>
      <c r="N30" s="315"/>
    </row>
    <row r="31" spans="1:14" ht="3" customHeight="1" x14ac:dyDescent="0.2">
      <c r="A31" s="314"/>
      <c r="B31" s="314"/>
      <c r="C31" s="314"/>
      <c r="D31" s="314"/>
      <c r="E31" s="314"/>
      <c r="F31" s="314"/>
      <c r="G31" s="314"/>
      <c r="H31" s="314"/>
      <c r="I31" s="314"/>
      <c r="J31" s="314"/>
      <c r="K31" s="314"/>
      <c r="L31" s="91"/>
      <c r="M31" s="91"/>
      <c r="N31" s="91"/>
    </row>
    <row r="32" spans="1:14" ht="14.15" customHeight="1" x14ac:dyDescent="0.35">
      <c r="A32" s="252" t="s">
        <v>404</v>
      </c>
      <c r="B32" s="270"/>
      <c r="C32" s="270"/>
      <c r="D32" s="270"/>
      <c r="E32" s="270"/>
      <c r="F32" s="270"/>
      <c r="G32" s="270"/>
      <c r="H32" s="270"/>
      <c r="I32" s="270"/>
      <c r="J32" s="270"/>
      <c r="K32" s="270"/>
      <c r="L32" s="270"/>
      <c r="M32" s="270"/>
      <c r="N32" s="270"/>
    </row>
    <row r="33" spans="1:46" ht="34.5" customHeight="1" x14ac:dyDescent="0.35"/>
    <row r="34" spans="1:46" ht="27.75" customHeight="1" thickBot="1" x14ac:dyDescent="0.4">
      <c r="A34" s="313" t="s">
        <v>424</v>
      </c>
      <c r="B34" s="311"/>
      <c r="C34" s="311"/>
      <c r="D34" s="311"/>
      <c r="E34" s="311"/>
      <c r="F34" s="311"/>
      <c r="G34" s="311"/>
      <c r="H34" s="311"/>
      <c r="I34" s="311"/>
      <c r="J34" s="311"/>
      <c r="K34" s="311"/>
      <c r="L34" s="311"/>
      <c r="M34" s="311"/>
      <c r="N34" s="312" t="s">
        <v>423</v>
      </c>
      <c r="O34" s="311"/>
      <c r="P34" s="311"/>
      <c r="Q34" s="311"/>
      <c r="R34" s="311"/>
      <c r="S34" s="311"/>
      <c r="T34" s="311"/>
      <c r="U34" s="311"/>
      <c r="V34" s="311"/>
      <c r="W34" s="311"/>
      <c r="X34" s="311"/>
      <c r="Y34" s="311"/>
      <c r="Z34" s="311"/>
      <c r="AA34" s="311"/>
      <c r="AB34" s="311"/>
      <c r="AC34" s="311"/>
      <c r="AD34" s="311"/>
      <c r="AE34" s="311"/>
      <c r="AF34" s="311"/>
      <c r="AG34" s="311"/>
      <c r="AH34" s="310"/>
      <c r="AI34" s="309"/>
      <c r="AJ34" s="309"/>
      <c r="AK34" s="309"/>
      <c r="AL34" s="309"/>
      <c r="AM34" s="309"/>
      <c r="AN34" s="309"/>
      <c r="AO34" s="309"/>
      <c r="AP34" s="309"/>
      <c r="AQ34" s="309"/>
      <c r="AR34" s="309"/>
      <c r="AS34" s="309"/>
      <c r="AT34" s="309"/>
    </row>
    <row r="35" spans="1:46" ht="20.149999999999999" customHeight="1" thickTop="1" x14ac:dyDescent="0.35">
      <c r="A35" s="557" t="s">
        <v>422</v>
      </c>
      <c r="B35" s="567"/>
      <c r="C35" s="566" t="s">
        <v>421</v>
      </c>
      <c r="D35" s="557"/>
      <c r="E35" s="557"/>
      <c r="F35" s="557"/>
      <c r="G35" s="557"/>
      <c r="H35" s="567"/>
      <c r="I35" s="566" t="s">
        <v>420</v>
      </c>
      <c r="J35" s="557"/>
      <c r="K35" s="557"/>
      <c r="L35" s="557"/>
      <c r="M35" s="557"/>
      <c r="N35" s="557"/>
    </row>
    <row r="36" spans="1:46" ht="20.149999999999999" customHeight="1" x14ac:dyDescent="0.35">
      <c r="A36" s="551"/>
      <c r="B36" s="554"/>
      <c r="C36" s="563" t="s">
        <v>419</v>
      </c>
      <c r="D36" s="543"/>
      <c r="E36" s="563" t="s">
        <v>418</v>
      </c>
      <c r="F36" s="543"/>
      <c r="G36" s="563" t="s">
        <v>417</v>
      </c>
      <c r="H36" s="543"/>
      <c r="I36" s="563" t="s">
        <v>416</v>
      </c>
      <c r="J36" s="543"/>
      <c r="K36" s="563" t="s">
        <v>415</v>
      </c>
      <c r="L36" s="543"/>
      <c r="M36" s="563" t="s">
        <v>414</v>
      </c>
      <c r="N36" s="570"/>
    </row>
    <row r="37" spans="1:46" ht="27" customHeight="1" x14ac:dyDescent="0.35">
      <c r="A37" s="560"/>
      <c r="B37" s="544"/>
      <c r="C37" s="564" t="s">
        <v>413</v>
      </c>
      <c r="D37" s="565"/>
      <c r="E37" s="562" t="s">
        <v>412</v>
      </c>
      <c r="F37" s="544"/>
      <c r="G37" s="564" t="s">
        <v>411</v>
      </c>
      <c r="H37" s="565"/>
      <c r="I37" s="564" t="s">
        <v>410</v>
      </c>
      <c r="J37" s="565"/>
      <c r="K37" s="564" t="s">
        <v>409</v>
      </c>
      <c r="L37" s="565"/>
      <c r="M37" s="562" t="s">
        <v>408</v>
      </c>
      <c r="N37" s="560"/>
    </row>
    <row r="38" spans="1:46" ht="20.149999999999999" customHeight="1" x14ac:dyDescent="0.35">
      <c r="A38" s="571" t="s">
        <v>366</v>
      </c>
      <c r="B38" s="572"/>
      <c r="D38" s="306">
        <v>0.9</v>
      </c>
      <c r="E38" s="307"/>
      <c r="F38" s="306">
        <v>0.6</v>
      </c>
      <c r="G38" s="307"/>
      <c r="H38" s="306">
        <v>1.7</v>
      </c>
      <c r="I38" s="307"/>
      <c r="J38" s="306">
        <v>3.2</v>
      </c>
      <c r="K38" s="307"/>
      <c r="L38" s="308" t="s">
        <v>407</v>
      </c>
      <c r="M38" s="307"/>
      <c r="N38" s="306">
        <v>0.9</v>
      </c>
    </row>
    <row r="39" spans="1:46" ht="20.149999999999999" customHeight="1" x14ac:dyDescent="0.35">
      <c r="A39" s="512" t="s">
        <v>344</v>
      </c>
      <c r="B39" s="513"/>
      <c r="D39" s="306">
        <v>1</v>
      </c>
      <c r="E39" s="307"/>
      <c r="F39" s="306">
        <v>0.5</v>
      </c>
      <c r="G39" s="307"/>
      <c r="H39" s="306">
        <v>1.8</v>
      </c>
      <c r="I39" s="307"/>
      <c r="J39" s="306">
        <v>2.9</v>
      </c>
      <c r="K39" s="307"/>
      <c r="L39" s="308">
        <v>2.9</v>
      </c>
      <c r="M39" s="307"/>
      <c r="N39" s="306">
        <v>0.9</v>
      </c>
    </row>
    <row r="40" spans="1:46" ht="20.149999999999999" customHeight="1" x14ac:dyDescent="0.35">
      <c r="A40" s="512" t="s">
        <v>343</v>
      </c>
      <c r="B40" s="513"/>
      <c r="D40" s="306">
        <v>1.1000000000000001</v>
      </c>
      <c r="E40" s="307"/>
      <c r="F40" s="306">
        <v>0.6</v>
      </c>
      <c r="G40" s="307"/>
      <c r="H40" s="306">
        <v>1.5</v>
      </c>
      <c r="I40" s="307"/>
      <c r="J40" s="308">
        <v>2.6</v>
      </c>
      <c r="K40" s="307"/>
      <c r="L40" s="308">
        <v>2.4</v>
      </c>
      <c r="M40" s="307"/>
      <c r="N40" s="306">
        <v>0.8</v>
      </c>
    </row>
    <row r="41" spans="1:46" ht="20.149999999999999" customHeight="1" x14ac:dyDescent="0.35">
      <c r="A41" s="512" t="s">
        <v>365</v>
      </c>
      <c r="B41" s="513"/>
      <c r="D41" s="306">
        <v>0.9</v>
      </c>
      <c r="E41" s="307"/>
      <c r="F41" s="306">
        <v>0.6</v>
      </c>
      <c r="G41" s="307"/>
      <c r="H41" s="306">
        <v>1.2</v>
      </c>
      <c r="I41" s="307"/>
      <c r="J41" s="306">
        <v>1.6</v>
      </c>
      <c r="K41" s="307"/>
      <c r="L41" s="308">
        <v>2.1</v>
      </c>
      <c r="M41" s="307"/>
      <c r="N41" s="306">
        <v>1.2</v>
      </c>
    </row>
    <row r="42" spans="1:46" s="254" customFormat="1" ht="20.149999999999999" customHeight="1" x14ac:dyDescent="0.35">
      <c r="A42" s="568" t="s">
        <v>406</v>
      </c>
      <c r="B42" s="569"/>
      <c r="C42" s="305"/>
      <c r="D42" s="303">
        <v>1</v>
      </c>
      <c r="E42" s="303"/>
      <c r="F42" s="303">
        <v>0.6</v>
      </c>
      <c r="G42" s="303"/>
      <c r="H42" s="303">
        <v>1.2</v>
      </c>
      <c r="I42" s="303"/>
      <c r="J42" s="303">
        <v>1.6</v>
      </c>
      <c r="K42" s="303"/>
      <c r="L42" s="304">
        <v>2</v>
      </c>
      <c r="M42" s="303"/>
      <c r="N42" s="302">
        <v>0.8</v>
      </c>
    </row>
    <row r="43" spans="1:46" ht="3" customHeight="1" x14ac:dyDescent="0.35">
      <c r="A43" s="299"/>
      <c r="B43" s="301"/>
      <c r="C43" s="299"/>
      <c r="D43" s="299"/>
      <c r="E43" s="299"/>
      <c r="F43" s="299"/>
      <c r="G43" s="299"/>
      <c r="H43" s="299"/>
      <c r="I43" s="299"/>
      <c r="J43" s="300"/>
      <c r="K43" s="300"/>
      <c r="L43" s="299"/>
      <c r="M43" s="299"/>
    </row>
    <row r="44" spans="1:46" ht="14.15" customHeight="1" x14ac:dyDescent="0.35">
      <c r="A44" s="252" t="s">
        <v>405</v>
      </c>
      <c r="O44" s="270"/>
    </row>
    <row r="45" spans="1:46" ht="14.15" customHeight="1" x14ac:dyDescent="0.35">
      <c r="A45" s="252" t="s">
        <v>404</v>
      </c>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row>
    <row r="46" spans="1:46" ht="19.5" customHeight="1" x14ac:dyDescent="0.35">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row>
    <row r="47" spans="1:46" ht="15" customHeight="1" x14ac:dyDescent="0.35"/>
    <row r="48" spans="1:46" ht="15" customHeight="1" x14ac:dyDescent="0.35"/>
    <row r="49" ht="15" customHeight="1" x14ac:dyDescent="0.35"/>
  </sheetData>
  <mergeCells count="48">
    <mergeCell ref="B22:C22"/>
    <mergeCell ref="B23:C23"/>
    <mergeCell ref="A2:B3"/>
    <mergeCell ref="C2:I2"/>
    <mergeCell ref="B19:C19"/>
    <mergeCell ref="B20:C20"/>
    <mergeCell ref="B21:C21"/>
    <mergeCell ref="B30:C30"/>
    <mergeCell ref="N2:N3"/>
    <mergeCell ref="A4:B4"/>
    <mergeCell ref="A5:B5"/>
    <mergeCell ref="A6:B6"/>
    <mergeCell ref="A7:B7"/>
    <mergeCell ref="J2:M2"/>
    <mergeCell ref="B24:C24"/>
    <mergeCell ref="A14:C15"/>
    <mergeCell ref="B16:C16"/>
    <mergeCell ref="B17:C17"/>
    <mergeCell ref="B18:C18"/>
    <mergeCell ref="A8:B8"/>
    <mergeCell ref="A21:A24"/>
    <mergeCell ref="A16:A19"/>
    <mergeCell ref="A26:A29"/>
    <mergeCell ref="B25:C25"/>
    <mergeCell ref="B26:C26"/>
    <mergeCell ref="B27:C27"/>
    <mergeCell ref="B28:C28"/>
    <mergeCell ref="B29:C29"/>
    <mergeCell ref="A42:B42"/>
    <mergeCell ref="M36:N36"/>
    <mergeCell ref="M37:N37"/>
    <mergeCell ref="K36:L36"/>
    <mergeCell ref="K37:L37"/>
    <mergeCell ref="I36:J36"/>
    <mergeCell ref="I37:J37"/>
    <mergeCell ref="G36:H36"/>
    <mergeCell ref="G37:H37"/>
    <mergeCell ref="A35:B37"/>
    <mergeCell ref="A38:B38"/>
    <mergeCell ref="A39:B39"/>
    <mergeCell ref="A40:B40"/>
    <mergeCell ref="A41:B41"/>
    <mergeCell ref="E36:F36"/>
    <mergeCell ref="E37:F37"/>
    <mergeCell ref="C36:D36"/>
    <mergeCell ref="C37:D37"/>
    <mergeCell ref="C35:H35"/>
    <mergeCell ref="I35:N35"/>
  </mergeCells>
  <phoneticPr fontId="28"/>
  <printOptions horizontalCentered="1"/>
  <pageMargins left="0.59055118110236227" right="0.59055118110236227" top="0.59055118110236227" bottom="0.59055118110236227" header="0.11811023622047245" footer="0.31496062992125984"/>
  <pageSetup paperSize="9" scale="85" firstPageNumber="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84"/>
  <sheetViews>
    <sheetView showGridLines="0" showOutlineSymbols="0" zoomScale="50" zoomScaleNormal="50" zoomScaleSheetLayoutView="50" workbookViewId="0">
      <pane xSplit="3" ySplit="5" topLeftCell="D6" activePane="bottomRight" state="frozen"/>
      <selection pane="topRight" activeCell="D1" sqref="D1"/>
      <selection pane="bottomLeft" activeCell="A6" sqref="A6"/>
      <selection pane="bottomRight" activeCell="A2" sqref="A2:H3"/>
    </sheetView>
  </sheetViews>
  <sheetFormatPr defaultColWidth="8.84375" defaultRowHeight="20.149999999999999" customHeight="1" x14ac:dyDescent="0.35"/>
  <cols>
    <col min="1" max="1" width="3.765625" style="354" customWidth="1"/>
    <col min="2" max="2" width="3.23046875" style="354" customWidth="1"/>
    <col min="3" max="3" width="32.3046875" style="357" customWidth="1"/>
    <col min="4" max="4" width="24.07421875" style="357" customWidth="1"/>
    <col min="5" max="6" width="24.07421875" style="356" customWidth="1"/>
    <col min="7" max="7" width="24.07421875" style="355" customWidth="1"/>
    <col min="8" max="9" width="25.765625" style="354" customWidth="1"/>
    <col min="10" max="10" width="5.69140625" style="354" customWidth="1"/>
    <col min="11" max="16384" width="8.84375" style="354"/>
  </cols>
  <sheetData>
    <row r="1" spans="1:10" ht="28" customHeight="1" x14ac:dyDescent="0.35">
      <c r="A1" s="414" t="s">
        <v>217</v>
      </c>
    </row>
    <row r="2" spans="1:10" s="412" customFormat="1" ht="38.15" customHeight="1" x14ac:dyDescent="0.35">
      <c r="A2" s="586" t="s">
        <v>520</v>
      </c>
      <c r="B2" s="587"/>
      <c r="C2" s="587"/>
      <c r="D2" s="587"/>
      <c r="E2" s="587"/>
      <c r="F2" s="587"/>
      <c r="G2" s="587"/>
      <c r="H2" s="587"/>
      <c r="J2" s="354"/>
    </row>
    <row r="3" spans="1:10" s="412" customFormat="1" ht="21.75" customHeight="1" thickBot="1" x14ac:dyDescent="0.4">
      <c r="A3" s="588"/>
      <c r="B3" s="588"/>
      <c r="C3" s="588"/>
      <c r="D3" s="588"/>
      <c r="E3" s="588"/>
      <c r="F3" s="588"/>
      <c r="G3" s="588"/>
      <c r="H3" s="588"/>
      <c r="I3" s="413" t="s">
        <v>519</v>
      </c>
      <c r="J3" s="354"/>
    </row>
    <row r="4" spans="1:10" ht="26.15" customHeight="1" thickTop="1" x14ac:dyDescent="0.35">
      <c r="A4" s="589" t="s">
        <v>518</v>
      </c>
      <c r="B4" s="589"/>
      <c r="C4" s="590"/>
      <c r="D4" s="593" t="s">
        <v>517</v>
      </c>
      <c r="E4" s="593" t="s">
        <v>516</v>
      </c>
      <c r="F4" s="593" t="s">
        <v>515</v>
      </c>
      <c r="G4" s="596" t="s">
        <v>514</v>
      </c>
      <c r="H4" s="411"/>
      <c r="I4" s="410"/>
      <c r="J4" s="409"/>
    </row>
    <row r="5" spans="1:10" ht="28.5" customHeight="1" x14ac:dyDescent="0.35">
      <c r="A5" s="591"/>
      <c r="B5" s="591"/>
      <c r="C5" s="592"/>
      <c r="D5" s="594"/>
      <c r="E5" s="594"/>
      <c r="F5" s="595"/>
      <c r="G5" s="597"/>
      <c r="H5" s="408" t="s">
        <v>513</v>
      </c>
      <c r="I5" s="407" t="s">
        <v>512</v>
      </c>
      <c r="J5" s="406"/>
    </row>
    <row r="6" spans="1:10" ht="23.25" customHeight="1" x14ac:dyDescent="0.35">
      <c r="A6" s="598" t="s">
        <v>511</v>
      </c>
      <c r="B6" s="598"/>
      <c r="C6" s="599"/>
      <c r="D6" s="382">
        <v>91.014644650857306</v>
      </c>
      <c r="E6" s="382">
        <v>91.208871628557048</v>
      </c>
      <c r="F6" s="405">
        <v>91.384757417280142</v>
      </c>
      <c r="G6" s="405">
        <f>H6/I6*100</f>
        <v>91.554030554422923</v>
      </c>
      <c r="H6" s="404">
        <v>4764675</v>
      </c>
      <c r="I6" s="404">
        <v>5204222</v>
      </c>
      <c r="J6" s="367"/>
    </row>
    <row r="7" spans="1:10" ht="21.75" customHeight="1" x14ac:dyDescent="0.35">
      <c r="A7" s="371"/>
      <c r="B7" s="371"/>
      <c r="C7" s="384"/>
      <c r="D7" s="403"/>
      <c r="E7" s="382"/>
      <c r="F7" s="382"/>
      <c r="G7" s="382"/>
      <c r="H7" s="402"/>
      <c r="I7" s="402"/>
      <c r="J7" s="367"/>
    </row>
    <row r="8" spans="1:10" ht="23.25" customHeight="1" x14ac:dyDescent="0.35">
      <c r="A8" s="580" t="s">
        <v>510</v>
      </c>
      <c r="B8" s="580"/>
      <c r="C8" s="581"/>
      <c r="D8" s="382">
        <v>77.331214660675002</v>
      </c>
      <c r="E8" s="382">
        <v>78.064831114534044</v>
      </c>
      <c r="F8" s="382">
        <v>78.233476111795184</v>
      </c>
      <c r="G8" s="382">
        <f t="shared" ref="G8:G19" si="0">H8/I8*100</f>
        <v>78.342132410947258</v>
      </c>
      <c r="H8" s="381">
        <v>219470</v>
      </c>
      <c r="I8" s="381">
        <v>280143</v>
      </c>
      <c r="J8" s="367"/>
    </row>
    <row r="9" spans="1:10" ht="23.25" customHeight="1" x14ac:dyDescent="0.35">
      <c r="A9" s="380"/>
      <c r="B9" s="380"/>
      <c r="C9" s="379" t="s">
        <v>509</v>
      </c>
      <c r="D9" s="378">
        <v>27.70620108368453</v>
      </c>
      <c r="E9" s="378">
        <v>28.587402161759222</v>
      </c>
      <c r="F9" s="378">
        <v>28.98494288681205</v>
      </c>
      <c r="G9" s="378">
        <f t="shared" si="0"/>
        <v>25.513557929334429</v>
      </c>
      <c r="H9" s="386">
        <v>1863</v>
      </c>
      <c r="I9" s="386">
        <v>7302</v>
      </c>
      <c r="J9" s="376"/>
    </row>
    <row r="10" spans="1:10" ht="23.25" customHeight="1" x14ac:dyDescent="0.35">
      <c r="A10" s="380"/>
      <c r="B10" s="380"/>
      <c r="C10" s="379" t="s">
        <v>508</v>
      </c>
      <c r="D10" s="378">
        <v>86.855676372570485</v>
      </c>
      <c r="E10" s="378">
        <v>87.374870555747322</v>
      </c>
      <c r="F10" s="378">
        <v>87.662394607935255</v>
      </c>
      <c r="G10" s="378">
        <f t="shared" si="0"/>
        <v>87.550883244353699</v>
      </c>
      <c r="H10" s="377">
        <v>69040</v>
      </c>
      <c r="I10" s="377">
        <v>78857</v>
      </c>
      <c r="J10" s="376"/>
    </row>
    <row r="11" spans="1:10" ht="23.25" customHeight="1" x14ac:dyDescent="0.35">
      <c r="A11" s="380"/>
      <c r="B11" s="380"/>
      <c r="C11" s="379" t="s">
        <v>507</v>
      </c>
      <c r="D11" s="378">
        <v>73.948242143084556</v>
      </c>
      <c r="E11" s="378">
        <v>78.948106591865354</v>
      </c>
      <c r="F11" s="378">
        <v>77.777244589471664</v>
      </c>
      <c r="G11" s="378">
        <f t="shared" si="0"/>
        <v>78.109012199921295</v>
      </c>
      <c r="H11" s="377">
        <v>15878</v>
      </c>
      <c r="I11" s="377">
        <v>20328</v>
      </c>
      <c r="J11" s="376"/>
    </row>
    <row r="12" spans="1:10" ht="23.25" customHeight="1" x14ac:dyDescent="0.35">
      <c r="A12" s="380"/>
      <c r="B12" s="380"/>
      <c r="C12" s="379" t="s">
        <v>506</v>
      </c>
      <c r="D12" s="378">
        <v>87.073258751353293</v>
      </c>
      <c r="E12" s="378">
        <v>87.683590546484751</v>
      </c>
      <c r="F12" s="378">
        <v>87.917243500999845</v>
      </c>
      <c r="G12" s="378">
        <f t="shared" si="0"/>
        <v>88.193287312544626</v>
      </c>
      <c r="H12" s="377">
        <v>11115</v>
      </c>
      <c r="I12" s="377">
        <v>12603</v>
      </c>
      <c r="J12" s="376"/>
    </row>
    <row r="13" spans="1:10" ht="23.25" customHeight="1" x14ac:dyDescent="0.35">
      <c r="A13" s="394"/>
      <c r="B13" s="394"/>
      <c r="C13" s="393" t="s">
        <v>505</v>
      </c>
      <c r="D13" s="391">
        <v>85.832770758993149</v>
      </c>
      <c r="E13" s="391">
        <v>86.446379105658892</v>
      </c>
      <c r="F13" s="391">
        <v>87.339710970893549</v>
      </c>
      <c r="G13" s="391">
        <f t="shared" si="0"/>
        <v>87.920585161964468</v>
      </c>
      <c r="H13" s="401">
        <v>8414</v>
      </c>
      <c r="I13" s="401">
        <v>9570</v>
      </c>
      <c r="J13" s="376"/>
    </row>
    <row r="14" spans="1:10" ht="23.25" customHeight="1" x14ac:dyDescent="0.35">
      <c r="A14" s="394"/>
      <c r="B14" s="394"/>
      <c r="C14" s="393" t="s">
        <v>504</v>
      </c>
      <c r="D14" s="391">
        <v>85.964912280701753</v>
      </c>
      <c r="E14" s="391">
        <v>86.824003795066417</v>
      </c>
      <c r="F14" s="391">
        <v>86.989299610894946</v>
      </c>
      <c r="G14" s="391">
        <f t="shared" si="0"/>
        <v>87.229544889331009</v>
      </c>
      <c r="H14" s="401">
        <v>7015</v>
      </c>
      <c r="I14" s="401">
        <v>8042</v>
      </c>
      <c r="J14" s="376"/>
    </row>
    <row r="15" spans="1:10" ht="23.25" customHeight="1" x14ac:dyDescent="0.35">
      <c r="A15" s="394"/>
      <c r="B15" s="394"/>
      <c r="C15" s="393" t="s">
        <v>503</v>
      </c>
      <c r="D15" s="391">
        <v>94.793080472817906</v>
      </c>
      <c r="E15" s="391">
        <v>94.877115783683777</v>
      </c>
      <c r="F15" s="391">
        <v>94.910437915461515</v>
      </c>
      <c r="G15" s="391">
        <f t="shared" si="0"/>
        <v>95.011431066813941</v>
      </c>
      <c r="H15" s="401">
        <v>36987</v>
      </c>
      <c r="I15" s="401">
        <v>38929</v>
      </c>
      <c r="J15" s="376"/>
    </row>
    <row r="16" spans="1:10" ht="23.25" customHeight="1" x14ac:dyDescent="0.35">
      <c r="A16" s="394"/>
      <c r="B16" s="394"/>
      <c r="C16" s="393" t="s">
        <v>502</v>
      </c>
      <c r="D16" s="391">
        <v>93.436136165260393</v>
      </c>
      <c r="E16" s="391">
        <v>93.64947965941343</v>
      </c>
      <c r="F16" s="391">
        <v>93.772893772893767</v>
      </c>
      <c r="G16" s="391">
        <f t="shared" si="0"/>
        <v>93.85293577419948</v>
      </c>
      <c r="H16" s="401">
        <v>15329</v>
      </c>
      <c r="I16" s="401">
        <v>16333</v>
      </c>
      <c r="J16" s="376"/>
    </row>
    <row r="17" spans="1:10" ht="23.25" customHeight="1" x14ac:dyDescent="0.35">
      <c r="A17" s="394"/>
      <c r="B17" s="394"/>
      <c r="C17" s="393" t="s">
        <v>501</v>
      </c>
      <c r="D17" s="391">
        <v>98.992294013040905</v>
      </c>
      <c r="E17" s="391">
        <v>98.978960396039611</v>
      </c>
      <c r="F17" s="391">
        <v>99.029754204398444</v>
      </c>
      <c r="G17" s="391">
        <f t="shared" si="0"/>
        <v>98.99799599198397</v>
      </c>
      <c r="H17" s="401">
        <v>2964</v>
      </c>
      <c r="I17" s="401">
        <v>2994</v>
      </c>
      <c r="J17" s="376"/>
    </row>
    <row r="18" spans="1:10" ht="23.25" customHeight="1" x14ac:dyDescent="0.35">
      <c r="A18" s="394"/>
      <c r="B18" s="394"/>
      <c r="C18" s="393" t="s">
        <v>500</v>
      </c>
      <c r="D18" s="391">
        <v>75.108898568761674</v>
      </c>
      <c r="E18" s="391">
        <v>75.648048518047545</v>
      </c>
      <c r="F18" s="391">
        <v>76.024528866287767</v>
      </c>
      <c r="G18" s="391">
        <f t="shared" si="0"/>
        <v>76.349471341124101</v>
      </c>
      <c r="H18" s="401">
        <v>15092</v>
      </c>
      <c r="I18" s="401">
        <v>19767</v>
      </c>
      <c r="J18" s="376"/>
    </row>
    <row r="19" spans="1:10" ht="23.25" customHeight="1" x14ac:dyDescent="0.35">
      <c r="A19" s="400"/>
      <c r="B19" s="600" t="s">
        <v>468</v>
      </c>
      <c r="C19" s="601"/>
      <c r="D19" s="396">
        <v>54.07656320157588</v>
      </c>
      <c r="E19" s="396">
        <v>54.189482384543865</v>
      </c>
      <c r="F19" s="396">
        <v>54.338793207274485</v>
      </c>
      <c r="G19" s="396">
        <f t="shared" si="0"/>
        <v>54.68372619156807</v>
      </c>
      <c r="H19" s="395">
        <f>H8-SUM(H9:H18)</f>
        <v>35773</v>
      </c>
      <c r="I19" s="395">
        <f>I8-SUM(I9:I18)</f>
        <v>65418</v>
      </c>
      <c r="J19" s="367"/>
    </row>
    <row r="20" spans="1:10" ht="21.75" customHeight="1" x14ac:dyDescent="0.35">
      <c r="A20" s="400"/>
      <c r="B20" s="400"/>
      <c r="C20" s="399"/>
      <c r="D20" s="398"/>
      <c r="E20" s="396"/>
      <c r="F20" s="396"/>
      <c r="G20" s="396"/>
      <c r="H20" s="397"/>
      <c r="I20" s="397"/>
      <c r="J20" s="367"/>
    </row>
    <row r="21" spans="1:10" ht="23.25" customHeight="1" x14ac:dyDescent="0.35">
      <c r="A21" s="602" t="s">
        <v>499</v>
      </c>
      <c r="B21" s="602"/>
      <c r="C21" s="603"/>
      <c r="D21" s="396">
        <v>99.077121652145848</v>
      </c>
      <c r="E21" s="396">
        <v>99.095024148832096</v>
      </c>
      <c r="F21" s="396">
        <v>99.116942790985135</v>
      </c>
      <c r="G21" s="396">
        <f t="shared" ref="G21:G28" si="1">H21/I21*100</f>
        <v>99.173787906011384</v>
      </c>
      <c r="H21" s="395">
        <v>2362395</v>
      </c>
      <c r="I21" s="395">
        <v>2382076</v>
      </c>
      <c r="J21" s="367"/>
    </row>
    <row r="22" spans="1:10" ht="23.25" customHeight="1" x14ac:dyDescent="0.35">
      <c r="A22" s="394"/>
      <c r="B22" s="394"/>
      <c r="C22" s="393" t="s">
        <v>445</v>
      </c>
      <c r="D22" s="391">
        <v>99.823225964603139</v>
      </c>
      <c r="E22" s="392">
        <v>99.826857595874472</v>
      </c>
      <c r="F22" s="392">
        <v>99.825981103018364</v>
      </c>
      <c r="G22" s="391">
        <f t="shared" si="1"/>
        <v>99.825124985401587</v>
      </c>
      <c r="H22" s="390">
        <v>1957400</v>
      </c>
      <c r="I22" s="390">
        <v>1960829</v>
      </c>
      <c r="J22" s="376"/>
    </row>
    <row r="23" spans="1:10" ht="23.25" customHeight="1" x14ac:dyDescent="0.35">
      <c r="A23" s="394"/>
      <c r="B23" s="394"/>
      <c r="C23" s="393" t="s">
        <v>498</v>
      </c>
      <c r="D23" s="391">
        <v>97.422072451558549</v>
      </c>
      <c r="E23" s="392">
        <v>97.4506371303045</v>
      </c>
      <c r="F23" s="392">
        <v>97.509400463951621</v>
      </c>
      <c r="G23" s="391">
        <f t="shared" si="1"/>
        <v>97.579120014727778</v>
      </c>
      <c r="H23" s="390">
        <v>116609</v>
      </c>
      <c r="I23" s="390">
        <v>119502</v>
      </c>
      <c r="J23" s="376"/>
    </row>
    <row r="24" spans="1:10" ht="23.25" customHeight="1" x14ac:dyDescent="0.35">
      <c r="A24" s="394"/>
      <c r="B24" s="394"/>
      <c r="C24" s="393" t="s">
        <v>497</v>
      </c>
      <c r="D24" s="391">
        <v>98.253206962203095</v>
      </c>
      <c r="E24" s="392">
        <v>98.25091907005644</v>
      </c>
      <c r="F24" s="392">
        <v>98.27877116813103</v>
      </c>
      <c r="G24" s="391">
        <f t="shared" si="1"/>
        <v>98.287385559663448</v>
      </c>
      <c r="H24" s="390">
        <v>95440</v>
      </c>
      <c r="I24" s="390">
        <v>97103</v>
      </c>
      <c r="J24" s="376"/>
    </row>
    <row r="25" spans="1:10" ht="23.25" customHeight="1" x14ac:dyDescent="0.35">
      <c r="A25" s="380"/>
      <c r="B25" s="380"/>
      <c r="C25" s="379" t="s">
        <v>496</v>
      </c>
      <c r="D25" s="378">
        <v>97.455613633418295</v>
      </c>
      <c r="E25" s="389">
        <v>97.538275931404939</v>
      </c>
      <c r="F25" s="389">
        <v>97.575107296137347</v>
      </c>
      <c r="G25" s="378">
        <f t="shared" si="1"/>
        <v>97.659799411378117</v>
      </c>
      <c r="H25" s="388">
        <v>68356</v>
      </c>
      <c r="I25" s="388">
        <v>69994</v>
      </c>
      <c r="J25" s="376"/>
    </row>
    <row r="26" spans="1:10" ht="23.25" customHeight="1" x14ac:dyDescent="0.35">
      <c r="A26" s="380"/>
      <c r="B26" s="380"/>
      <c r="C26" s="379" t="s">
        <v>495</v>
      </c>
      <c r="D26" s="378">
        <v>97.003694308721634</v>
      </c>
      <c r="E26" s="389">
        <v>97.064760015052514</v>
      </c>
      <c r="F26" s="389">
        <v>97.110770977006553</v>
      </c>
      <c r="G26" s="378">
        <f t="shared" si="1"/>
        <v>97.439213657527162</v>
      </c>
      <c r="H26" s="388">
        <v>56505</v>
      </c>
      <c r="I26" s="388">
        <v>57990</v>
      </c>
      <c r="J26" s="376"/>
    </row>
    <row r="27" spans="1:10" ht="23.25" customHeight="1" x14ac:dyDescent="0.35">
      <c r="A27" s="380"/>
      <c r="B27" s="380"/>
      <c r="C27" s="379" t="s">
        <v>494</v>
      </c>
      <c r="D27" s="378">
        <v>91.901516967434844</v>
      </c>
      <c r="E27" s="389">
        <v>92.009955372468241</v>
      </c>
      <c r="F27" s="389">
        <v>92.432283883821981</v>
      </c>
      <c r="G27" s="378">
        <f t="shared" si="1"/>
        <v>93.955477687313206</v>
      </c>
      <c r="H27" s="388">
        <v>54699</v>
      </c>
      <c r="I27" s="388">
        <v>58218</v>
      </c>
      <c r="J27" s="376"/>
    </row>
    <row r="28" spans="1:10" ht="23.25" customHeight="1" x14ac:dyDescent="0.35">
      <c r="A28" s="371"/>
      <c r="B28" s="582" t="s">
        <v>468</v>
      </c>
      <c r="C28" s="583"/>
      <c r="D28" s="382">
        <v>71.946121690664185</v>
      </c>
      <c r="E28" s="382">
        <v>72.1413939807763</v>
      </c>
      <c r="F28" s="382">
        <v>72.359154929577457</v>
      </c>
      <c r="G28" s="382">
        <f t="shared" si="1"/>
        <v>72.59219088937094</v>
      </c>
      <c r="H28" s="383">
        <f>H21-SUM(H22:H27)</f>
        <v>13386</v>
      </c>
      <c r="I28" s="383">
        <f>I21-SUM(I22:I27)</f>
        <v>18440</v>
      </c>
      <c r="J28" s="367"/>
    </row>
    <row r="29" spans="1:10" ht="21.75" customHeight="1" x14ac:dyDescent="0.35">
      <c r="A29" s="371"/>
      <c r="B29" s="371"/>
      <c r="C29" s="384"/>
      <c r="D29" s="382"/>
      <c r="E29" s="382"/>
      <c r="F29" s="382"/>
      <c r="G29" s="382"/>
      <c r="H29" s="385"/>
      <c r="I29" s="385"/>
      <c r="J29" s="367"/>
    </row>
    <row r="30" spans="1:10" ht="23.25" customHeight="1" x14ac:dyDescent="0.35">
      <c r="A30" s="580" t="s">
        <v>493</v>
      </c>
      <c r="B30" s="580"/>
      <c r="C30" s="581"/>
      <c r="D30" s="382">
        <v>83.450059670693847</v>
      </c>
      <c r="E30" s="382">
        <v>83.460973156958303</v>
      </c>
      <c r="F30" s="382">
        <v>83.774051487177474</v>
      </c>
      <c r="G30" s="382">
        <f>H30/I30*100</f>
        <v>83.793969217145417</v>
      </c>
      <c r="H30" s="381">
        <v>166538</v>
      </c>
      <c r="I30" s="381">
        <v>198747</v>
      </c>
      <c r="J30" s="367"/>
    </row>
    <row r="31" spans="1:10" ht="23.25" customHeight="1" x14ac:dyDescent="0.35">
      <c r="A31" s="380"/>
      <c r="B31" s="380"/>
      <c r="C31" s="379" t="s">
        <v>442</v>
      </c>
      <c r="D31" s="378">
        <v>98.956107323360811</v>
      </c>
      <c r="E31" s="378">
        <v>99.019209313187048</v>
      </c>
      <c r="F31" s="378">
        <v>99.0661930219471</v>
      </c>
      <c r="G31" s="378">
        <f>H31/I31*100</f>
        <v>99.182148807710917</v>
      </c>
      <c r="H31" s="377">
        <v>110721</v>
      </c>
      <c r="I31" s="377">
        <v>111634</v>
      </c>
      <c r="J31" s="376"/>
    </row>
    <row r="32" spans="1:10" ht="23.25" customHeight="1" x14ac:dyDescent="0.35">
      <c r="A32" s="371"/>
      <c r="B32" s="582" t="s">
        <v>468</v>
      </c>
      <c r="C32" s="583"/>
      <c r="D32" s="382">
        <v>63.660075543578252</v>
      </c>
      <c r="E32" s="382">
        <v>63.739022705594714</v>
      </c>
      <c r="F32" s="382">
        <v>64.293075251472999</v>
      </c>
      <c r="G32" s="382">
        <f>H32/I32*100</f>
        <v>64.074248390022163</v>
      </c>
      <c r="H32" s="383">
        <f>H30-H31</f>
        <v>55817</v>
      </c>
      <c r="I32" s="383">
        <f>I30-I31</f>
        <v>87113</v>
      </c>
      <c r="J32" s="367"/>
    </row>
    <row r="33" spans="1:10" ht="21.75" customHeight="1" x14ac:dyDescent="0.35">
      <c r="A33" s="371"/>
      <c r="B33" s="371"/>
      <c r="C33" s="384"/>
      <c r="D33" s="382"/>
      <c r="E33" s="382"/>
      <c r="F33" s="382"/>
      <c r="G33" s="382"/>
      <c r="H33" s="385"/>
      <c r="I33" s="385"/>
      <c r="J33" s="367"/>
    </row>
    <row r="34" spans="1:10" ht="23.25" customHeight="1" x14ac:dyDescent="0.35">
      <c r="A34" s="580" t="s">
        <v>492</v>
      </c>
      <c r="B34" s="580"/>
      <c r="C34" s="581"/>
      <c r="D34" s="382">
        <v>93.486712629667721</v>
      </c>
      <c r="E34" s="382">
        <v>93.681075321274051</v>
      </c>
      <c r="F34" s="382">
        <v>93.7955180617747</v>
      </c>
      <c r="G34" s="382">
        <f t="shared" ref="G34:G39" si="2">H34/I34*100</f>
        <v>93.935835395616934</v>
      </c>
      <c r="H34" s="381">
        <v>357563</v>
      </c>
      <c r="I34" s="381">
        <v>380646</v>
      </c>
      <c r="J34" s="367"/>
    </row>
    <row r="35" spans="1:10" ht="23.25" customHeight="1" x14ac:dyDescent="0.35">
      <c r="A35" s="380"/>
      <c r="B35" s="380"/>
      <c r="C35" s="379" t="s">
        <v>441</v>
      </c>
      <c r="D35" s="378">
        <v>99.189325928627738</v>
      </c>
      <c r="E35" s="378">
        <v>99.217085258697054</v>
      </c>
      <c r="F35" s="378">
        <v>99.217447393722537</v>
      </c>
      <c r="G35" s="378">
        <f t="shared" si="2"/>
        <v>99.254599935613285</v>
      </c>
      <c r="H35" s="377">
        <v>80160</v>
      </c>
      <c r="I35" s="377">
        <v>80762</v>
      </c>
      <c r="J35" s="376"/>
    </row>
    <row r="36" spans="1:10" ht="23.25" customHeight="1" x14ac:dyDescent="0.35">
      <c r="A36" s="380"/>
      <c r="B36" s="380"/>
      <c r="C36" s="379" t="s">
        <v>440</v>
      </c>
      <c r="D36" s="378">
        <v>99.049619964382572</v>
      </c>
      <c r="E36" s="378">
        <v>99.165605913746191</v>
      </c>
      <c r="F36" s="378">
        <v>99.168504010883325</v>
      </c>
      <c r="G36" s="378">
        <f t="shared" si="2"/>
        <v>99.230216505288951</v>
      </c>
      <c r="H36" s="377">
        <v>168481</v>
      </c>
      <c r="I36" s="377">
        <v>169788</v>
      </c>
      <c r="J36" s="376"/>
    </row>
    <row r="37" spans="1:10" ht="23.25" customHeight="1" x14ac:dyDescent="0.35">
      <c r="A37" s="380"/>
      <c r="B37" s="380"/>
      <c r="C37" s="379" t="s">
        <v>491</v>
      </c>
      <c r="D37" s="378">
        <v>95.708897545291535</v>
      </c>
      <c r="E37" s="378">
        <v>95.785608478855025</v>
      </c>
      <c r="F37" s="378">
        <v>95.815668984229276</v>
      </c>
      <c r="G37" s="378">
        <f t="shared" si="2"/>
        <v>96.04318872438094</v>
      </c>
      <c r="H37" s="377">
        <v>44565</v>
      </c>
      <c r="I37" s="377">
        <v>46401</v>
      </c>
      <c r="J37" s="376"/>
    </row>
    <row r="38" spans="1:10" ht="23.25" customHeight="1" x14ac:dyDescent="0.35">
      <c r="A38" s="380"/>
      <c r="B38" s="380"/>
      <c r="C38" s="379" t="s">
        <v>490</v>
      </c>
      <c r="D38" s="378">
        <v>87.084646750918182</v>
      </c>
      <c r="E38" s="378">
        <v>87.589120675996838</v>
      </c>
      <c r="F38" s="378">
        <v>87.776325172331823</v>
      </c>
      <c r="G38" s="378">
        <f t="shared" si="2"/>
        <v>87.90388147791262</v>
      </c>
      <c r="H38" s="377">
        <v>29192</v>
      </c>
      <c r="I38" s="377">
        <v>33209</v>
      </c>
      <c r="J38" s="376"/>
    </row>
    <row r="39" spans="1:10" ht="23.25" customHeight="1" x14ac:dyDescent="0.35">
      <c r="A39" s="371"/>
      <c r="B39" s="582" t="s">
        <v>468</v>
      </c>
      <c r="C39" s="583"/>
      <c r="D39" s="382">
        <v>68.858574610245</v>
      </c>
      <c r="E39" s="382">
        <v>69.087456082043488</v>
      </c>
      <c r="F39" s="382">
        <v>69.425180177555021</v>
      </c>
      <c r="G39" s="382">
        <f t="shared" si="2"/>
        <v>69.652973101453867</v>
      </c>
      <c r="H39" s="383">
        <f>H34-SUM(H35:H38)</f>
        <v>35165</v>
      </c>
      <c r="I39" s="383">
        <f>I34-SUM(I35:I38)</f>
        <v>50486</v>
      </c>
      <c r="J39" s="367"/>
    </row>
    <row r="40" spans="1:10" ht="21.75" customHeight="1" x14ac:dyDescent="0.35">
      <c r="A40" s="371"/>
      <c r="B40" s="387"/>
      <c r="C40" s="384"/>
      <c r="D40" s="382"/>
      <c r="E40" s="382"/>
      <c r="F40" s="382"/>
      <c r="G40" s="382"/>
      <c r="H40" s="383"/>
      <c r="I40" s="383"/>
      <c r="J40" s="367"/>
    </row>
    <row r="41" spans="1:10" ht="23.25" customHeight="1" x14ac:dyDescent="0.35">
      <c r="A41" s="580" t="s">
        <v>489</v>
      </c>
      <c r="B41" s="580"/>
      <c r="C41" s="581"/>
      <c r="D41" s="382">
        <v>61.279040347665614</v>
      </c>
      <c r="E41" s="382">
        <v>61.648338331970066</v>
      </c>
      <c r="F41" s="382">
        <v>61.652218255991841</v>
      </c>
      <c r="G41" s="382">
        <f>H41/I41*100</f>
        <v>62.69176248228068</v>
      </c>
      <c r="H41" s="383">
        <v>39803</v>
      </c>
      <c r="I41" s="383">
        <v>63490</v>
      </c>
      <c r="J41" s="367"/>
    </row>
    <row r="42" spans="1:10" ht="21.75" customHeight="1" x14ac:dyDescent="0.35">
      <c r="A42" s="371"/>
      <c r="B42" s="387"/>
      <c r="C42" s="384"/>
      <c r="D42" s="382"/>
      <c r="E42" s="382"/>
      <c r="F42" s="382"/>
      <c r="G42" s="382"/>
      <c r="H42" s="383"/>
      <c r="I42" s="383"/>
      <c r="J42" s="367"/>
    </row>
    <row r="43" spans="1:10" ht="23.25" customHeight="1" x14ac:dyDescent="0.35">
      <c r="A43" s="580" t="s">
        <v>488</v>
      </c>
      <c r="B43" s="580"/>
      <c r="C43" s="581"/>
      <c r="D43" s="382">
        <v>82.786932697704742</v>
      </c>
      <c r="E43" s="382">
        <v>82.932204816603274</v>
      </c>
      <c r="F43" s="382">
        <v>83.176651369264121</v>
      </c>
      <c r="G43" s="382">
        <f>H43/I43*100</f>
        <v>83.382326694732868</v>
      </c>
      <c r="H43" s="381">
        <v>317690</v>
      </c>
      <c r="I43" s="381">
        <v>381004</v>
      </c>
      <c r="J43" s="367"/>
    </row>
    <row r="44" spans="1:10" ht="23.25" customHeight="1" x14ac:dyDescent="0.35">
      <c r="A44" s="380" t="s">
        <v>478</v>
      </c>
      <c r="B44" s="380"/>
      <c r="C44" s="379" t="s">
        <v>444</v>
      </c>
      <c r="D44" s="378">
        <v>90.50327857510743</v>
      </c>
      <c r="E44" s="378">
        <v>90.539466920069174</v>
      </c>
      <c r="F44" s="378">
        <v>90.661956264308827</v>
      </c>
      <c r="G44" s="378">
        <f>H44/I44*100</f>
        <v>90.751613857980502</v>
      </c>
      <c r="H44" s="377">
        <v>226899</v>
      </c>
      <c r="I44" s="377">
        <v>250022</v>
      </c>
      <c r="J44" s="376"/>
    </row>
    <row r="45" spans="1:10" ht="23.25" customHeight="1" x14ac:dyDescent="0.35">
      <c r="A45" s="380"/>
      <c r="B45" s="380"/>
      <c r="C45" s="379" t="s">
        <v>487</v>
      </c>
      <c r="D45" s="378">
        <v>89.295829042224511</v>
      </c>
      <c r="E45" s="378">
        <v>89.454019264826584</v>
      </c>
      <c r="F45" s="378">
        <v>89.844805789267184</v>
      </c>
      <c r="G45" s="378">
        <f>H45/I45*100</f>
        <v>89.961662186577357</v>
      </c>
      <c r="H45" s="377">
        <v>40830</v>
      </c>
      <c r="I45" s="377">
        <v>45386</v>
      </c>
      <c r="J45" s="376"/>
    </row>
    <row r="46" spans="1:10" ht="23.25" customHeight="1" x14ac:dyDescent="0.35">
      <c r="A46" s="371"/>
      <c r="B46" s="582" t="s">
        <v>468</v>
      </c>
      <c r="C46" s="583"/>
      <c r="D46" s="382">
        <v>57.255703474562225</v>
      </c>
      <c r="E46" s="382">
        <v>57.576030130979817</v>
      </c>
      <c r="F46" s="382">
        <v>57.961987634531717</v>
      </c>
      <c r="G46" s="382">
        <f>H46/I46*100</f>
        <v>58.368381700079439</v>
      </c>
      <c r="H46" s="383">
        <f>H43-SUM(H44:H45)</f>
        <v>49961</v>
      </c>
      <c r="I46" s="383">
        <f>I43-SUM(I44:I45)</f>
        <v>85596</v>
      </c>
      <c r="J46" s="367"/>
    </row>
    <row r="47" spans="1:10" ht="21.75" customHeight="1" x14ac:dyDescent="0.35">
      <c r="A47" s="371"/>
      <c r="B47" s="371"/>
      <c r="C47" s="384"/>
      <c r="D47" s="382"/>
      <c r="E47" s="382"/>
      <c r="F47" s="382"/>
      <c r="G47" s="382"/>
      <c r="H47" s="385"/>
      <c r="I47" s="385"/>
      <c r="J47" s="367"/>
    </row>
    <row r="48" spans="1:10" ht="23.25" customHeight="1" x14ac:dyDescent="0.35">
      <c r="A48" s="580" t="s">
        <v>486</v>
      </c>
      <c r="B48" s="580"/>
      <c r="C48" s="581"/>
      <c r="D48" s="382">
        <v>49.90565779758812</v>
      </c>
      <c r="E48" s="382">
        <v>50.282485875706215</v>
      </c>
      <c r="F48" s="382">
        <v>50.871211026670906</v>
      </c>
      <c r="G48" s="382">
        <f>H48/I48*100</f>
        <v>51.527880491051612</v>
      </c>
      <c r="H48" s="383">
        <v>17419</v>
      </c>
      <c r="I48" s="383">
        <v>33805</v>
      </c>
      <c r="J48" s="367"/>
    </row>
    <row r="49" spans="1:10" ht="21.75" customHeight="1" x14ac:dyDescent="0.35">
      <c r="A49" s="580"/>
      <c r="B49" s="580"/>
      <c r="C49" s="581"/>
      <c r="D49" s="382"/>
      <c r="E49" s="382"/>
      <c r="F49" s="382"/>
      <c r="G49" s="382"/>
      <c r="H49" s="385"/>
      <c r="I49" s="385"/>
      <c r="J49" s="367"/>
    </row>
    <row r="50" spans="1:10" ht="23.25" customHeight="1" x14ac:dyDescent="0.35">
      <c r="A50" s="580" t="s">
        <v>485</v>
      </c>
      <c r="B50" s="580"/>
      <c r="C50" s="581"/>
      <c r="D50" s="382">
        <v>89.62858469125085</v>
      </c>
      <c r="E50" s="382">
        <v>89.875008132196996</v>
      </c>
      <c r="F50" s="382">
        <v>90.069533601059945</v>
      </c>
      <c r="G50" s="382">
        <f t="shared" ref="G50:G55" si="3">H50/I50*100</f>
        <v>90.306565100977608</v>
      </c>
      <c r="H50" s="381">
        <v>435088</v>
      </c>
      <c r="I50" s="381">
        <v>481790</v>
      </c>
      <c r="J50" s="367"/>
    </row>
    <row r="51" spans="1:10" ht="23.25" customHeight="1" x14ac:dyDescent="0.35">
      <c r="A51" s="380"/>
      <c r="B51" s="380"/>
      <c r="C51" s="379" t="s">
        <v>443</v>
      </c>
      <c r="D51" s="378">
        <v>96.859917650742261</v>
      </c>
      <c r="E51" s="378">
        <v>96.905968275364359</v>
      </c>
      <c r="F51" s="378">
        <v>96.96521451549863</v>
      </c>
      <c r="G51" s="378">
        <f t="shared" si="3"/>
        <v>97.208494278732161</v>
      </c>
      <c r="H51" s="377">
        <v>320615</v>
      </c>
      <c r="I51" s="377">
        <v>329822</v>
      </c>
      <c r="J51" s="376"/>
    </row>
    <row r="52" spans="1:10" ht="23.25" customHeight="1" x14ac:dyDescent="0.35">
      <c r="A52" s="380"/>
      <c r="B52" s="380"/>
      <c r="C52" s="379" t="s">
        <v>484</v>
      </c>
      <c r="D52" s="378">
        <v>81.147498307908577</v>
      </c>
      <c r="E52" s="378">
        <v>81.025122418565047</v>
      </c>
      <c r="F52" s="378">
        <v>81.197278911564624</v>
      </c>
      <c r="G52" s="378">
        <f t="shared" si="3"/>
        <v>81.538375911393118</v>
      </c>
      <c r="H52" s="377">
        <v>14650</v>
      </c>
      <c r="I52" s="377">
        <v>17967</v>
      </c>
      <c r="J52" s="376"/>
    </row>
    <row r="53" spans="1:10" ht="23.25" customHeight="1" x14ac:dyDescent="0.35">
      <c r="A53" s="380"/>
      <c r="B53" s="380"/>
      <c r="C53" s="379" t="s">
        <v>483</v>
      </c>
      <c r="D53" s="378">
        <v>86.965199404869907</v>
      </c>
      <c r="E53" s="378">
        <v>87.180429033205996</v>
      </c>
      <c r="F53" s="378">
        <v>87.281887896862159</v>
      </c>
      <c r="G53" s="378">
        <f t="shared" si="3"/>
        <v>87.247266736558345</v>
      </c>
      <c r="H53" s="377">
        <v>23302</v>
      </c>
      <c r="I53" s="377">
        <v>26708</v>
      </c>
      <c r="J53" s="376"/>
    </row>
    <row r="54" spans="1:10" ht="23.25" customHeight="1" x14ac:dyDescent="0.35">
      <c r="A54" s="380"/>
      <c r="B54" s="380"/>
      <c r="C54" s="379" t="s">
        <v>482</v>
      </c>
      <c r="D54" s="378">
        <v>78.000912825193979</v>
      </c>
      <c r="E54" s="378">
        <v>79.809612259113067</v>
      </c>
      <c r="F54" s="378">
        <v>80.178991992463494</v>
      </c>
      <c r="G54" s="378">
        <f t="shared" si="3"/>
        <v>80.16445470282747</v>
      </c>
      <c r="H54" s="377">
        <v>16671</v>
      </c>
      <c r="I54" s="377">
        <v>20796</v>
      </c>
      <c r="J54" s="376"/>
    </row>
    <row r="55" spans="1:10" ht="23.25" customHeight="1" x14ac:dyDescent="0.35">
      <c r="A55" s="371"/>
      <c r="B55" s="582" t="s">
        <v>468</v>
      </c>
      <c r="C55" s="583"/>
      <c r="D55" s="382">
        <v>67.979647143410205</v>
      </c>
      <c r="E55" s="382">
        <v>68.513067122087151</v>
      </c>
      <c r="F55" s="382">
        <v>69.005901354914556</v>
      </c>
      <c r="G55" s="382">
        <f t="shared" si="3"/>
        <v>69.19315120755634</v>
      </c>
      <c r="H55" s="383">
        <f>H50-SUM(H51:H54)</f>
        <v>59850</v>
      </c>
      <c r="I55" s="383">
        <f>I50-SUM(I51:I54)</f>
        <v>86497</v>
      </c>
      <c r="J55" s="367"/>
    </row>
    <row r="56" spans="1:10" ht="21.75" customHeight="1" x14ac:dyDescent="0.35">
      <c r="A56" s="371"/>
      <c r="B56" s="371"/>
      <c r="C56" s="384"/>
      <c r="D56" s="382"/>
      <c r="E56" s="382"/>
      <c r="F56" s="382"/>
      <c r="G56" s="382"/>
      <c r="H56" s="385"/>
      <c r="I56" s="385"/>
      <c r="J56" s="367"/>
    </row>
    <row r="57" spans="1:10" ht="23.25" customHeight="1" x14ac:dyDescent="0.35">
      <c r="A57" s="580" t="s">
        <v>481</v>
      </c>
      <c r="B57" s="580"/>
      <c r="C57" s="581"/>
      <c r="D57" s="382">
        <v>78.008209116439829</v>
      </c>
      <c r="E57" s="382">
        <v>78.19230004638527</v>
      </c>
      <c r="F57" s="382">
        <v>78.169205658324273</v>
      </c>
      <c r="G57" s="382">
        <f>H57/I57*100</f>
        <v>78.315540837829701</v>
      </c>
      <c r="H57" s="381">
        <v>33819</v>
      </c>
      <c r="I57" s="381">
        <v>43183</v>
      </c>
      <c r="J57" s="367"/>
    </row>
    <row r="58" spans="1:10" ht="23.25" customHeight="1" x14ac:dyDescent="0.35">
      <c r="A58" s="380"/>
      <c r="B58" s="380"/>
      <c r="C58" s="379" t="s">
        <v>480</v>
      </c>
      <c r="D58" s="378">
        <v>84.617173690575868</v>
      </c>
      <c r="E58" s="378">
        <v>84.554436542408467</v>
      </c>
      <c r="F58" s="378">
        <v>84.182476041462934</v>
      </c>
      <c r="G58" s="378">
        <f>H58/I58*100</f>
        <v>85.27766679984019</v>
      </c>
      <c r="H58" s="377">
        <v>17076</v>
      </c>
      <c r="I58" s="377">
        <v>20024</v>
      </c>
      <c r="J58" s="376"/>
    </row>
    <row r="59" spans="1:10" ht="23.25" customHeight="1" x14ac:dyDescent="0.35">
      <c r="A59" s="371"/>
      <c r="B59" s="582" t="s">
        <v>468</v>
      </c>
      <c r="C59" s="583"/>
      <c r="D59" s="382">
        <v>72.277347531461771</v>
      </c>
      <c r="E59" s="382">
        <v>72.711948030589596</v>
      </c>
      <c r="F59" s="382">
        <v>72.971259509721051</v>
      </c>
      <c r="G59" s="382">
        <f>H59/I59*100</f>
        <v>72.295867697223542</v>
      </c>
      <c r="H59" s="383">
        <f>H57-H58</f>
        <v>16743</v>
      </c>
      <c r="I59" s="383">
        <f>I57-I58</f>
        <v>23159</v>
      </c>
      <c r="J59" s="367"/>
    </row>
    <row r="60" spans="1:10" ht="21.75" customHeight="1" x14ac:dyDescent="0.35">
      <c r="A60" s="371"/>
      <c r="B60" s="371"/>
      <c r="C60" s="384"/>
      <c r="D60" s="382"/>
      <c r="E60" s="382"/>
      <c r="F60" s="382"/>
      <c r="G60" s="382"/>
      <c r="H60" s="383"/>
      <c r="I60" s="383"/>
      <c r="J60" s="367"/>
    </row>
    <row r="61" spans="1:10" ht="23.25" customHeight="1" x14ac:dyDescent="0.35">
      <c r="A61" s="580" t="s">
        <v>479</v>
      </c>
      <c r="B61" s="580"/>
      <c r="C61" s="581"/>
      <c r="D61" s="382">
        <v>81.342388510724462</v>
      </c>
      <c r="E61" s="382">
        <v>81.263087759375594</v>
      </c>
      <c r="F61" s="382">
        <v>81.21547853612843</v>
      </c>
      <c r="G61" s="382">
        <f>H61/I61*100</f>
        <v>80.884382805310892</v>
      </c>
      <c r="H61" s="381">
        <v>49223</v>
      </c>
      <c r="I61" s="381">
        <v>60856</v>
      </c>
      <c r="J61" s="367"/>
    </row>
    <row r="62" spans="1:10" ht="23.25" customHeight="1" x14ac:dyDescent="0.35">
      <c r="A62" s="380"/>
      <c r="B62" s="380" t="s">
        <v>478</v>
      </c>
      <c r="C62" s="379" t="s">
        <v>477</v>
      </c>
      <c r="D62" s="378">
        <v>91.61481653776822</v>
      </c>
      <c r="E62" s="378">
        <v>91.834924764241578</v>
      </c>
      <c r="F62" s="378">
        <v>91.827270537219945</v>
      </c>
      <c r="G62" s="378">
        <f>H62/I62*100</f>
        <v>91.901095192809152</v>
      </c>
      <c r="H62" s="377">
        <v>29957</v>
      </c>
      <c r="I62" s="377">
        <v>32597</v>
      </c>
      <c r="J62" s="376"/>
    </row>
    <row r="63" spans="1:10" ht="23.25" customHeight="1" x14ac:dyDescent="0.35">
      <c r="A63" s="371"/>
      <c r="B63" s="582" t="s">
        <v>468</v>
      </c>
      <c r="C63" s="583"/>
      <c r="D63" s="382">
        <v>69.488340882402284</v>
      </c>
      <c r="E63" s="382">
        <v>69.019822657400127</v>
      </c>
      <c r="F63" s="382">
        <v>68.94113549285963</v>
      </c>
      <c r="G63" s="382">
        <f>H63/I63*100</f>
        <v>68.176510138363</v>
      </c>
      <c r="H63" s="383">
        <f>H61-H62</f>
        <v>19266</v>
      </c>
      <c r="I63" s="383">
        <f>I61-I62</f>
        <v>28259</v>
      </c>
      <c r="J63" s="367"/>
    </row>
    <row r="64" spans="1:10" ht="21.75" customHeight="1" x14ac:dyDescent="0.35">
      <c r="A64" s="371"/>
      <c r="B64" s="371"/>
      <c r="C64" s="384"/>
      <c r="D64" s="382"/>
      <c r="E64" s="382"/>
      <c r="F64" s="382"/>
      <c r="G64" s="382"/>
      <c r="H64" s="385"/>
      <c r="I64" s="385"/>
      <c r="J64" s="367"/>
    </row>
    <row r="65" spans="1:10" ht="23.25" customHeight="1" x14ac:dyDescent="0.35">
      <c r="A65" s="580" t="s">
        <v>476</v>
      </c>
      <c r="B65" s="580"/>
      <c r="C65" s="581"/>
      <c r="D65" s="382">
        <v>84.123055162659128</v>
      </c>
      <c r="E65" s="382">
        <v>84.315795521466214</v>
      </c>
      <c r="F65" s="382">
        <v>84.455619191779533</v>
      </c>
      <c r="G65" s="382">
        <f>H65/I65*100</f>
        <v>84.345006676453878</v>
      </c>
      <c r="H65" s="381">
        <v>228661</v>
      </c>
      <c r="I65" s="381">
        <v>271102</v>
      </c>
      <c r="J65" s="367"/>
    </row>
    <row r="66" spans="1:10" ht="23.25" customHeight="1" x14ac:dyDescent="0.35">
      <c r="A66" s="380"/>
      <c r="B66" s="380"/>
      <c r="C66" s="379" t="s">
        <v>475</v>
      </c>
      <c r="D66" s="378">
        <v>94.747284613232267</v>
      </c>
      <c r="E66" s="378">
        <v>94.800075249692156</v>
      </c>
      <c r="F66" s="378">
        <v>94.948212264925147</v>
      </c>
      <c r="G66" s="378">
        <f>H66/I66*100</f>
        <v>95.057673543350987</v>
      </c>
      <c r="H66" s="377">
        <v>109111</v>
      </c>
      <c r="I66" s="377">
        <v>114784</v>
      </c>
      <c r="J66" s="376"/>
    </row>
    <row r="67" spans="1:10" ht="23.25" customHeight="1" x14ac:dyDescent="0.35">
      <c r="A67" s="380"/>
      <c r="B67" s="380"/>
      <c r="C67" s="379" t="s">
        <v>474</v>
      </c>
      <c r="D67" s="378">
        <v>93.81959599350904</v>
      </c>
      <c r="E67" s="378">
        <v>93.893632872944011</v>
      </c>
      <c r="F67" s="378">
        <v>93.822010909196976</v>
      </c>
      <c r="G67" s="378">
        <f>H67/I67*100</f>
        <v>93.88153227713407</v>
      </c>
      <c r="H67" s="377">
        <v>31762</v>
      </c>
      <c r="I67" s="377">
        <v>33832</v>
      </c>
      <c r="J67" s="376"/>
    </row>
    <row r="68" spans="1:10" ht="23.25" customHeight="1" x14ac:dyDescent="0.35">
      <c r="A68" s="380"/>
      <c r="B68" s="380"/>
      <c r="C68" s="379" t="s">
        <v>473</v>
      </c>
      <c r="D68" s="378">
        <v>91.816143497757849</v>
      </c>
      <c r="E68" s="378">
        <v>92.046289493019842</v>
      </c>
      <c r="F68" s="378">
        <v>92.109298759236026</v>
      </c>
      <c r="G68" s="378">
        <f>H68/I68*100</f>
        <v>92.243335224049915</v>
      </c>
      <c r="H68" s="377">
        <v>19515</v>
      </c>
      <c r="I68" s="377">
        <v>21156</v>
      </c>
      <c r="J68" s="376"/>
    </row>
    <row r="69" spans="1:10" ht="23.25" customHeight="1" x14ac:dyDescent="0.35">
      <c r="A69" s="371"/>
      <c r="B69" s="582" t="s">
        <v>468</v>
      </c>
      <c r="C69" s="583"/>
      <c r="D69" s="382">
        <v>67.542291165429376</v>
      </c>
      <c r="E69" s="382">
        <v>67.831327599031141</v>
      </c>
      <c r="F69" s="382">
        <v>67.988534131295822</v>
      </c>
      <c r="G69" s="382">
        <f>H69/I69*100</f>
        <v>67.376887397611767</v>
      </c>
      <c r="H69" s="383">
        <f>H65-SUM(H66:H68)</f>
        <v>68273</v>
      </c>
      <c r="I69" s="383">
        <f>I65-SUM(I66:I68)</f>
        <v>101330</v>
      </c>
      <c r="J69" s="367"/>
    </row>
    <row r="70" spans="1:10" ht="21.75" customHeight="1" x14ac:dyDescent="0.35">
      <c r="A70" s="371"/>
      <c r="B70" s="371"/>
      <c r="C70" s="384"/>
      <c r="D70" s="382"/>
      <c r="E70" s="382"/>
      <c r="F70" s="382"/>
      <c r="G70" s="382"/>
      <c r="H70" s="383"/>
      <c r="I70" s="383"/>
      <c r="J70" s="367"/>
    </row>
    <row r="71" spans="1:10" ht="23.25" customHeight="1" x14ac:dyDescent="0.35">
      <c r="A71" s="580" t="s">
        <v>472</v>
      </c>
      <c r="B71" s="580"/>
      <c r="C71" s="581"/>
      <c r="D71" s="382">
        <v>85.200964228983835</v>
      </c>
      <c r="E71" s="382">
        <v>85.374244317206177</v>
      </c>
      <c r="F71" s="382">
        <v>85.657453748884578</v>
      </c>
      <c r="G71" s="382">
        <f>H71/I71*100</f>
        <v>85.846243472359447</v>
      </c>
      <c r="H71" s="381">
        <v>285874</v>
      </c>
      <c r="I71" s="381">
        <v>333007</v>
      </c>
      <c r="J71" s="367"/>
    </row>
    <row r="72" spans="1:10" ht="23.25" customHeight="1" x14ac:dyDescent="0.35">
      <c r="A72" s="380"/>
      <c r="B72" s="380"/>
      <c r="C72" s="379" t="s">
        <v>438</v>
      </c>
      <c r="D72" s="378">
        <v>97.000605272462508</v>
      </c>
      <c r="E72" s="378">
        <v>97.017935734799181</v>
      </c>
      <c r="F72" s="378">
        <v>96.980360857156683</v>
      </c>
      <c r="G72" s="378">
        <f>H72/I72*100</f>
        <v>97.003048466372931</v>
      </c>
      <c r="H72" s="386">
        <v>160056</v>
      </c>
      <c r="I72" s="386">
        <v>165001</v>
      </c>
      <c r="J72" s="376"/>
    </row>
    <row r="73" spans="1:10" ht="23.25" customHeight="1" x14ac:dyDescent="0.35">
      <c r="A73" s="371"/>
      <c r="B73" s="582" t="s">
        <v>468</v>
      </c>
      <c r="C73" s="583"/>
      <c r="D73" s="382">
        <v>73.866540790715888</v>
      </c>
      <c r="E73" s="382">
        <v>74.109540368474086</v>
      </c>
      <c r="F73" s="382">
        <v>74.621808131346171</v>
      </c>
      <c r="G73" s="382">
        <f>H73/I73*100</f>
        <v>74.888992059807393</v>
      </c>
      <c r="H73" s="381">
        <f>H71-H72</f>
        <v>125818</v>
      </c>
      <c r="I73" s="381">
        <f>I71-I72</f>
        <v>168006</v>
      </c>
      <c r="J73" s="367"/>
    </row>
    <row r="74" spans="1:10" ht="21.75" customHeight="1" x14ac:dyDescent="0.35">
      <c r="A74" s="371"/>
      <c r="B74" s="371"/>
      <c r="C74" s="384"/>
      <c r="D74" s="382"/>
      <c r="E74" s="382"/>
      <c r="F74" s="382"/>
      <c r="G74" s="382"/>
      <c r="H74" s="385"/>
      <c r="I74" s="385"/>
      <c r="J74" s="367"/>
    </row>
    <row r="75" spans="1:10" ht="23.25" customHeight="1" x14ac:dyDescent="0.35">
      <c r="A75" s="580" t="s">
        <v>471</v>
      </c>
      <c r="B75" s="580"/>
      <c r="C75" s="581"/>
      <c r="D75" s="382">
        <v>91.363765900670998</v>
      </c>
      <c r="E75" s="382">
        <v>91.375529125427349</v>
      </c>
      <c r="F75" s="382">
        <v>91.414665743846385</v>
      </c>
      <c r="G75" s="382">
        <f>H75/I75*100</f>
        <v>91.508589473116004</v>
      </c>
      <c r="H75" s="381">
        <v>203430</v>
      </c>
      <c r="I75" s="381">
        <v>222307</v>
      </c>
      <c r="J75" s="367"/>
    </row>
    <row r="76" spans="1:10" ht="23.25" customHeight="1" x14ac:dyDescent="0.35">
      <c r="A76" s="380"/>
      <c r="B76" s="380"/>
      <c r="C76" s="379" t="s">
        <v>439</v>
      </c>
      <c r="D76" s="378">
        <v>98.480124023751713</v>
      </c>
      <c r="E76" s="378">
        <v>98.476856516327857</v>
      </c>
      <c r="F76" s="378">
        <v>98.49195247729223</v>
      </c>
      <c r="G76" s="378">
        <f>H76/I76*100</f>
        <v>98.532544522757419</v>
      </c>
      <c r="H76" s="377">
        <v>161887</v>
      </c>
      <c r="I76" s="377">
        <v>164298</v>
      </c>
      <c r="J76" s="376"/>
    </row>
    <row r="77" spans="1:10" ht="23.25" customHeight="1" x14ac:dyDescent="0.35">
      <c r="A77" s="371"/>
      <c r="B77" s="582" t="s">
        <v>468</v>
      </c>
      <c r="C77" s="583"/>
      <c r="D77" s="382">
        <v>71.31011061837485</v>
      </c>
      <c r="E77" s="382">
        <v>71.309430107346799</v>
      </c>
      <c r="F77" s="382">
        <v>71.373442360981258</v>
      </c>
      <c r="G77" s="382">
        <f>H77/I77*100</f>
        <v>71.614749435432429</v>
      </c>
      <c r="H77" s="383">
        <f>H75-H76</f>
        <v>41543</v>
      </c>
      <c r="I77" s="383">
        <f>I75-I76</f>
        <v>58009</v>
      </c>
      <c r="J77" s="367"/>
    </row>
    <row r="78" spans="1:10" ht="21.75" customHeight="1" x14ac:dyDescent="0.35">
      <c r="A78" s="371"/>
      <c r="B78" s="371"/>
      <c r="C78" s="384"/>
      <c r="D78" s="382"/>
      <c r="E78" s="382"/>
      <c r="F78" s="382"/>
      <c r="G78" s="382"/>
      <c r="H78" s="383"/>
      <c r="I78" s="383"/>
      <c r="J78" s="367"/>
    </row>
    <row r="79" spans="1:10" ht="23.25" customHeight="1" x14ac:dyDescent="0.35">
      <c r="A79" s="580" t="s">
        <v>470</v>
      </c>
      <c r="B79" s="580"/>
      <c r="C79" s="581"/>
      <c r="D79" s="382">
        <v>65.616811864068637</v>
      </c>
      <c r="E79" s="382">
        <v>65.78295074900312</v>
      </c>
      <c r="F79" s="382">
        <v>65.886575148058185</v>
      </c>
      <c r="G79" s="382">
        <f>H79/I79*100</f>
        <v>66.192101684566921</v>
      </c>
      <c r="H79" s="381">
        <v>47702</v>
      </c>
      <c r="I79" s="381">
        <v>72066</v>
      </c>
      <c r="J79" s="367"/>
    </row>
    <row r="80" spans="1:10" ht="23.25" customHeight="1" x14ac:dyDescent="0.35">
      <c r="A80" s="380"/>
      <c r="B80" s="380"/>
      <c r="C80" s="379" t="s">
        <v>469</v>
      </c>
      <c r="D80" s="378">
        <v>74.258296375592607</v>
      </c>
      <c r="E80" s="378">
        <v>74.140275888867308</v>
      </c>
      <c r="F80" s="378">
        <v>74.324431727865203</v>
      </c>
      <c r="G80" s="378">
        <f>H80/I80*100</f>
        <v>74.636090103277226</v>
      </c>
      <c r="H80" s="377">
        <v>18356</v>
      </c>
      <c r="I80" s="377">
        <v>24594</v>
      </c>
      <c r="J80" s="376"/>
    </row>
    <row r="81" spans="1:10" ht="23.25" customHeight="1" x14ac:dyDescent="0.35">
      <c r="A81" s="375"/>
      <c r="B81" s="584" t="s">
        <v>468</v>
      </c>
      <c r="C81" s="585"/>
      <c r="D81" s="374">
        <v>61.006751106487997</v>
      </c>
      <c r="E81" s="374">
        <v>61.348124626265545</v>
      </c>
      <c r="F81" s="374">
        <v>61.473876719730654</v>
      </c>
      <c r="G81" s="373">
        <f>H81/I81*100</f>
        <v>61.817492416582411</v>
      </c>
      <c r="H81" s="372">
        <f>H79-H80</f>
        <v>29346</v>
      </c>
      <c r="I81" s="372">
        <f>I79-I80</f>
        <v>47472</v>
      </c>
      <c r="J81" s="367"/>
    </row>
    <row r="82" spans="1:10" ht="9.75" customHeight="1" x14ac:dyDescent="0.35">
      <c r="A82" s="371"/>
      <c r="B82" s="370"/>
      <c r="C82" s="370"/>
      <c r="D82" s="369"/>
      <c r="E82" s="369"/>
      <c r="F82" s="369"/>
      <c r="G82" s="369"/>
      <c r="H82" s="368"/>
      <c r="I82" s="368"/>
      <c r="J82" s="367"/>
    </row>
    <row r="83" spans="1:10" s="358" customFormat="1" ht="20.149999999999999" customHeight="1" x14ac:dyDescent="0.35">
      <c r="A83" s="362" t="s">
        <v>467</v>
      </c>
      <c r="B83" s="366"/>
      <c r="C83" s="366"/>
      <c r="D83" s="366"/>
      <c r="E83" s="365"/>
      <c r="F83" s="365"/>
      <c r="G83" s="365"/>
      <c r="H83" s="364"/>
      <c r="I83" s="364"/>
      <c r="J83" s="363"/>
    </row>
    <row r="84" spans="1:10" s="358" customFormat="1" ht="32.25" customHeight="1" x14ac:dyDescent="0.35">
      <c r="A84" s="362" t="s">
        <v>466</v>
      </c>
      <c r="C84" s="361"/>
      <c r="D84" s="361"/>
      <c r="E84" s="360"/>
      <c r="F84" s="360"/>
      <c r="G84" s="359"/>
    </row>
  </sheetData>
  <mergeCells count="34">
    <mergeCell ref="A30:C30"/>
    <mergeCell ref="A2:H3"/>
    <mergeCell ref="A4:C5"/>
    <mergeCell ref="D4:D5"/>
    <mergeCell ref="E4:E5"/>
    <mergeCell ref="F4:F5"/>
    <mergeCell ref="G4:G5"/>
    <mergeCell ref="A6:C6"/>
    <mergeCell ref="A8:C8"/>
    <mergeCell ref="B19:C19"/>
    <mergeCell ref="A21:C21"/>
    <mergeCell ref="B28:C28"/>
    <mergeCell ref="B59:C59"/>
    <mergeCell ref="B32:C32"/>
    <mergeCell ref="A34:C34"/>
    <mergeCell ref="B39:C39"/>
    <mergeCell ref="A41:C41"/>
    <mergeCell ref="A43:C43"/>
    <mergeCell ref="B46:C46"/>
    <mergeCell ref="A48:C48"/>
    <mergeCell ref="A49:C49"/>
    <mergeCell ref="A50:C50"/>
    <mergeCell ref="B55:C55"/>
    <mergeCell ref="A57:C57"/>
    <mergeCell ref="A75:C75"/>
    <mergeCell ref="B77:C77"/>
    <mergeCell ref="A79:C79"/>
    <mergeCell ref="B81:C81"/>
    <mergeCell ref="A61:C61"/>
    <mergeCell ref="B63:C63"/>
    <mergeCell ref="A65:C65"/>
    <mergeCell ref="B69:C69"/>
    <mergeCell ref="A71:C71"/>
    <mergeCell ref="B73:C73"/>
  </mergeCells>
  <phoneticPr fontId="28"/>
  <printOptions horizontalCentered="1"/>
  <pageMargins left="0.59055118110236227" right="0.59055118110236227" top="0.39370078740157483" bottom="0.59055118110236227" header="0" footer="0"/>
  <pageSetup paperSize="9" scale="4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15-1</vt:lpstr>
      <vt:lpstr>15-2.3.4 </vt:lpstr>
      <vt:lpstr>15-5①</vt:lpstr>
      <vt:lpstr>15-6②</vt:lpstr>
      <vt:lpstr>15-7①</vt:lpstr>
      <vt:lpstr>15-7② </vt:lpstr>
      <vt:lpstr>15-8､9</vt:lpstr>
      <vt:lpstr>15-10.11.12</vt:lpstr>
      <vt:lpstr>15-13</vt:lpstr>
      <vt:lpstr>'15-1'!Print_Area</vt:lpstr>
      <vt:lpstr>'15-10.11.12'!Print_Area</vt:lpstr>
      <vt:lpstr>'15-13'!Print_Area</vt:lpstr>
      <vt:lpstr>'15-2.3.4 '!Print_Area</vt:lpstr>
      <vt:lpstr>'15-5①'!Print_Area</vt:lpstr>
      <vt:lpstr>'15-6②'!Print_Area</vt:lpstr>
      <vt:lpstr>'15-7①'!Print_Area</vt:lpstr>
      <vt:lpstr>'15-7② '!Print_Area</vt:lpstr>
      <vt:lpstr>'15-8､9'!Print_Area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jouhou</dc:creator>
  <cp:lastModifiedBy>Windows ユーザー</cp:lastModifiedBy>
  <cp:lastPrinted>2023-01-20T06:49:24Z</cp:lastPrinted>
  <dcterms:created xsi:type="dcterms:W3CDTF">2007-02-26T01:56:37Z</dcterms:created>
  <dcterms:modified xsi:type="dcterms:W3CDTF">2023-05-12T00:27:08Z</dcterms:modified>
</cp:coreProperties>
</file>