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15" windowHeight="8760" activeTab="0"/>
  </bookViews>
  <sheets>
    <sheet name="様式" sheetId="1" r:id="rId1"/>
  </sheets>
  <definedNames>
    <definedName name="_xlnm.Print_Area" localSheetId="0">'様式'!$A$1:$K$148</definedName>
  </definedNames>
  <calcPr fullCalcOnLoad="1"/>
</workbook>
</file>

<file path=xl/sharedStrings.xml><?xml version="1.0" encoding="utf-8"?>
<sst xmlns="http://schemas.openxmlformats.org/spreadsheetml/2006/main" count="218" uniqueCount="173">
  <si>
    <t>会計名</t>
  </si>
  <si>
    <t>１．一般会計等の財政状況</t>
  </si>
  <si>
    <t>歳入</t>
  </si>
  <si>
    <t>歳出</t>
  </si>
  <si>
    <t>形式収支</t>
  </si>
  <si>
    <t>実質収支</t>
  </si>
  <si>
    <t>地方債現在高</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</si>
  <si>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</si>
  <si>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</si>
  <si>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</si>
  <si>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</si>
  <si>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</si>
  <si>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</si>
  <si>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</si>
  <si>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</si>
  <si>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</si>
  <si>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</si>
  <si>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</si>
  <si>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</si>
  <si>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</si>
  <si>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</si>
  <si>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</si>
  <si>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</si>
  <si>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　（注）　１．法適用企業とは、地方公営企業法を適用している公営企業である。</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</si>
  <si>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</si>
  <si>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</si>
  <si>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</si>
  <si>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</si>
  <si>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</si>
  <si>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</si>
  <si>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</si>
  <si>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</si>
  <si>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</si>
  <si>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</si>
  <si>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</si>
  <si>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</si>
  <si>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</si>
  <si>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</si>
  <si>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</si>
  <si>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</si>
  <si>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</si>
  <si>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</si>
  <si>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</si>
  <si>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</si>
  <si>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</si>
  <si>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</si>
  <si>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</si>
  <si>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</si>
  <si>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</si>
  <si>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　　　　　２．法適用企業に係るもの以外のものについては「総収益」「総費用」「純損益」の欄に、それぞれ「歳入」「歳出」「形式収支」を表示している。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</si>
  <si>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</si>
  <si>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</si>
  <si>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</si>
  <si>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</si>
  <si>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</si>
  <si>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</si>
  <si>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</si>
  <si>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</si>
  <si>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</si>
  <si>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</si>
  <si>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財政状況等一覧表（平成２０年度）</t>
  </si>
  <si>
    <t>団体名　　北海道</t>
  </si>
  <si>
    <t>公債管理特別会計</t>
  </si>
  <si>
    <t>道営住宅事業特別会計</t>
  </si>
  <si>
    <t>備                      考</t>
  </si>
  <si>
    <t>基金繰入金</t>
  </si>
  <si>
    <t>病院事業会計</t>
  </si>
  <si>
    <t>電気事業会計</t>
  </si>
  <si>
    <t>工業用水道事業会計</t>
  </si>
  <si>
    <t>公共下水道事業会計</t>
  </si>
  <si>
    <t>流域下水道事業会計</t>
  </si>
  <si>
    <t>地方競馬特別会計</t>
  </si>
  <si>
    <t>（歳入）</t>
  </si>
  <si>
    <t>（歳出）</t>
  </si>
  <si>
    <t>（形式収支）</t>
  </si>
  <si>
    <t>（実質収支）</t>
  </si>
  <si>
    <t>備　　　　　　　　　考</t>
  </si>
  <si>
    <t>病院事業会計</t>
  </si>
  <si>
    <t>電気事業会計</t>
  </si>
  <si>
    <t>工業用水道事業会計</t>
  </si>
  <si>
    <t>公共下水道事業特別会計</t>
  </si>
  <si>
    <t>流域下水道事業特別会計</t>
  </si>
  <si>
    <t>－</t>
  </si>
  <si>
    <t>－</t>
  </si>
  <si>
    <t>北海道高等学校奨学会</t>
  </si>
  <si>
    <t>北海道私学振興基金協会</t>
  </si>
  <si>
    <t>新千歳空港周辺環境整備財団</t>
  </si>
  <si>
    <t>北海道環境財団</t>
  </si>
  <si>
    <t>オホーツク生活文化振興財団</t>
  </si>
  <si>
    <t>北海道文化財団</t>
  </si>
  <si>
    <t>北海道地域活動振興協会</t>
  </si>
  <si>
    <t>ツール・ド・北海道協会</t>
  </si>
  <si>
    <t>北海道青少年育成協会</t>
  </si>
  <si>
    <t>北海道青少年福祉協会</t>
  </si>
  <si>
    <t>北海道子どもの国協会</t>
  </si>
  <si>
    <t>北海道女性協会</t>
  </si>
  <si>
    <t>北海道地域医療振興財団</t>
  </si>
  <si>
    <t>北海道精神保健推進協会</t>
  </si>
  <si>
    <t>北海道健康づくり財団</t>
  </si>
  <si>
    <t>北海道生活衛生営業指導センター</t>
  </si>
  <si>
    <t>北海道障害者スポーツ振興協会</t>
  </si>
  <si>
    <t>北海道産炭地域振興センター</t>
  </si>
  <si>
    <t>函館地域産業振興財団</t>
  </si>
  <si>
    <t>旭川生活文化産業振興協会</t>
  </si>
  <si>
    <t>道央産業技術振興機構</t>
  </si>
  <si>
    <t>北海道中小企業総合支援センター</t>
  </si>
  <si>
    <t>道北地域旭川地場産業振興センター</t>
  </si>
  <si>
    <t>札幌勤労者職業福祉センター</t>
  </si>
  <si>
    <t>北海道勤労者信用基金協会</t>
  </si>
  <si>
    <t>オホーツク地域振興機構</t>
  </si>
  <si>
    <t>十勝圏振興機構</t>
  </si>
  <si>
    <t>北海道馬鈴しょ生産安定基金協会</t>
  </si>
  <si>
    <t>北海道青果物価格安定基金協会</t>
  </si>
  <si>
    <t>北海道酪農検定検査協会</t>
  </si>
  <si>
    <t>北海道家畜畜産物衛生指導協会</t>
  </si>
  <si>
    <t>北海道農業開発公社</t>
  </si>
  <si>
    <t>北海道軽種馬振興公社</t>
  </si>
  <si>
    <t>北海道水産加工振興基金協会</t>
  </si>
  <si>
    <t>北海道栽培漁業振興公社</t>
  </si>
  <si>
    <t>北海道森林整備公社</t>
  </si>
  <si>
    <t>北海道建設技術センター</t>
  </si>
  <si>
    <t>北海道土地開発公社</t>
  </si>
  <si>
    <t>北方文化振興協会</t>
  </si>
  <si>
    <t>北海道体育文化協会</t>
  </si>
  <si>
    <t>北海道建築指導センター</t>
  </si>
  <si>
    <t>北海道住宅供給公社</t>
  </si>
  <si>
    <t>北海道住宅管理公社</t>
  </si>
  <si>
    <t>北海道公営企業振興協会</t>
  </si>
  <si>
    <t>北海道生涯学習協会</t>
  </si>
  <si>
    <t>北海道埋蔵文化財センター</t>
  </si>
  <si>
    <t>北海道文学館</t>
  </si>
  <si>
    <t>釧路市民文化振興財団</t>
  </si>
  <si>
    <t>北海道学校保健会</t>
  </si>
  <si>
    <t>北海道暴力追放センター</t>
  </si>
  <si>
    <t>北海道高速鉄道開発</t>
  </si>
  <si>
    <t>北海道エアシステム</t>
  </si>
  <si>
    <t>苫東</t>
  </si>
  <si>
    <t>石狩開発</t>
  </si>
  <si>
    <t>旭川産業高度化センター</t>
  </si>
  <si>
    <t>北海道はまなす食品</t>
  </si>
  <si>
    <t>北広島熱供給</t>
  </si>
  <si>
    <t>北海道フットボールクラブ</t>
  </si>
  <si>
    <t>　（注）　１．道が出資する商法法人、民法法人、地方三公社、地方独立行政法人のうち、道の出資比率が２５％以上又は出資比率が２５％未満で</t>
  </si>
  <si>
    <t>（単位：千円）</t>
  </si>
  <si>
    <t>道公立大学法人札幌医科大学</t>
  </si>
  <si>
    <t>ＰＭＦ組織委員会</t>
  </si>
  <si>
    <t>平成19年度
決算　A</t>
  </si>
  <si>
    <t>平成20年度
決算　B</t>
  </si>
  <si>
    <t>　（注）　１．「実質赤字比率」・「連結実質赤字比率」・「資金不足比率」は、負数（△～）で表示している。</t>
  </si>
  <si>
    <t>　　　　　　　あっても道が財政支援（補助金、貸付金、債務補償、損失補償）を行っている法人を対象としています。</t>
  </si>
  <si>
    <t>北海道信用保証協会</t>
  </si>
  <si>
    <t>母子寡婦福祉資金
貸付事業特別会計</t>
  </si>
  <si>
    <t>中小企業近代化資金
貸付事業特別会計</t>
  </si>
  <si>
    <t>苫小牧東部地域
開発出資特別会計</t>
  </si>
  <si>
    <t>石狩湾新港地域
開発出資特別会計</t>
  </si>
  <si>
    <t>農業改良資金
貸付事業特別会計</t>
  </si>
  <si>
    <t>沿岸漁業改善資金
貸付事業特別会計</t>
  </si>
  <si>
    <t>林業・木材産業改善資金
貸付事業特別会計</t>
  </si>
  <si>
    <t>住宅供給公社経営健全化
資金貸付事業特別会計</t>
  </si>
  <si>
    <t>一   般   会   計   等</t>
  </si>
  <si>
    <t>会   計   名</t>
  </si>
  <si>
    <t>石狩東部
広域水道企業団</t>
  </si>
  <si>
    <t>石狩西部
広域水道企業団</t>
  </si>
  <si>
    <t>石狩湾新港管理組合
（一般会計）</t>
  </si>
  <si>
    <t>石狩湾新港管理組合
（企業会計）</t>
  </si>
  <si>
    <t>苫小牧港管理組合
（一般会計）</t>
  </si>
  <si>
    <t>苫小牧港管理組合
（企業会計）</t>
  </si>
  <si>
    <t>　　　　　２．損益計算書を作成していない社団・財団法人は「経常損益」の欄には当期正味財産増減額を記入しています。</t>
  </si>
  <si>
    <t>　　　　　２．「実質赤字比率」・「連結実質赤字比率」は、収支が黒字の場合には便宜的に当該黒字の比率を正数で表示している。</t>
  </si>
  <si>
    <t>　　　　　３．一般会計等負担見込額は、Ｈ２１年度に算定した将来負担比率に用いた額を記入しています。</t>
  </si>
  <si>
    <t>　　　　　３．早期健全化基準に相当する「資金不足比率」の「経営健全化基準」は、公営競技を除き、一律 △20％である（公営競技は0％）。</t>
  </si>
  <si>
    <t>　　　　　４．備考欄には、道の出資割合を記入しています。</t>
  </si>
  <si>
    <t>　　　　　４．「早期健全化基準」及び「財政再生基準」は、平成２０年度決算における基準である。</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</si>
</sst>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0_);[Red]\(#,##0\)"/>
    <numFmt numFmtId="184" formatCode="#,##0_)&quot;百&quot;&quot;万&quot;&quot;円&quot;;[Red]\(#,##0\)"/>
    <numFmt numFmtId="185" formatCode="#,##0.0\ ;&quot;△ &quot;#,##0.0\ "/>
    <numFmt numFmtId="186" formatCode="#,##0.0_);[Red]\(#,##0.0\)"/>
    <numFmt numFmtId="187" formatCode="0.0\ ;&quot;△ &quot;0.0\ "/>
    <numFmt numFmtId="188" formatCode="0.0\ \ ;&quot;△ &quot;0.0\ \ "/>
    <numFmt numFmtId="189" formatCode="#,##0.00;&quot;△  &quot;#,##0.00"/>
  </numFmts>
  <fonts count="43">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8"/>
      <name val="ＭＳ 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theme="1"/>
      <name val="ＭＳ ゴシック"/>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gray125">
        <bgColor indexed="9"/>
      </patternFill>
    </fill>
  </fills>
  <borders count="8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thin"/>
      <right style="hair"/>
      <top style="double"/>
      <bottom style="hair"/>
    </border>
    <border>
      <left style="hair"/>
      <right style="hair"/>
      <top style="double"/>
      <bottom style="hair"/>
    </border>
    <border>
      <left style="thin"/>
      <right style="hair"/>
      <top style="hair"/>
      <bottom style="hair"/>
    </border>
    <border>
      <left style="hair"/>
      <right style="hair"/>
      <top style="hair"/>
      <bottom style="hair"/>
    </border>
    <border>
      <left style="thin"/>
      <right style="hair"/>
      <top style="thin"/>
      <bottom style="thin"/>
    </border>
    <border>
      <left style="hair"/>
      <right style="hair"/>
      <top style="thin"/>
      <bottom style="thin"/>
    </border>
    <border>
      <left style="thin"/>
      <right style="hair"/>
      <top style="hair"/>
      <bottom style="thin"/>
    </border>
    <border>
      <left style="hair"/>
      <right style="hair"/>
      <top style="hair"/>
      <bottom style="thin"/>
    </border>
    <border diagonalUp="1">
      <left style="thin"/>
      <right style="hair"/>
      <top style="thin"/>
      <bottom style="thin"/>
      <diagonal style="hair"/>
    </border>
    <border diagonalUp="1">
      <left style="hair"/>
      <right style="hair"/>
      <top style="thin"/>
      <bottom style="thin"/>
      <diagonal style="hair"/>
    </border>
    <border>
      <left style="thin"/>
      <right style="thin"/>
      <top>
        <color indexed="63"/>
      </top>
      <bottom style="hair"/>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left style="hair"/>
      <right>
        <color indexed="63"/>
      </right>
      <top style="thin"/>
      <bottom style="thin"/>
    </border>
    <border>
      <left style="hair"/>
      <right>
        <color indexed="63"/>
      </right>
      <top>
        <color indexed="63"/>
      </top>
      <bottom style="hair"/>
    </border>
    <border>
      <left>
        <color indexed="63"/>
      </left>
      <right style="thin"/>
      <top style="hair"/>
      <bottom style="hair"/>
    </border>
    <border>
      <left>
        <color indexed="63"/>
      </left>
      <right style="thin"/>
      <top style="thin"/>
      <bottom style="thin"/>
    </border>
    <border>
      <left>
        <color indexed="63"/>
      </left>
      <right style="thin"/>
      <top style="double"/>
      <bottom style="hair"/>
    </border>
    <border>
      <left>
        <color indexed="63"/>
      </left>
      <right>
        <color indexed="63"/>
      </right>
      <top style="double"/>
      <bottom style="hair"/>
    </border>
    <border>
      <left>
        <color indexed="63"/>
      </left>
      <right>
        <color indexed="63"/>
      </right>
      <top style="hair"/>
      <bottom style="hair"/>
    </border>
    <border>
      <left>
        <color indexed="63"/>
      </left>
      <right>
        <color indexed="63"/>
      </right>
      <top style="thin"/>
      <bottom style="thin"/>
    </border>
    <border>
      <left style="thin"/>
      <right style="thin"/>
      <top style="hair"/>
      <bottom style="hair"/>
    </border>
    <border>
      <left style="thin"/>
      <right style="hair"/>
      <top style="hair"/>
      <bottom>
        <color indexed="63"/>
      </bottom>
    </border>
    <border>
      <left style="hair"/>
      <right style="hair"/>
      <top style="hair"/>
      <bottom>
        <color indexed="63"/>
      </bottom>
    </border>
    <border>
      <left style="hair"/>
      <right>
        <color indexed="63"/>
      </right>
      <top style="double"/>
      <bottom style="hair"/>
    </border>
    <border>
      <left style="hair"/>
      <right>
        <color indexed="63"/>
      </right>
      <top style="hair"/>
      <bottom style="hair"/>
    </border>
    <border>
      <left style="thin"/>
      <right style="thin"/>
      <top style="hair"/>
      <bottom style="thin"/>
    </border>
    <border>
      <left>
        <color indexed="63"/>
      </left>
      <right style="thin"/>
      <top>
        <color indexed="63"/>
      </top>
      <bottom style="hair"/>
    </border>
    <border>
      <left style="hair"/>
      <right style="thin"/>
      <top style="double"/>
      <bottom style="hair"/>
    </border>
    <border>
      <left style="hair"/>
      <right style="thin"/>
      <top style="hair"/>
      <bottom style="hair"/>
    </border>
    <border>
      <left style="hair"/>
      <right style="thin"/>
      <top style="hair"/>
      <bottom style="thin"/>
    </border>
    <border>
      <left style="hair"/>
      <right style="thin"/>
      <top style="thin"/>
      <bottom style="thin"/>
    </border>
    <border>
      <left style="hair"/>
      <right>
        <color indexed="63"/>
      </right>
      <top style="hair"/>
      <bottom>
        <color indexed="63"/>
      </bottom>
    </border>
    <border>
      <left>
        <color indexed="63"/>
      </left>
      <right style="thin"/>
      <top style="hair"/>
      <bottom>
        <color indexed="63"/>
      </bottom>
    </border>
    <border>
      <left style="hair"/>
      <right>
        <color indexed="63"/>
      </right>
      <top>
        <color indexed="63"/>
      </top>
      <bottom style="thin"/>
    </border>
    <border>
      <left>
        <color indexed="63"/>
      </left>
      <right style="thin"/>
      <top>
        <color indexed="63"/>
      </top>
      <bottom style="thin"/>
    </border>
    <border>
      <left>
        <color indexed="63"/>
      </left>
      <right>
        <color indexed="63"/>
      </right>
      <top style="hair"/>
      <bottom>
        <color indexed="63"/>
      </bottom>
    </border>
    <border>
      <left>
        <color indexed="63"/>
      </left>
      <right>
        <color indexed="63"/>
      </right>
      <top>
        <color indexed="63"/>
      </top>
      <bottom style="hair"/>
    </border>
    <border>
      <left>
        <color indexed="63"/>
      </left>
      <right style="hair"/>
      <top>
        <color indexed="63"/>
      </top>
      <bottom style="hair"/>
    </border>
    <border diagonalUp="1">
      <left style="hair"/>
      <right style="thin"/>
      <top style="hair"/>
      <bottom style="hair"/>
      <diagonal style="hair"/>
    </border>
    <border>
      <left>
        <color indexed="63"/>
      </left>
      <right style="hair"/>
      <top style="hair"/>
      <bottom style="hair"/>
    </border>
    <border diagonalUp="1">
      <left style="hair"/>
      <right style="hair"/>
      <top style="hair"/>
      <bottom style="hair"/>
      <diagonal style="hair"/>
    </border>
    <border diagonalUp="1">
      <left style="hair"/>
      <right style="hair"/>
      <top style="hair"/>
      <bottom style="thin"/>
      <diagonal style="hair"/>
    </border>
    <border diagonalUp="1">
      <left style="hair"/>
      <right style="thin"/>
      <top style="hair"/>
      <bottom style="thin"/>
      <diagonal style="hair"/>
    </border>
    <border>
      <left>
        <color indexed="63"/>
      </left>
      <right style="hair"/>
      <top style="hair"/>
      <bottom style="thin"/>
    </border>
    <border>
      <left style="hair"/>
      <right style="thin"/>
      <top>
        <color indexed="63"/>
      </top>
      <bottom style="hair"/>
    </border>
    <border>
      <left style="hair"/>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hair"/>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style="thin"/>
      <top style="hair"/>
      <bottom>
        <color indexed="63"/>
      </bottom>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style="thin"/>
      <right>
        <color indexed="63"/>
      </right>
      <top>
        <color indexed="63"/>
      </top>
      <bottom style="hair"/>
    </border>
    <border>
      <left style="thin"/>
      <right>
        <color indexed="63"/>
      </right>
      <top style="thin"/>
      <bottom style="double"/>
    </border>
    <border>
      <left>
        <color indexed="63"/>
      </left>
      <right style="thin"/>
      <top style="thin"/>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0" borderId="0">
      <alignment vertical="center"/>
      <protection/>
    </xf>
    <xf numFmtId="0" fontId="0" fillId="0" borderId="0">
      <alignment/>
      <protection/>
    </xf>
    <xf numFmtId="0" fontId="42" fillId="32" borderId="0" applyNumberFormat="0" applyBorder="0" applyAlignment="0" applyProtection="0"/>
  </cellStyleXfs>
  <cellXfs count="157">
    <xf numFmtId="0" fontId="0" fillId="0" borderId="0" xfId="0" applyAlignment="1">
      <alignment/>
    </xf>
    <xf numFmtId="0" fontId="2" fillId="33" borderId="0" xfId="0" applyFont="1" applyFill="1" applyAlignment="1">
      <alignment vertical="center"/>
    </xf>
    <xf numFmtId="0" fontId="1" fillId="33" borderId="0" xfId="0" applyFont="1" applyFill="1" applyAlignment="1">
      <alignment vertical="center"/>
    </xf>
    <xf numFmtId="0" fontId="1" fillId="33" borderId="0" xfId="0" applyFont="1" applyFill="1" applyAlignment="1">
      <alignment horizontal="right" vertical="center"/>
    </xf>
    <xf numFmtId="0" fontId="4" fillId="33" borderId="0" xfId="0" applyFont="1" applyFill="1" applyAlignment="1">
      <alignment horizontal="centerContinuous" vertical="center"/>
    </xf>
    <xf numFmtId="0" fontId="5" fillId="33" borderId="0" xfId="0" applyFont="1" applyFill="1" applyAlignment="1">
      <alignment horizontal="centerContinuous" vertical="center"/>
    </xf>
    <xf numFmtId="0" fontId="6" fillId="33" borderId="0" xfId="0" applyFont="1" applyFill="1" applyAlignment="1">
      <alignment vertical="center"/>
    </xf>
    <xf numFmtId="0" fontId="3" fillId="33" borderId="10" xfId="0" applyFont="1" applyFill="1" applyBorder="1" applyAlignment="1">
      <alignment vertical="center"/>
    </xf>
    <xf numFmtId="0" fontId="1" fillId="34" borderId="11" xfId="0" applyFont="1" applyFill="1" applyBorder="1" applyAlignment="1">
      <alignment horizontal="center" vertical="center" wrapText="1"/>
    </xf>
    <xf numFmtId="0" fontId="4" fillId="33" borderId="0" xfId="0" applyFont="1" applyFill="1" applyAlignment="1">
      <alignment horizontal="left" vertical="center"/>
    </xf>
    <xf numFmtId="0" fontId="2" fillId="33" borderId="10" xfId="0" applyFont="1" applyFill="1" applyBorder="1" applyAlignment="1">
      <alignment vertical="center"/>
    </xf>
    <xf numFmtId="0" fontId="1" fillId="34" borderId="12" xfId="0" applyFont="1" applyFill="1" applyBorder="1" applyAlignment="1">
      <alignment horizontal="center" vertical="center" wrapText="1"/>
    </xf>
    <xf numFmtId="176" fontId="2" fillId="33" borderId="13" xfId="48" applyNumberFormat="1" applyFont="1" applyFill="1" applyBorder="1" applyAlignment="1">
      <alignment vertical="center" shrinkToFit="1"/>
    </xf>
    <xf numFmtId="176" fontId="2" fillId="33" borderId="14" xfId="48" applyNumberFormat="1" applyFont="1" applyFill="1" applyBorder="1" applyAlignment="1">
      <alignment vertical="center" shrinkToFit="1"/>
    </xf>
    <xf numFmtId="176" fontId="2" fillId="33" borderId="15" xfId="48" applyNumberFormat="1" applyFont="1" applyFill="1" applyBorder="1" applyAlignment="1">
      <alignment vertical="center" shrinkToFit="1"/>
    </xf>
    <xf numFmtId="176" fontId="2" fillId="33" borderId="16" xfId="48" applyNumberFormat="1" applyFont="1" applyFill="1" applyBorder="1" applyAlignment="1">
      <alignment vertical="center" shrinkToFit="1"/>
    </xf>
    <xf numFmtId="176" fontId="2" fillId="33" borderId="17" xfId="48" applyNumberFormat="1" applyFont="1" applyFill="1" applyBorder="1" applyAlignment="1">
      <alignment vertical="center" shrinkToFit="1"/>
    </xf>
    <xf numFmtId="176" fontId="2" fillId="33" borderId="18" xfId="48" applyNumberFormat="1" applyFont="1" applyFill="1" applyBorder="1" applyAlignment="1">
      <alignment vertical="center" shrinkToFit="1"/>
    </xf>
    <xf numFmtId="176" fontId="2" fillId="33" borderId="19" xfId="0" applyNumberFormat="1" applyFont="1" applyFill="1" applyBorder="1" applyAlignment="1">
      <alignment vertical="center" shrinkToFit="1"/>
    </xf>
    <xf numFmtId="176" fontId="2" fillId="33" borderId="20" xfId="0" applyNumberFormat="1" applyFont="1" applyFill="1" applyBorder="1" applyAlignment="1">
      <alignment vertical="center" shrinkToFit="1"/>
    </xf>
    <xf numFmtId="176" fontId="2" fillId="33" borderId="21" xfId="0" applyNumberFormat="1" applyFont="1" applyFill="1" applyBorder="1" applyAlignment="1">
      <alignment vertical="center" shrinkToFit="1"/>
    </xf>
    <xf numFmtId="176" fontId="2" fillId="33" borderId="22" xfId="0" applyNumberFormat="1" applyFont="1" applyFill="1" applyBorder="1" applyAlignment="1">
      <alignment vertical="center" shrinkToFit="1"/>
    </xf>
    <xf numFmtId="176" fontId="2" fillId="33" borderId="23" xfId="48" applyNumberFormat="1" applyFont="1" applyFill="1" applyBorder="1" applyAlignment="1">
      <alignment vertical="center" shrinkToFit="1"/>
    </xf>
    <xf numFmtId="176" fontId="2" fillId="33" borderId="24" xfId="48" applyNumberFormat="1" applyFont="1" applyFill="1" applyBorder="1" applyAlignment="1">
      <alignment vertical="center" shrinkToFit="1"/>
    </xf>
    <xf numFmtId="176" fontId="2" fillId="33" borderId="25" xfId="0" applyNumberFormat="1" applyFont="1" applyFill="1" applyBorder="1" applyAlignment="1">
      <alignment vertical="center" shrinkToFit="1"/>
    </xf>
    <xf numFmtId="176" fontId="2" fillId="33" borderId="26" xfId="0" applyNumberFormat="1" applyFont="1" applyFill="1" applyBorder="1" applyAlignment="1">
      <alignment vertical="center" shrinkToFit="1"/>
    </xf>
    <xf numFmtId="176" fontId="2" fillId="33" borderId="24" xfId="0" applyNumberFormat="1" applyFont="1" applyFill="1" applyBorder="1" applyAlignment="1">
      <alignment vertical="center" shrinkToFit="1"/>
    </xf>
    <xf numFmtId="176" fontId="2" fillId="33" borderId="27" xfId="0" applyNumberFormat="1" applyFont="1" applyFill="1" applyBorder="1" applyAlignment="1">
      <alignment vertical="center" shrinkToFit="1"/>
    </xf>
    <xf numFmtId="176" fontId="2" fillId="33" borderId="28" xfId="0" applyNumberFormat="1" applyFont="1" applyFill="1" applyBorder="1" applyAlignment="1">
      <alignment vertical="center" shrinkToFit="1"/>
    </xf>
    <xf numFmtId="0" fontId="2" fillId="33" borderId="29" xfId="0" applyFont="1" applyFill="1" applyBorder="1" applyAlignment="1">
      <alignment horizontal="center" vertical="center" shrinkToFit="1"/>
    </xf>
    <xf numFmtId="0" fontId="1" fillId="34" borderId="30" xfId="0" applyFont="1" applyFill="1" applyBorder="1" applyAlignment="1">
      <alignment horizontal="center" vertical="center" wrapText="1"/>
    </xf>
    <xf numFmtId="0" fontId="1" fillId="34" borderId="31" xfId="0" applyFont="1" applyFill="1" applyBorder="1" applyAlignment="1">
      <alignment horizontal="center" vertical="center" wrapText="1"/>
    </xf>
    <xf numFmtId="0" fontId="2" fillId="33" borderId="32" xfId="0" applyFont="1" applyFill="1" applyBorder="1" applyAlignment="1">
      <alignment horizontal="center" vertical="center"/>
    </xf>
    <xf numFmtId="176" fontId="2" fillId="33" borderId="27" xfId="0" applyNumberFormat="1" applyFont="1" applyFill="1" applyBorder="1" applyAlignment="1">
      <alignment horizontal="center" vertical="center" shrinkToFit="1"/>
    </xf>
    <xf numFmtId="176" fontId="2" fillId="33" borderId="28" xfId="0" applyNumberFormat="1" applyFont="1" applyFill="1" applyBorder="1" applyAlignment="1">
      <alignment horizontal="center" vertical="center" shrinkToFit="1"/>
    </xf>
    <xf numFmtId="0" fontId="2" fillId="33" borderId="32" xfId="0" applyFont="1" applyFill="1" applyBorder="1" applyAlignment="1">
      <alignment horizontal="center" vertical="center" shrinkToFit="1"/>
    </xf>
    <xf numFmtId="0" fontId="2" fillId="34" borderId="12" xfId="0" applyFont="1" applyFill="1" applyBorder="1" applyAlignment="1">
      <alignment horizontal="center" vertical="center"/>
    </xf>
    <xf numFmtId="0" fontId="2" fillId="34" borderId="30" xfId="0" applyFont="1" applyFill="1" applyBorder="1" applyAlignment="1">
      <alignment horizontal="center" vertical="center" wrapText="1"/>
    </xf>
    <xf numFmtId="0" fontId="2" fillId="34" borderId="31" xfId="0" applyFont="1" applyFill="1" applyBorder="1" applyAlignment="1">
      <alignment horizontal="center" vertical="center" wrapText="1"/>
    </xf>
    <xf numFmtId="0" fontId="2" fillId="34" borderId="33" xfId="0" applyFont="1" applyFill="1" applyBorder="1" applyAlignment="1">
      <alignment horizontal="center" vertical="center" wrapText="1"/>
    </xf>
    <xf numFmtId="0" fontId="2" fillId="33" borderId="0" xfId="0" applyFont="1" applyFill="1" applyBorder="1" applyAlignment="1">
      <alignment vertical="center"/>
    </xf>
    <xf numFmtId="0" fontId="2" fillId="33" borderId="0" xfId="0" applyFont="1" applyFill="1" applyBorder="1" applyAlignment="1">
      <alignment horizontal="distributed" vertical="center" indent="2"/>
    </xf>
    <xf numFmtId="0" fontId="2" fillId="34" borderId="34" xfId="0" applyFont="1" applyFill="1" applyBorder="1" applyAlignment="1">
      <alignment horizontal="center" vertical="center" wrapText="1"/>
    </xf>
    <xf numFmtId="179" fontId="2" fillId="33" borderId="20" xfId="0" applyNumberFormat="1" applyFont="1" applyFill="1" applyBorder="1" applyAlignment="1">
      <alignment horizontal="center" vertical="center" shrinkToFit="1"/>
    </xf>
    <xf numFmtId="179" fontId="2" fillId="33" borderId="22" xfId="0" applyNumberFormat="1" applyFont="1" applyFill="1" applyBorder="1" applyAlignment="1">
      <alignment horizontal="center" vertical="center" shrinkToFit="1"/>
    </xf>
    <xf numFmtId="179" fontId="2" fillId="33" borderId="26" xfId="0" applyNumberFormat="1" applyFont="1" applyFill="1" applyBorder="1" applyAlignment="1">
      <alignment horizontal="center" vertical="center" shrinkToFit="1"/>
    </xf>
    <xf numFmtId="176" fontId="2" fillId="33" borderId="28" xfId="48" applyNumberFormat="1" applyFont="1" applyFill="1" applyBorder="1" applyAlignment="1">
      <alignment vertical="center" shrinkToFit="1"/>
    </xf>
    <xf numFmtId="0" fontId="2" fillId="33" borderId="29" xfId="0" applyFont="1" applyFill="1" applyBorder="1" applyAlignment="1">
      <alignment horizontal="distributed" vertical="center"/>
    </xf>
    <xf numFmtId="176" fontId="2" fillId="33" borderId="35" xfId="48" applyNumberFormat="1" applyFont="1" applyFill="1" applyBorder="1" applyAlignment="1">
      <alignment vertical="center" shrinkToFit="1"/>
    </xf>
    <xf numFmtId="176" fontId="2" fillId="33" borderId="36" xfId="48" applyNumberFormat="1" applyFont="1" applyFill="1" applyBorder="1" applyAlignment="1">
      <alignment vertical="center" shrinkToFit="1"/>
    </xf>
    <xf numFmtId="0" fontId="0" fillId="0" borderId="37" xfId="0" applyBorder="1" applyAlignment="1">
      <alignment vertical="center"/>
    </xf>
    <xf numFmtId="0" fontId="0" fillId="0" borderId="38" xfId="0" applyBorder="1" applyAlignment="1">
      <alignment vertical="center"/>
    </xf>
    <xf numFmtId="0" fontId="2" fillId="33" borderId="39" xfId="0" applyFont="1" applyFill="1" applyBorder="1" applyAlignment="1">
      <alignment vertical="center" shrinkToFit="1"/>
    </xf>
    <xf numFmtId="183" fontId="2" fillId="33" borderId="40" xfId="0" applyNumberFormat="1" applyFont="1" applyFill="1" applyBorder="1" applyAlignment="1">
      <alignment horizontal="right" vertical="center" indent="1" shrinkToFit="1"/>
    </xf>
    <xf numFmtId="183" fontId="2" fillId="33" borderId="41" xfId="0" applyNumberFormat="1" applyFont="1" applyFill="1" applyBorder="1" applyAlignment="1">
      <alignment horizontal="right" vertical="center" indent="1" shrinkToFit="1"/>
    </xf>
    <xf numFmtId="183" fontId="2" fillId="33" borderId="42" xfId="0" applyNumberFormat="1" applyFont="1" applyFill="1" applyBorder="1" applyAlignment="1">
      <alignment horizontal="right" vertical="center" indent="1" shrinkToFit="1"/>
    </xf>
    <xf numFmtId="176" fontId="2" fillId="33" borderId="17" xfId="0" applyNumberFormat="1" applyFont="1" applyFill="1" applyBorder="1" applyAlignment="1">
      <alignment vertical="center" shrinkToFit="1"/>
    </xf>
    <xf numFmtId="176" fontId="2" fillId="33" borderId="18" xfId="0" applyNumberFormat="1" applyFont="1" applyFill="1" applyBorder="1" applyAlignment="1">
      <alignment vertical="center" shrinkToFit="1"/>
    </xf>
    <xf numFmtId="0" fontId="2" fillId="33" borderId="43" xfId="0" applyFont="1" applyFill="1" applyBorder="1" applyAlignment="1">
      <alignment horizontal="distributed" vertical="center"/>
    </xf>
    <xf numFmtId="176" fontId="2" fillId="33" borderId="44" xfId="0" applyNumberFormat="1" applyFont="1" applyFill="1" applyBorder="1" applyAlignment="1">
      <alignment vertical="center" shrinkToFit="1"/>
    </xf>
    <xf numFmtId="176" fontId="2" fillId="33" borderId="45" xfId="0" applyNumberFormat="1" applyFont="1" applyFill="1" applyBorder="1" applyAlignment="1">
      <alignment vertical="center" shrinkToFit="1"/>
    </xf>
    <xf numFmtId="0" fontId="2" fillId="33" borderId="46" xfId="0" applyFont="1" applyFill="1" applyBorder="1" applyAlignment="1">
      <alignment vertical="center" shrinkToFit="1"/>
    </xf>
    <xf numFmtId="0" fontId="2" fillId="33" borderId="47" xfId="0" applyFont="1" applyFill="1" applyBorder="1" applyAlignment="1">
      <alignment vertical="center" shrinkToFit="1"/>
    </xf>
    <xf numFmtId="0" fontId="2" fillId="33" borderId="35" xfId="0" applyFont="1" applyFill="1" applyBorder="1" applyAlignment="1">
      <alignment vertical="center" shrinkToFit="1"/>
    </xf>
    <xf numFmtId="176" fontId="2" fillId="33" borderId="36" xfId="0" applyNumberFormat="1" applyFont="1" applyFill="1" applyBorder="1" applyAlignment="1">
      <alignment vertical="center" shrinkToFit="1"/>
    </xf>
    <xf numFmtId="176" fontId="2" fillId="33" borderId="35" xfId="0" applyNumberFormat="1" applyFont="1" applyFill="1" applyBorder="1" applyAlignment="1">
      <alignment vertical="center" shrinkToFit="1"/>
    </xf>
    <xf numFmtId="176" fontId="2" fillId="33" borderId="38" xfId="0" applyNumberFormat="1" applyFont="1" applyFill="1" applyBorder="1" applyAlignment="1">
      <alignment vertical="center" shrinkToFit="1"/>
    </xf>
    <xf numFmtId="0" fontId="2" fillId="33" borderId="48" xfId="0" applyFont="1" applyFill="1" applyBorder="1" applyAlignment="1">
      <alignment horizontal="distributed" vertical="center"/>
    </xf>
    <xf numFmtId="176" fontId="2" fillId="33" borderId="49" xfId="0" applyNumberFormat="1" applyFont="1" applyFill="1" applyBorder="1" applyAlignment="1">
      <alignment vertical="center" shrinkToFit="1"/>
    </xf>
    <xf numFmtId="0" fontId="2" fillId="33" borderId="29" xfId="61" applyFont="1" applyFill="1" applyBorder="1" applyAlignment="1">
      <alignment vertical="center" shrinkToFit="1"/>
      <protection/>
    </xf>
    <xf numFmtId="0" fontId="2" fillId="33" borderId="29" xfId="61" applyFont="1" applyFill="1" applyBorder="1" applyAlignment="1">
      <alignment horizontal="distributed" vertical="center" shrinkToFit="1"/>
      <protection/>
    </xf>
    <xf numFmtId="181" fontId="2" fillId="33" borderId="36" xfId="0" applyNumberFormat="1" applyFont="1" applyFill="1" applyBorder="1" applyAlignment="1">
      <alignment vertical="center" shrinkToFit="1"/>
    </xf>
    <xf numFmtId="176" fontId="2" fillId="33" borderId="23" xfId="0" applyNumberFormat="1" applyFont="1" applyFill="1" applyBorder="1" applyAlignment="1">
      <alignment vertical="center" shrinkToFit="1"/>
    </xf>
    <xf numFmtId="176" fontId="2" fillId="33" borderId="50" xfId="0" applyNumberFormat="1" applyFont="1" applyFill="1" applyBorder="1" applyAlignment="1">
      <alignment vertical="center" shrinkToFit="1"/>
    </xf>
    <xf numFmtId="176" fontId="2" fillId="33" borderId="51" xfId="0" applyNumberFormat="1" applyFont="1" applyFill="1" applyBorder="1" applyAlignment="1">
      <alignment vertical="center" shrinkToFit="1"/>
    </xf>
    <xf numFmtId="176" fontId="2" fillId="33" borderId="52" xfId="0" applyNumberFormat="1" applyFont="1" applyFill="1" applyBorder="1" applyAlignment="1">
      <alignment vertical="center" shrinkToFit="1"/>
    </xf>
    <xf numFmtId="176" fontId="2" fillId="33" borderId="53" xfId="0" applyNumberFormat="1" applyFont="1" applyFill="1" applyBorder="1" applyAlignment="1">
      <alignment vertical="center" shrinkToFit="1"/>
    </xf>
    <xf numFmtId="178" fontId="2" fillId="33" borderId="21" xfId="0" applyNumberFormat="1" applyFont="1" applyFill="1" applyBorder="1" applyAlignment="1">
      <alignment horizontal="center" vertical="center" shrinkToFit="1"/>
    </xf>
    <xf numFmtId="178" fontId="2" fillId="33" borderId="19" xfId="0" applyNumberFormat="1" applyFont="1" applyFill="1" applyBorder="1" applyAlignment="1">
      <alignment horizontal="center" vertical="center" shrinkToFit="1"/>
    </xf>
    <xf numFmtId="178" fontId="2" fillId="33" borderId="50" xfId="0" applyNumberFormat="1" applyFont="1" applyFill="1" applyBorder="1" applyAlignment="1">
      <alignment horizontal="center" vertical="center" shrinkToFit="1"/>
    </xf>
    <xf numFmtId="178" fontId="2" fillId="33" borderId="51" xfId="0" applyNumberFormat="1" applyFont="1" applyFill="1" applyBorder="1" applyAlignment="1">
      <alignment horizontal="center" vertical="center" shrinkToFit="1"/>
    </xf>
    <xf numFmtId="178" fontId="2" fillId="33" borderId="25" xfId="0" applyNumberFormat="1" applyFont="1" applyFill="1" applyBorder="1" applyAlignment="1">
      <alignment horizontal="center" vertical="center" shrinkToFit="1"/>
    </xf>
    <xf numFmtId="178" fontId="2" fillId="33" borderId="52" xfId="0" applyNumberFormat="1" applyFont="1" applyFill="1" applyBorder="1" applyAlignment="1">
      <alignment horizontal="center" vertical="center" shrinkToFit="1"/>
    </xf>
    <xf numFmtId="0" fontId="0" fillId="0" borderId="49" xfId="0" applyBorder="1" applyAlignment="1">
      <alignment vertical="center"/>
    </xf>
    <xf numFmtId="176" fontId="2" fillId="33" borderId="54" xfId="0" applyNumberFormat="1" applyFont="1" applyFill="1" applyBorder="1" applyAlignment="1">
      <alignment vertical="center" shrinkToFit="1"/>
    </xf>
    <xf numFmtId="0" fontId="0" fillId="0" borderId="55" xfId="0" applyBorder="1" applyAlignment="1">
      <alignment vertical="center"/>
    </xf>
    <xf numFmtId="176" fontId="2" fillId="33" borderId="56" xfId="0" applyNumberFormat="1" applyFont="1" applyFill="1" applyBorder="1" applyAlignment="1">
      <alignment vertical="center" shrinkToFit="1"/>
    </xf>
    <xf numFmtId="0" fontId="0" fillId="0" borderId="57" xfId="0" applyBorder="1" applyAlignment="1">
      <alignment vertical="center"/>
    </xf>
    <xf numFmtId="176" fontId="2" fillId="33" borderId="47" xfId="0" applyNumberFormat="1" applyFont="1" applyFill="1" applyBorder="1" applyAlignment="1">
      <alignment vertical="center" shrinkToFit="1"/>
    </xf>
    <xf numFmtId="176" fontId="2" fillId="33" borderId="46" xfId="0" applyNumberFormat="1" applyFont="1" applyFill="1" applyBorder="1" applyAlignment="1">
      <alignment vertical="center" shrinkToFit="1"/>
    </xf>
    <xf numFmtId="0" fontId="0" fillId="0" borderId="39" xfId="0" applyBorder="1" applyAlignment="1">
      <alignment vertical="center"/>
    </xf>
    <xf numFmtId="0" fontId="2" fillId="0" borderId="29" xfId="61" applyFont="1" applyFill="1" applyBorder="1" applyAlignment="1">
      <alignment horizontal="distributed" vertical="center" shrinkToFit="1"/>
      <protection/>
    </xf>
    <xf numFmtId="176" fontId="2" fillId="0" borderId="17" xfId="0" applyNumberFormat="1" applyFont="1" applyFill="1" applyBorder="1" applyAlignment="1">
      <alignment vertical="center" shrinkToFit="1"/>
    </xf>
    <xf numFmtId="176" fontId="2" fillId="0" borderId="18" xfId="0" applyNumberFormat="1" applyFont="1" applyFill="1" applyBorder="1" applyAlignment="1">
      <alignment vertical="center" shrinkToFit="1"/>
    </xf>
    <xf numFmtId="181" fontId="2" fillId="0" borderId="36" xfId="0" applyNumberFormat="1" applyFont="1" applyFill="1" applyBorder="1" applyAlignment="1">
      <alignment vertical="center" shrinkToFit="1"/>
    </xf>
    <xf numFmtId="176" fontId="2" fillId="33" borderId="40" xfId="0" applyNumberFormat="1" applyFont="1" applyFill="1" applyBorder="1" applyAlignment="1">
      <alignment vertical="center" shrinkToFit="1"/>
    </xf>
    <xf numFmtId="176" fontId="2" fillId="33" borderId="41" xfId="0" applyNumberFormat="1" applyFont="1" applyFill="1" applyBorder="1" applyAlignment="1">
      <alignment vertical="center" shrinkToFit="1"/>
    </xf>
    <xf numFmtId="176" fontId="2" fillId="33" borderId="58" xfId="0" applyNumberFormat="1" applyFont="1" applyFill="1" applyBorder="1" applyAlignment="1">
      <alignment vertical="center" shrinkToFit="1"/>
    </xf>
    <xf numFmtId="176" fontId="2" fillId="33" borderId="59" xfId="0" applyNumberFormat="1" applyFont="1" applyFill="1" applyBorder="1" applyAlignment="1">
      <alignment vertical="center" shrinkToFit="1"/>
    </xf>
    <xf numFmtId="176" fontId="2" fillId="33" borderId="10" xfId="0" applyNumberFormat="1" applyFont="1" applyFill="1" applyBorder="1" applyAlignment="1">
      <alignment vertical="center" shrinkToFit="1"/>
    </xf>
    <xf numFmtId="176" fontId="2" fillId="33" borderId="42" xfId="0" applyNumberFormat="1" applyFont="1" applyFill="1" applyBorder="1" applyAlignment="1">
      <alignment vertical="center" shrinkToFit="1"/>
    </xf>
    <xf numFmtId="0" fontId="2" fillId="33" borderId="29" xfId="0" applyFont="1" applyFill="1" applyBorder="1" applyAlignment="1">
      <alignment horizontal="distributed" vertical="center" wrapText="1"/>
    </xf>
    <xf numFmtId="0" fontId="2" fillId="33" borderId="43" xfId="0" applyFont="1" applyFill="1" applyBorder="1" applyAlignment="1">
      <alignment horizontal="distributed" vertical="center" wrapText="1"/>
    </xf>
    <xf numFmtId="0" fontId="2" fillId="33" borderId="48" xfId="0" applyFont="1" applyFill="1" applyBorder="1" applyAlignment="1">
      <alignment horizontal="distributed" vertical="center" wrapText="1"/>
    </xf>
    <xf numFmtId="178" fontId="2" fillId="33" borderId="60" xfId="0" applyNumberFormat="1" applyFont="1" applyFill="1" applyBorder="1" applyAlignment="1">
      <alignment horizontal="right" vertical="center" indent="1" shrinkToFit="1"/>
    </xf>
    <xf numFmtId="178" fontId="2" fillId="33" borderId="18" xfId="0" applyNumberFormat="1" applyFont="1" applyFill="1" applyBorder="1" applyAlignment="1">
      <alignment horizontal="right" vertical="center" indent="1" shrinkToFit="1"/>
    </xf>
    <xf numFmtId="178" fontId="2" fillId="33" borderId="21" xfId="0" applyNumberFormat="1" applyFont="1" applyFill="1" applyBorder="1" applyAlignment="1">
      <alignment horizontal="right" vertical="center" indent="1" shrinkToFit="1"/>
    </xf>
    <xf numFmtId="178" fontId="2" fillId="33" borderId="22" xfId="0" applyNumberFormat="1" applyFont="1" applyFill="1" applyBorder="1" applyAlignment="1">
      <alignment horizontal="right" vertical="center" indent="1" shrinkToFit="1"/>
    </xf>
    <xf numFmtId="182" fontId="2" fillId="33" borderId="51" xfId="0" applyNumberFormat="1" applyFont="1" applyFill="1" applyBorder="1" applyAlignment="1">
      <alignment horizontal="right" vertical="center" indent="1"/>
    </xf>
    <xf numFmtId="181" fontId="2" fillId="33" borderId="61" xfId="0" applyNumberFormat="1" applyFont="1" applyFill="1" applyBorder="1" applyAlignment="1">
      <alignment horizontal="right" vertical="center" indent="1"/>
    </xf>
    <xf numFmtId="178" fontId="2" fillId="33" borderId="62" xfId="0" applyNumberFormat="1" applyFont="1" applyFill="1" applyBorder="1" applyAlignment="1">
      <alignment horizontal="right" vertical="center" indent="1" shrinkToFit="1"/>
    </xf>
    <xf numFmtId="181" fontId="2" fillId="33" borderId="63" xfId="0" applyNumberFormat="1" applyFont="1" applyFill="1" applyBorder="1" applyAlignment="1">
      <alignment horizontal="right" vertical="center" indent="1"/>
    </xf>
    <xf numFmtId="181" fontId="2" fillId="33" borderId="64" xfId="0" applyNumberFormat="1" applyFont="1" applyFill="1" applyBorder="1" applyAlignment="1">
      <alignment horizontal="right" vertical="center" indent="1"/>
    </xf>
    <xf numFmtId="181" fontId="2" fillId="33" borderId="65" xfId="0" applyNumberFormat="1" applyFont="1" applyFill="1" applyBorder="1" applyAlignment="1">
      <alignment horizontal="right" vertical="center" indent="1"/>
    </xf>
    <xf numFmtId="188" fontId="2" fillId="33" borderId="66" xfId="0" applyNumberFormat="1" applyFont="1" applyFill="1" applyBorder="1" applyAlignment="1">
      <alignment horizontal="right" vertical="center" indent="1" shrinkToFit="1"/>
    </xf>
    <xf numFmtId="188" fontId="2" fillId="33" borderId="26" xfId="0" applyNumberFormat="1" applyFont="1" applyFill="1" applyBorder="1" applyAlignment="1">
      <alignment horizontal="right" vertical="center" indent="1" shrinkToFit="1"/>
    </xf>
    <xf numFmtId="188" fontId="2" fillId="33" borderId="21" xfId="0" applyNumberFormat="1" applyFont="1" applyFill="1" applyBorder="1" applyAlignment="1">
      <alignment horizontal="right" vertical="center" indent="1" shrinkToFit="1"/>
    </xf>
    <xf numFmtId="188" fontId="2" fillId="33" borderId="22" xfId="0" applyNumberFormat="1" applyFont="1" applyFill="1" applyBorder="1" applyAlignment="1">
      <alignment horizontal="right" vertical="center" indent="1" shrinkToFit="1"/>
    </xf>
    <xf numFmtId="188" fontId="2" fillId="33" borderId="22" xfId="0" applyNumberFormat="1" applyFont="1" applyFill="1" applyBorder="1" applyAlignment="1">
      <alignment horizontal="right" vertical="center" indent="1"/>
    </xf>
    <xf numFmtId="188" fontId="2" fillId="33" borderId="51" xfId="0" applyNumberFormat="1" applyFont="1" applyFill="1" applyBorder="1" applyAlignment="1">
      <alignment horizontal="right" vertical="center" indent="1"/>
    </xf>
    <xf numFmtId="188" fontId="2" fillId="33" borderId="61" xfId="0" applyNumberFormat="1" applyFont="1" applyFill="1" applyBorder="1" applyAlignment="1">
      <alignment horizontal="right" vertical="center" indent="1"/>
    </xf>
    <xf numFmtId="189" fontId="2" fillId="33" borderId="18" xfId="0" applyNumberFormat="1" applyFont="1" applyFill="1" applyBorder="1" applyAlignment="1">
      <alignment horizontal="right" vertical="center" indent="1"/>
    </xf>
    <xf numFmtId="189" fontId="2" fillId="33" borderId="22" xfId="0" applyNumberFormat="1" applyFont="1" applyFill="1" applyBorder="1" applyAlignment="1">
      <alignment horizontal="right" vertical="center" indent="1"/>
    </xf>
    <xf numFmtId="189" fontId="2" fillId="33" borderId="67" xfId="0" applyNumberFormat="1" applyFont="1" applyFill="1" applyBorder="1" applyAlignment="1">
      <alignment horizontal="right" vertical="center" indent="1"/>
    </xf>
    <xf numFmtId="0" fontId="2" fillId="34" borderId="68" xfId="0" applyFont="1" applyFill="1" applyBorder="1" applyAlignment="1">
      <alignment horizontal="center" vertical="center"/>
    </xf>
    <xf numFmtId="0" fontId="0" fillId="0" borderId="69" xfId="0" applyBorder="1" applyAlignment="1">
      <alignment vertical="center"/>
    </xf>
    <xf numFmtId="0" fontId="0" fillId="0" borderId="70" xfId="0" applyBorder="1" applyAlignment="1">
      <alignment vertical="center"/>
    </xf>
    <xf numFmtId="0" fontId="0" fillId="0" borderId="71" xfId="0" applyBorder="1" applyAlignment="1">
      <alignment vertical="center"/>
    </xf>
    <xf numFmtId="0" fontId="0" fillId="0" borderId="72" xfId="0" applyBorder="1" applyAlignment="1">
      <alignment vertical="center"/>
    </xf>
    <xf numFmtId="0" fontId="0" fillId="0" borderId="73" xfId="0" applyBorder="1" applyAlignment="1">
      <alignment vertical="center"/>
    </xf>
    <xf numFmtId="0" fontId="2" fillId="34" borderId="71" xfId="0" applyFont="1" applyFill="1" applyBorder="1" applyAlignment="1">
      <alignment horizontal="center" vertical="center"/>
    </xf>
    <xf numFmtId="0" fontId="2" fillId="33" borderId="74" xfId="0" applyFont="1" applyFill="1" applyBorder="1" applyAlignment="1">
      <alignment horizontal="distributed" vertical="center"/>
    </xf>
    <xf numFmtId="0" fontId="2" fillId="33" borderId="29" xfId="0" applyFont="1" applyFill="1" applyBorder="1" applyAlignment="1">
      <alignment horizontal="distributed" vertical="center"/>
    </xf>
    <xf numFmtId="0" fontId="5" fillId="33" borderId="0" xfId="0" applyFont="1" applyFill="1" applyAlignment="1">
      <alignment horizontal="center" vertical="center"/>
    </xf>
    <xf numFmtId="0" fontId="0" fillId="0" borderId="0" xfId="0" applyAlignment="1">
      <alignment vertical="center"/>
    </xf>
    <xf numFmtId="0" fontId="2" fillId="34" borderId="75" xfId="0" applyFont="1" applyFill="1" applyBorder="1" applyAlignment="1">
      <alignment horizontal="center" vertical="center"/>
    </xf>
    <xf numFmtId="0" fontId="2" fillId="34" borderId="76" xfId="0" applyFont="1" applyFill="1" applyBorder="1" applyAlignment="1">
      <alignment horizontal="center" vertical="center"/>
    </xf>
    <xf numFmtId="0" fontId="2" fillId="34" borderId="77" xfId="0" applyFont="1" applyFill="1" applyBorder="1" applyAlignment="1">
      <alignment horizontal="center" vertical="center" wrapText="1"/>
    </xf>
    <xf numFmtId="0" fontId="2" fillId="34" borderId="78" xfId="0" applyFont="1" applyFill="1" applyBorder="1" applyAlignment="1">
      <alignment horizontal="center" vertical="center"/>
    </xf>
    <xf numFmtId="0" fontId="2" fillId="34" borderId="79" xfId="0" applyFont="1" applyFill="1" applyBorder="1" applyAlignment="1">
      <alignment horizontal="center" vertical="center" wrapText="1"/>
    </xf>
    <xf numFmtId="0" fontId="2" fillId="34" borderId="80" xfId="0" applyFont="1" applyFill="1" applyBorder="1" applyAlignment="1">
      <alignment horizontal="center" vertical="center"/>
    </xf>
    <xf numFmtId="0" fontId="2" fillId="34" borderId="80" xfId="0" applyFont="1" applyFill="1" applyBorder="1" applyAlignment="1">
      <alignment horizontal="center" vertical="center" wrapText="1"/>
    </xf>
    <xf numFmtId="0" fontId="2" fillId="34" borderId="79" xfId="0" applyFont="1" applyFill="1" applyBorder="1" applyAlignment="1">
      <alignment horizontal="center" vertical="center"/>
    </xf>
    <xf numFmtId="0" fontId="1" fillId="34" borderId="79" xfId="0" applyFont="1" applyFill="1" applyBorder="1" applyAlignment="1">
      <alignment horizontal="center" vertical="center" wrapText="1"/>
    </xf>
    <xf numFmtId="0" fontId="1" fillId="34" borderId="80" xfId="0" applyFont="1" applyFill="1" applyBorder="1" applyAlignment="1">
      <alignment horizontal="center" vertical="center"/>
    </xf>
    <xf numFmtId="0" fontId="1" fillId="34" borderId="80" xfId="0" applyFont="1" applyFill="1" applyBorder="1" applyAlignment="1">
      <alignment horizontal="center" vertical="center" wrapText="1"/>
    </xf>
    <xf numFmtId="0" fontId="2" fillId="34" borderId="75" xfId="0" applyFont="1" applyFill="1" applyBorder="1" applyAlignment="1">
      <alignment horizontal="center" vertical="center" shrinkToFit="1"/>
    </xf>
    <xf numFmtId="0" fontId="2" fillId="34" borderId="76" xfId="0" applyFont="1" applyFill="1" applyBorder="1" applyAlignment="1">
      <alignment horizontal="center" vertical="center" shrinkToFit="1"/>
    </xf>
    <xf numFmtId="0" fontId="2" fillId="33" borderId="81" xfId="0" applyFont="1" applyFill="1" applyBorder="1" applyAlignment="1">
      <alignment horizontal="distributed" vertical="center"/>
    </xf>
    <xf numFmtId="0" fontId="2" fillId="33" borderId="82" xfId="0" applyFont="1" applyFill="1" applyBorder="1" applyAlignment="1">
      <alignment horizontal="distributed" vertical="center"/>
    </xf>
    <xf numFmtId="0" fontId="2" fillId="33" borderId="83" xfId="0" applyFont="1" applyFill="1" applyBorder="1" applyAlignment="1">
      <alignment horizontal="distributed" vertical="center"/>
    </xf>
    <xf numFmtId="0" fontId="2" fillId="33" borderId="37" xfId="0" applyFont="1" applyFill="1" applyBorder="1" applyAlignment="1">
      <alignment horizontal="distributed" vertical="center"/>
    </xf>
    <xf numFmtId="0" fontId="2" fillId="33" borderId="84" xfId="0" applyFont="1" applyFill="1" applyBorder="1" applyAlignment="1">
      <alignment horizontal="distributed" vertical="center"/>
    </xf>
    <xf numFmtId="0" fontId="2" fillId="33" borderId="49" xfId="0" applyFont="1" applyFill="1" applyBorder="1" applyAlignment="1">
      <alignment horizontal="distributed" vertical="center"/>
    </xf>
    <xf numFmtId="0" fontId="2" fillId="34" borderId="85" xfId="0" applyFont="1" applyFill="1" applyBorder="1" applyAlignment="1">
      <alignment horizontal="center" vertical="center" wrapText="1"/>
    </xf>
    <xf numFmtId="0" fontId="2" fillId="34" borderId="86" xfId="0" applyFont="1" applyFill="1" applyBorder="1" applyAlignment="1">
      <alignment horizontal="center" vertical="center"/>
    </xf>
    <xf numFmtId="0" fontId="2" fillId="34" borderId="77"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2 2"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148"/>
  <sheetViews>
    <sheetView tabSelected="1" view="pageBreakPreview" zoomScaleSheetLayoutView="100" zoomScalePageLayoutView="0" workbookViewId="0" topLeftCell="A76">
      <selection activeCell="C145" sqref="C145"/>
    </sheetView>
  </sheetViews>
  <sheetFormatPr defaultColWidth="9.00390625" defaultRowHeight="13.5" customHeight="1"/>
  <cols>
    <col min="1" max="1" width="16.625" style="1" customWidth="1"/>
    <col min="2" max="16384" width="9.00390625" style="1" customWidth="1"/>
  </cols>
  <sheetData>
    <row r="1" spans="1:13" ht="21" customHeight="1">
      <c r="A1" s="5" t="s">
        <v>60</v>
      </c>
      <c r="B1" s="4"/>
      <c r="C1" s="4"/>
      <c r="D1" s="4"/>
      <c r="E1" s="4"/>
      <c r="F1" s="4"/>
      <c r="G1" s="4"/>
      <c r="H1" s="4"/>
      <c r="I1" s="4"/>
      <c r="J1" s="4"/>
      <c r="K1" s="4"/>
      <c r="L1" s="9"/>
      <c r="M1" s="4"/>
    </row>
    <row r="2" spans="1:13" ht="11.25" customHeight="1">
      <c r="A2" s="133"/>
      <c r="B2" s="134"/>
      <c r="C2" s="134"/>
      <c r="D2" s="134"/>
      <c r="E2" s="134"/>
      <c r="F2" s="134"/>
      <c r="G2" s="134"/>
      <c r="H2" s="134"/>
      <c r="I2" s="134"/>
      <c r="J2" s="134"/>
      <c r="K2" s="134"/>
      <c r="L2" s="4"/>
      <c r="M2" s="4"/>
    </row>
    <row r="3" ht="13.5" customHeight="1">
      <c r="J3" s="3" t="s">
        <v>10</v>
      </c>
    </row>
    <row r="4" spans="1:10" ht="21" customHeight="1" thickBot="1">
      <c r="A4" s="7" t="s">
        <v>61</v>
      </c>
      <c r="B4" s="10"/>
      <c r="G4" s="30" t="s">
        <v>51</v>
      </c>
      <c r="H4" s="31" t="s">
        <v>52</v>
      </c>
      <c r="I4" s="8" t="s">
        <v>53</v>
      </c>
      <c r="J4" s="11" t="s">
        <v>54</v>
      </c>
    </row>
    <row r="5" spans="7:10" ht="21" customHeight="1" thickTop="1">
      <c r="G5" s="12">
        <v>603518</v>
      </c>
      <c r="H5" s="13">
        <v>713028</v>
      </c>
      <c r="I5" s="14">
        <v>81715</v>
      </c>
      <c r="J5" s="15">
        <f>SUM(G5:I5)</f>
        <v>1398261</v>
      </c>
    </row>
    <row r="6" ht="14.25">
      <c r="A6" s="6" t="s">
        <v>1</v>
      </c>
    </row>
    <row r="7" spans="9:11" ht="10.5">
      <c r="I7" s="3"/>
      <c r="J7" s="3"/>
      <c r="K7" s="3" t="s">
        <v>10</v>
      </c>
    </row>
    <row r="8" spans="1:11" ht="13.5" customHeight="1">
      <c r="A8" s="135" t="s">
        <v>160</v>
      </c>
      <c r="B8" s="156" t="s">
        <v>2</v>
      </c>
      <c r="C8" s="142" t="s">
        <v>3</v>
      </c>
      <c r="D8" s="142" t="s">
        <v>4</v>
      </c>
      <c r="E8" s="142" t="s">
        <v>5</v>
      </c>
      <c r="F8" s="139" t="s">
        <v>55</v>
      </c>
      <c r="G8" s="124" t="s">
        <v>6</v>
      </c>
      <c r="H8" s="124" t="s">
        <v>64</v>
      </c>
      <c r="I8" s="125"/>
      <c r="J8" s="125"/>
      <c r="K8" s="126"/>
    </row>
    <row r="9" spans="1:11" ht="13.5" customHeight="1" thickBot="1">
      <c r="A9" s="136"/>
      <c r="B9" s="138"/>
      <c r="C9" s="140"/>
      <c r="D9" s="140"/>
      <c r="E9" s="140"/>
      <c r="F9" s="141"/>
      <c r="G9" s="130"/>
      <c r="H9" s="127"/>
      <c r="I9" s="128"/>
      <c r="J9" s="128"/>
      <c r="K9" s="129"/>
    </row>
    <row r="10" spans="1:11" ht="22.5" customHeight="1" thickTop="1">
      <c r="A10" s="47" t="s">
        <v>7</v>
      </c>
      <c r="B10" s="16">
        <v>2930738</v>
      </c>
      <c r="C10" s="17">
        <v>2930173</v>
      </c>
      <c r="D10" s="17">
        <f>+B10-C10</f>
        <v>565</v>
      </c>
      <c r="E10" s="17">
        <v>302</v>
      </c>
      <c r="F10" s="17">
        <v>4401</v>
      </c>
      <c r="G10" s="49">
        <v>5555839</v>
      </c>
      <c r="H10" s="61" t="s">
        <v>65</v>
      </c>
      <c r="I10" s="53">
        <v>9103</v>
      </c>
      <c r="J10" s="53"/>
      <c r="K10" s="52"/>
    </row>
    <row r="11" spans="1:11" ht="22.5" customHeight="1">
      <c r="A11" s="47" t="s">
        <v>62</v>
      </c>
      <c r="B11" s="16">
        <v>662969</v>
      </c>
      <c r="C11" s="17">
        <v>662969</v>
      </c>
      <c r="D11" s="17">
        <f aca="true" t="shared" si="0" ref="D11:D20">+B11-C11</f>
        <v>0</v>
      </c>
      <c r="E11" s="17">
        <v>0</v>
      </c>
      <c r="F11" s="17">
        <v>487627</v>
      </c>
      <c r="G11" s="49">
        <v>0</v>
      </c>
      <c r="H11" s="62" t="s">
        <v>65</v>
      </c>
      <c r="I11" s="54">
        <v>174639</v>
      </c>
      <c r="J11" s="54"/>
      <c r="K11" s="50"/>
    </row>
    <row r="12" spans="1:11" ht="22.5" customHeight="1">
      <c r="A12" s="47" t="s">
        <v>151</v>
      </c>
      <c r="B12" s="16">
        <v>1194</v>
      </c>
      <c r="C12" s="17">
        <v>1191</v>
      </c>
      <c r="D12" s="17">
        <f t="shared" si="0"/>
        <v>3</v>
      </c>
      <c r="E12" s="17">
        <v>0</v>
      </c>
      <c r="F12" s="17">
        <v>111</v>
      </c>
      <c r="G12" s="49">
        <v>6810</v>
      </c>
      <c r="H12" s="62"/>
      <c r="I12" s="54"/>
      <c r="J12" s="54"/>
      <c r="K12" s="50"/>
    </row>
    <row r="13" spans="1:11" ht="22.5" customHeight="1">
      <c r="A13" s="101" t="s">
        <v>152</v>
      </c>
      <c r="B13" s="16">
        <v>4788</v>
      </c>
      <c r="C13" s="17">
        <v>3977</v>
      </c>
      <c r="D13" s="17">
        <f t="shared" si="0"/>
        <v>811</v>
      </c>
      <c r="E13" s="17">
        <v>0</v>
      </c>
      <c r="F13" s="17">
        <v>22</v>
      </c>
      <c r="G13" s="49">
        <v>15305</v>
      </c>
      <c r="H13" s="62"/>
      <c r="I13" s="54"/>
      <c r="J13" s="54"/>
      <c r="K13" s="50"/>
    </row>
    <row r="14" spans="1:11" ht="22.5" customHeight="1">
      <c r="A14" s="101" t="s">
        <v>153</v>
      </c>
      <c r="B14" s="16">
        <v>848</v>
      </c>
      <c r="C14" s="17">
        <v>848</v>
      </c>
      <c r="D14" s="17">
        <f t="shared" si="0"/>
        <v>0</v>
      </c>
      <c r="E14" s="17">
        <v>0</v>
      </c>
      <c r="F14" s="17">
        <v>0</v>
      </c>
      <c r="G14" s="49">
        <v>17000</v>
      </c>
      <c r="H14" s="62" t="s">
        <v>65</v>
      </c>
      <c r="I14" s="54">
        <v>17</v>
      </c>
      <c r="J14" s="54"/>
      <c r="K14" s="50"/>
    </row>
    <row r="15" spans="1:11" ht="22.5" customHeight="1">
      <c r="A15" s="101" t="s">
        <v>154</v>
      </c>
      <c r="B15" s="16">
        <v>237</v>
      </c>
      <c r="C15" s="17">
        <v>237</v>
      </c>
      <c r="D15" s="17">
        <f t="shared" si="0"/>
        <v>0</v>
      </c>
      <c r="E15" s="17">
        <v>0</v>
      </c>
      <c r="F15" s="17">
        <v>0</v>
      </c>
      <c r="G15" s="49">
        <v>9000</v>
      </c>
      <c r="H15" s="62" t="s">
        <v>65</v>
      </c>
      <c r="I15" s="54">
        <v>3</v>
      </c>
      <c r="J15" s="54"/>
      <c r="K15" s="50"/>
    </row>
    <row r="16" spans="1:11" ht="22.5" customHeight="1">
      <c r="A16" s="101" t="s">
        <v>155</v>
      </c>
      <c r="B16" s="16">
        <v>2016</v>
      </c>
      <c r="C16" s="17">
        <v>1524</v>
      </c>
      <c r="D16" s="17">
        <f t="shared" si="0"/>
        <v>492</v>
      </c>
      <c r="E16" s="17">
        <v>0</v>
      </c>
      <c r="F16" s="17">
        <v>126</v>
      </c>
      <c r="G16" s="49">
        <v>4995</v>
      </c>
      <c r="H16" s="62"/>
      <c r="I16" s="54"/>
      <c r="J16" s="54"/>
      <c r="K16" s="50"/>
    </row>
    <row r="17" spans="1:11" ht="22.5" customHeight="1">
      <c r="A17" s="101" t="s">
        <v>156</v>
      </c>
      <c r="B17" s="16">
        <v>678</v>
      </c>
      <c r="C17" s="17">
        <v>192</v>
      </c>
      <c r="D17" s="17">
        <f t="shared" si="0"/>
        <v>486</v>
      </c>
      <c r="E17" s="17">
        <v>0</v>
      </c>
      <c r="F17" s="17">
        <v>4</v>
      </c>
      <c r="G17" s="49">
        <v>0</v>
      </c>
      <c r="H17" s="62"/>
      <c r="I17" s="54"/>
      <c r="J17" s="54"/>
      <c r="K17" s="50"/>
    </row>
    <row r="18" spans="1:11" ht="22.5" customHeight="1">
      <c r="A18" s="101" t="s">
        <v>157</v>
      </c>
      <c r="B18" s="16">
        <v>604</v>
      </c>
      <c r="C18" s="17">
        <v>193</v>
      </c>
      <c r="D18" s="17">
        <f t="shared" si="0"/>
        <v>411</v>
      </c>
      <c r="E18" s="17">
        <v>0</v>
      </c>
      <c r="F18" s="17">
        <v>9</v>
      </c>
      <c r="G18" s="49">
        <v>0</v>
      </c>
      <c r="H18" s="62"/>
      <c r="I18" s="54"/>
      <c r="J18" s="54"/>
      <c r="K18" s="50"/>
    </row>
    <row r="19" spans="1:11" ht="22.5" customHeight="1">
      <c r="A19" s="47" t="s">
        <v>63</v>
      </c>
      <c r="B19" s="16">
        <v>20202</v>
      </c>
      <c r="C19" s="17">
        <v>19921</v>
      </c>
      <c r="D19" s="17">
        <f t="shared" si="0"/>
        <v>281</v>
      </c>
      <c r="E19" s="17">
        <v>281</v>
      </c>
      <c r="F19" s="17">
        <v>2804</v>
      </c>
      <c r="G19" s="49">
        <v>96786</v>
      </c>
      <c r="H19" s="62" t="s">
        <v>65</v>
      </c>
      <c r="I19" s="54">
        <v>393</v>
      </c>
      <c r="J19" s="54"/>
      <c r="K19" s="50"/>
    </row>
    <row r="20" spans="1:11" ht="22.5" customHeight="1">
      <c r="A20" s="101" t="s">
        <v>158</v>
      </c>
      <c r="B20" s="16">
        <v>57788</v>
      </c>
      <c r="C20" s="17">
        <v>57788</v>
      </c>
      <c r="D20" s="17">
        <f t="shared" si="0"/>
        <v>0</v>
      </c>
      <c r="E20" s="17">
        <v>0</v>
      </c>
      <c r="F20" s="17">
        <v>122</v>
      </c>
      <c r="G20" s="49">
        <v>11400</v>
      </c>
      <c r="H20" s="62" t="s">
        <v>65</v>
      </c>
      <c r="I20" s="54">
        <v>28</v>
      </c>
      <c r="J20" s="54"/>
      <c r="K20" s="50"/>
    </row>
    <row r="21" spans="1:11" ht="22.5" customHeight="1">
      <c r="A21" s="32" t="s">
        <v>159</v>
      </c>
      <c r="B21" s="22">
        <f>SUM(B10:B20)</f>
        <v>3682062</v>
      </c>
      <c r="C21" s="23">
        <f>SUM(C10:C20)</f>
        <v>3679013</v>
      </c>
      <c r="D21" s="23">
        <f>SUM(D10:D20)</f>
        <v>3049</v>
      </c>
      <c r="E21" s="23">
        <f>SUM(E10:E20)</f>
        <v>583</v>
      </c>
      <c r="F21" s="46"/>
      <c r="G21" s="48">
        <f>SUM(G10:G20)</f>
        <v>5717135</v>
      </c>
      <c r="H21" s="63"/>
      <c r="I21" s="55"/>
      <c r="J21" s="55"/>
      <c r="K21" s="51"/>
    </row>
    <row r="22" ht="22.5" customHeight="1"/>
    <row r="23" ht="14.25">
      <c r="A23" s="6" t="s">
        <v>8</v>
      </c>
    </row>
    <row r="24" spans="11:13" ht="10.5">
      <c r="K24" s="3" t="s">
        <v>10</v>
      </c>
      <c r="L24" s="3"/>
      <c r="M24" s="3"/>
    </row>
    <row r="25" spans="1:11" ht="13.5" customHeight="1">
      <c r="A25" s="135" t="s">
        <v>0</v>
      </c>
      <c r="B25" s="137" t="s">
        <v>42</v>
      </c>
      <c r="C25" s="139" t="s">
        <v>43</v>
      </c>
      <c r="D25" s="139" t="s">
        <v>44</v>
      </c>
      <c r="E25" s="143" t="s">
        <v>45</v>
      </c>
      <c r="F25" s="139" t="s">
        <v>55</v>
      </c>
      <c r="G25" s="139" t="s">
        <v>9</v>
      </c>
      <c r="H25" s="143" t="s">
        <v>40</v>
      </c>
      <c r="I25" s="124" t="s">
        <v>76</v>
      </c>
      <c r="J25" s="125"/>
      <c r="K25" s="126"/>
    </row>
    <row r="26" spans="1:11" ht="13.5" customHeight="1" thickBot="1">
      <c r="A26" s="136"/>
      <c r="B26" s="138"/>
      <c r="C26" s="140"/>
      <c r="D26" s="140"/>
      <c r="E26" s="144"/>
      <c r="F26" s="141"/>
      <c r="G26" s="141"/>
      <c r="H26" s="145"/>
      <c r="I26" s="127"/>
      <c r="J26" s="128"/>
      <c r="K26" s="129"/>
    </row>
    <row r="27" spans="1:11" ht="21.75" customHeight="1" thickTop="1">
      <c r="A27" s="47" t="s">
        <v>66</v>
      </c>
      <c r="B27" s="18">
        <v>17795</v>
      </c>
      <c r="C27" s="19">
        <v>20246</v>
      </c>
      <c r="D27" s="19">
        <f>+B27-C27</f>
        <v>-2451</v>
      </c>
      <c r="E27" s="19">
        <v>614</v>
      </c>
      <c r="F27" s="19">
        <v>7904</v>
      </c>
      <c r="G27" s="19">
        <v>27869</v>
      </c>
      <c r="H27" s="19">
        <v>18171</v>
      </c>
      <c r="I27" s="89"/>
      <c r="J27" s="95"/>
      <c r="K27" s="90"/>
    </row>
    <row r="28" spans="1:11" ht="21" customHeight="1">
      <c r="A28" s="47" t="s">
        <v>67</v>
      </c>
      <c r="B28" s="56">
        <v>3089</v>
      </c>
      <c r="C28" s="57">
        <v>2618</v>
      </c>
      <c r="D28" s="57">
        <f>+B28-C28</f>
        <v>471</v>
      </c>
      <c r="E28" s="57">
        <v>1798</v>
      </c>
      <c r="F28" s="57">
        <v>0</v>
      </c>
      <c r="G28" s="57">
        <v>11979</v>
      </c>
      <c r="H28" s="57">
        <v>0</v>
      </c>
      <c r="I28" s="88"/>
      <c r="J28" s="96"/>
      <c r="K28" s="50"/>
    </row>
    <row r="29" spans="1:11" ht="21" customHeight="1">
      <c r="A29" s="47" t="s">
        <v>68</v>
      </c>
      <c r="B29" s="56">
        <v>2020</v>
      </c>
      <c r="C29" s="57">
        <v>2040</v>
      </c>
      <c r="D29" s="57">
        <f>+B29-C29</f>
        <v>-20</v>
      </c>
      <c r="E29" s="57">
        <v>0</v>
      </c>
      <c r="F29" s="57">
        <v>2158</v>
      </c>
      <c r="G29" s="57">
        <v>27645</v>
      </c>
      <c r="H29" s="57">
        <v>18080</v>
      </c>
      <c r="I29" s="88"/>
      <c r="J29" s="96"/>
      <c r="K29" s="50"/>
    </row>
    <row r="30" spans="1:11" ht="10.5" customHeight="1">
      <c r="A30" s="131" t="s">
        <v>69</v>
      </c>
      <c r="B30" s="59" t="s">
        <v>72</v>
      </c>
      <c r="C30" s="60" t="s">
        <v>73</v>
      </c>
      <c r="D30" s="60" t="s">
        <v>74</v>
      </c>
      <c r="E30" s="60" t="s">
        <v>75</v>
      </c>
      <c r="F30" s="60"/>
      <c r="G30" s="60"/>
      <c r="H30" s="60"/>
      <c r="I30" s="84"/>
      <c r="J30" s="97"/>
      <c r="K30" s="85"/>
    </row>
    <row r="31" spans="1:11" ht="10.5" customHeight="1">
      <c r="A31" s="132"/>
      <c r="B31" s="56">
        <v>1138</v>
      </c>
      <c r="C31" s="57">
        <v>1123</v>
      </c>
      <c r="D31" s="57">
        <f>+B31-C31</f>
        <v>15</v>
      </c>
      <c r="E31" s="57">
        <v>15</v>
      </c>
      <c r="F31" s="57">
        <v>1210</v>
      </c>
      <c r="G31" s="57">
        <v>4204</v>
      </c>
      <c r="H31" s="57">
        <v>1614</v>
      </c>
      <c r="I31" s="64"/>
      <c r="J31" s="98"/>
      <c r="K31" s="83"/>
    </row>
    <row r="32" spans="1:11" ht="10.5" customHeight="1">
      <c r="A32" s="131" t="s">
        <v>70</v>
      </c>
      <c r="B32" s="59" t="s">
        <v>72</v>
      </c>
      <c r="C32" s="60" t="s">
        <v>73</v>
      </c>
      <c r="D32" s="60" t="s">
        <v>74</v>
      </c>
      <c r="E32" s="60" t="s">
        <v>75</v>
      </c>
      <c r="F32" s="60"/>
      <c r="G32" s="60"/>
      <c r="H32" s="60"/>
      <c r="I32" s="84"/>
      <c r="J32" s="97"/>
      <c r="K32" s="85"/>
    </row>
    <row r="33" spans="1:11" ht="10.5" customHeight="1">
      <c r="A33" s="132"/>
      <c r="B33" s="56">
        <v>8325</v>
      </c>
      <c r="C33" s="57">
        <v>8318</v>
      </c>
      <c r="D33" s="57">
        <f>+B33-C33</f>
        <v>7</v>
      </c>
      <c r="E33" s="57">
        <v>7</v>
      </c>
      <c r="F33" s="57">
        <v>1605</v>
      </c>
      <c r="G33" s="57">
        <v>25031</v>
      </c>
      <c r="H33" s="57">
        <v>22453</v>
      </c>
      <c r="I33" s="64"/>
      <c r="J33" s="98"/>
      <c r="K33" s="83"/>
    </row>
    <row r="34" spans="1:11" ht="10.5" customHeight="1">
      <c r="A34" s="131" t="s">
        <v>71</v>
      </c>
      <c r="B34" s="59" t="s">
        <v>72</v>
      </c>
      <c r="C34" s="60" t="s">
        <v>73</v>
      </c>
      <c r="D34" s="60" t="s">
        <v>74</v>
      </c>
      <c r="E34" s="60" t="s">
        <v>75</v>
      </c>
      <c r="F34" s="60"/>
      <c r="G34" s="60"/>
      <c r="H34" s="60"/>
      <c r="I34" s="84"/>
      <c r="J34" s="97"/>
      <c r="K34" s="85"/>
    </row>
    <row r="35" spans="1:11" ht="10.5" customHeight="1">
      <c r="A35" s="132"/>
      <c r="B35" s="56">
        <v>13860</v>
      </c>
      <c r="C35" s="57">
        <v>13763</v>
      </c>
      <c r="D35" s="57">
        <f>+B35-C35</f>
        <v>97</v>
      </c>
      <c r="E35" s="57">
        <v>97</v>
      </c>
      <c r="F35" s="57">
        <v>0</v>
      </c>
      <c r="G35" s="57">
        <v>0</v>
      </c>
      <c r="H35" s="57">
        <v>0</v>
      </c>
      <c r="I35" s="86"/>
      <c r="J35" s="99"/>
      <c r="K35" s="87"/>
    </row>
    <row r="36" spans="1:11" ht="13.5" customHeight="1">
      <c r="A36" s="32" t="s">
        <v>13</v>
      </c>
      <c r="B36" s="33"/>
      <c r="C36" s="34"/>
      <c r="D36" s="34"/>
      <c r="E36" s="26">
        <f>SUM(E27:E35)</f>
        <v>2531</v>
      </c>
      <c r="F36" s="28"/>
      <c r="G36" s="26">
        <f>SUM(G27:G35)</f>
        <v>96728</v>
      </c>
      <c r="H36" s="26">
        <f>SUM(H27:H35)</f>
        <v>60318</v>
      </c>
      <c r="I36" s="65"/>
      <c r="J36" s="100"/>
      <c r="K36" s="51"/>
    </row>
    <row r="37" ht="10.5">
      <c r="A37" s="1" t="s">
        <v>23</v>
      </c>
    </row>
    <row r="38" ht="10.5">
      <c r="A38" s="1" t="s">
        <v>49</v>
      </c>
    </row>
    <row r="39" ht="10.5">
      <c r="A39" s="1" t="s">
        <v>48</v>
      </c>
    </row>
    <row r="40" ht="10.5">
      <c r="A40" s="1" t="s">
        <v>47</v>
      </c>
    </row>
    <row r="41" ht="22.5" customHeight="1"/>
    <row r="42" ht="14.25">
      <c r="A42" s="6" t="s">
        <v>11</v>
      </c>
    </row>
    <row r="43" ht="10.5">
      <c r="K43" s="3" t="s">
        <v>10</v>
      </c>
    </row>
    <row r="44" spans="1:11" ht="13.5" customHeight="1">
      <c r="A44" s="135" t="s">
        <v>12</v>
      </c>
      <c r="B44" s="137" t="s">
        <v>42</v>
      </c>
      <c r="C44" s="139" t="s">
        <v>43</v>
      </c>
      <c r="D44" s="139" t="s">
        <v>44</v>
      </c>
      <c r="E44" s="143" t="s">
        <v>45</v>
      </c>
      <c r="F44" s="139" t="s">
        <v>55</v>
      </c>
      <c r="G44" s="139" t="s">
        <v>9</v>
      </c>
      <c r="H44" s="143" t="s">
        <v>41</v>
      </c>
      <c r="I44" s="124" t="s">
        <v>76</v>
      </c>
      <c r="J44" s="125"/>
      <c r="K44" s="126"/>
    </row>
    <row r="45" spans="1:11" ht="13.5" customHeight="1" thickBot="1">
      <c r="A45" s="136"/>
      <c r="B45" s="138"/>
      <c r="C45" s="140"/>
      <c r="D45" s="140"/>
      <c r="E45" s="144"/>
      <c r="F45" s="141"/>
      <c r="G45" s="141"/>
      <c r="H45" s="145"/>
      <c r="I45" s="127"/>
      <c r="J45" s="128"/>
      <c r="K45" s="129"/>
    </row>
    <row r="46" spans="1:11" ht="21" customHeight="1" thickTop="1">
      <c r="A46" s="101" t="s">
        <v>161</v>
      </c>
      <c r="B46" s="18">
        <v>1201</v>
      </c>
      <c r="C46" s="19">
        <v>1117</v>
      </c>
      <c r="D46" s="19">
        <v>84</v>
      </c>
      <c r="E46" s="19">
        <v>0</v>
      </c>
      <c r="F46" s="19">
        <v>6</v>
      </c>
      <c r="G46" s="19">
        <v>11599</v>
      </c>
      <c r="H46" s="19">
        <v>0</v>
      </c>
      <c r="I46" s="89"/>
      <c r="J46" s="95"/>
      <c r="K46" s="90"/>
    </row>
    <row r="47" spans="1:11" ht="21" customHeight="1">
      <c r="A47" s="102" t="s">
        <v>162</v>
      </c>
      <c r="B47" s="20">
        <v>0</v>
      </c>
      <c r="C47" s="21">
        <v>0</v>
      </c>
      <c r="D47" s="21">
        <v>0</v>
      </c>
      <c r="E47" s="21">
        <v>0</v>
      </c>
      <c r="F47" s="21">
        <v>0</v>
      </c>
      <c r="G47" s="21">
        <v>11828</v>
      </c>
      <c r="H47" s="21">
        <v>0</v>
      </c>
      <c r="I47" s="88"/>
      <c r="J47" s="96"/>
      <c r="K47" s="50"/>
    </row>
    <row r="48" spans="1:11" ht="21" customHeight="1">
      <c r="A48" s="102" t="s">
        <v>163</v>
      </c>
      <c r="B48" s="20">
        <v>2691</v>
      </c>
      <c r="C48" s="21">
        <v>2640</v>
      </c>
      <c r="D48" s="21">
        <v>51</v>
      </c>
      <c r="E48" s="21">
        <v>51</v>
      </c>
      <c r="F48" s="21">
        <v>0</v>
      </c>
      <c r="G48" s="21">
        <v>11982</v>
      </c>
      <c r="H48" s="21">
        <v>6830</v>
      </c>
      <c r="I48" s="88"/>
      <c r="J48" s="96"/>
      <c r="K48" s="50"/>
    </row>
    <row r="49" spans="1:11" ht="21" customHeight="1">
      <c r="A49" s="102" t="s">
        <v>164</v>
      </c>
      <c r="B49" s="20">
        <v>5630</v>
      </c>
      <c r="C49" s="21">
        <v>5630</v>
      </c>
      <c r="D49" s="21">
        <v>0</v>
      </c>
      <c r="E49" s="21">
        <v>0</v>
      </c>
      <c r="F49" s="21">
        <v>501</v>
      </c>
      <c r="G49" s="21">
        <v>10240</v>
      </c>
      <c r="H49" s="21">
        <v>5837</v>
      </c>
      <c r="I49" s="88"/>
      <c r="J49" s="96"/>
      <c r="K49" s="50"/>
    </row>
    <row r="50" spans="1:11" ht="21" customHeight="1">
      <c r="A50" s="102" t="s">
        <v>165</v>
      </c>
      <c r="B50" s="20">
        <v>4922</v>
      </c>
      <c r="C50" s="21">
        <v>4807</v>
      </c>
      <c r="D50" s="21">
        <v>115</v>
      </c>
      <c r="E50" s="21">
        <v>115</v>
      </c>
      <c r="F50" s="21">
        <v>0</v>
      </c>
      <c r="G50" s="21">
        <v>22367</v>
      </c>
      <c r="H50" s="21">
        <v>6979</v>
      </c>
      <c r="I50" s="88"/>
      <c r="J50" s="96"/>
      <c r="K50" s="50"/>
    </row>
    <row r="51" spans="1:11" ht="21" customHeight="1">
      <c r="A51" s="103" t="s">
        <v>166</v>
      </c>
      <c r="B51" s="24">
        <v>3580</v>
      </c>
      <c r="C51" s="25">
        <v>3580</v>
      </c>
      <c r="D51" s="25">
        <v>0</v>
      </c>
      <c r="E51" s="25">
        <v>0</v>
      </c>
      <c r="F51" s="25">
        <v>0</v>
      </c>
      <c r="G51" s="25">
        <v>17088</v>
      </c>
      <c r="H51" s="25">
        <v>5331</v>
      </c>
      <c r="I51" s="88"/>
      <c r="J51" s="96"/>
      <c r="K51" s="50"/>
    </row>
    <row r="52" spans="1:11" ht="21" customHeight="1">
      <c r="A52" s="32" t="s">
        <v>14</v>
      </c>
      <c r="B52" s="33"/>
      <c r="C52" s="34"/>
      <c r="D52" s="34"/>
      <c r="E52" s="26">
        <f>SUM(E46:E51)</f>
        <v>166</v>
      </c>
      <c r="F52" s="28"/>
      <c r="G52" s="26">
        <f>SUM(G46:G51)</f>
        <v>85104</v>
      </c>
      <c r="H52" s="26">
        <f>SUM(H46:H51)</f>
        <v>24977</v>
      </c>
      <c r="I52" s="65"/>
      <c r="J52" s="100"/>
      <c r="K52" s="51"/>
    </row>
    <row r="53" ht="6" customHeight="1">
      <c r="A53" s="2"/>
    </row>
    <row r="54" ht="14.25">
      <c r="A54" s="6" t="s">
        <v>56</v>
      </c>
    </row>
    <row r="55" ht="10.5">
      <c r="K55" s="3" t="s">
        <v>143</v>
      </c>
    </row>
    <row r="56" spans="1:11" ht="13.5" customHeight="1">
      <c r="A56" s="146" t="s">
        <v>15</v>
      </c>
      <c r="B56" s="137" t="s">
        <v>17</v>
      </c>
      <c r="C56" s="139" t="s">
        <v>46</v>
      </c>
      <c r="D56" s="139" t="s">
        <v>18</v>
      </c>
      <c r="E56" s="139" t="s">
        <v>19</v>
      </c>
      <c r="F56" s="139" t="s">
        <v>20</v>
      </c>
      <c r="G56" s="143" t="s">
        <v>21</v>
      </c>
      <c r="H56" s="143" t="s">
        <v>22</v>
      </c>
      <c r="I56" s="143" t="s">
        <v>59</v>
      </c>
      <c r="J56" s="124" t="s">
        <v>76</v>
      </c>
      <c r="K56" s="126"/>
    </row>
    <row r="57" spans="1:11" ht="13.5" customHeight="1" thickBot="1">
      <c r="A57" s="147"/>
      <c r="B57" s="138"/>
      <c r="C57" s="140"/>
      <c r="D57" s="140"/>
      <c r="E57" s="140"/>
      <c r="F57" s="140"/>
      <c r="G57" s="144"/>
      <c r="H57" s="144"/>
      <c r="I57" s="145"/>
      <c r="J57" s="130"/>
      <c r="K57" s="129"/>
    </row>
    <row r="58" spans="1:11" ht="13.5" customHeight="1" thickTop="1">
      <c r="A58" s="70" t="s">
        <v>84</v>
      </c>
      <c r="B58" s="56">
        <v>294</v>
      </c>
      <c r="C58" s="57">
        <v>104342</v>
      </c>
      <c r="D58" s="57">
        <v>2000</v>
      </c>
      <c r="E58" s="57">
        <v>92430</v>
      </c>
      <c r="F58" s="57">
        <v>0</v>
      </c>
      <c r="G58" s="57">
        <v>0</v>
      </c>
      <c r="H58" s="57">
        <v>0</v>
      </c>
      <c r="I58" s="57">
        <v>0</v>
      </c>
      <c r="J58" s="71">
        <v>48.8</v>
      </c>
      <c r="K58" s="68"/>
    </row>
    <row r="59" spans="1:11" ht="13.5" customHeight="1">
      <c r="A59" s="69" t="s">
        <v>85</v>
      </c>
      <c r="B59" s="56">
        <v>29561</v>
      </c>
      <c r="C59" s="57">
        <v>4116146</v>
      </c>
      <c r="D59" s="57">
        <v>515000</v>
      </c>
      <c r="E59" s="57">
        <v>0</v>
      </c>
      <c r="F59" s="57">
        <v>3880728</v>
      </c>
      <c r="G59" s="57">
        <v>0</v>
      </c>
      <c r="H59" s="57">
        <v>0</v>
      </c>
      <c r="I59" s="57">
        <v>0</v>
      </c>
      <c r="J59" s="71">
        <v>12.6</v>
      </c>
      <c r="K59" s="68"/>
    </row>
    <row r="60" spans="1:11" ht="13.5" customHeight="1">
      <c r="A60" s="69" t="s">
        <v>86</v>
      </c>
      <c r="B60" s="56">
        <v>-92558</v>
      </c>
      <c r="C60" s="57">
        <v>1941854</v>
      </c>
      <c r="D60" s="57">
        <v>27000</v>
      </c>
      <c r="E60" s="57">
        <v>108528</v>
      </c>
      <c r="F60" s="57">
        <v>0</v>
      </c>
      <c r="G60" s="57">
        <v>0</v>
      </c>
      <c r="H60" s="57">
        <v>0</v>
      </c>
      <c r="I60" s="57">
        <v>0</v>
      </c>
      <c r="J60" s="71">
        <v>90</v>
      </c>
      <c r="K60" s="68"/>
    </row>
    <row r="61" spans="1:11" ht="13.5" customHeight="1">
      <c r="A61" s="70" t="s">
        <v>87</v>
      </c>
      <c r="B61" s="56">
        <v>7069</v>
      </c>
      <c r="C61" s="57">
        <v>254166</v>
      </c>
      <c r="D61" s="57">
        <v>30000</v>
      </c>
      <c r="E61" s="57">
        <v>85246</v>
      </c>
      <c r="F61" s="57">
        <v>0</v>
      </c>
      <c r="G61" s="57">
        <v>0</v>
      </c>
      <c r="H61" s="57">
        <v>0</v>
      </c>
      <c r="I61" s="57">
        <v>0</v>
      </c>
      <c r="J61" s="71">
        <v>93.8</v>
      </c>
      <c r="K61" s="68"/>
    </row>
    <row r="62" spans="1:11" ht="13.5" customHeight="1">
      <c r="A62" s="69" t="s">
        <v>88</v>
      </c>
      <c r="B62" s="56">
        <v>2100</v>
      </c>
      <c r="C62" s="57">
        <v>87781</v>
      </c>
      <c r="D62" s="57">
        <v>15000</v>
      </c>
      <c r="E62" s="57">
        <v>0</v>
      </c>
      <c r="F62" s="57">
        <v>0</v>
      </c>
      <c r="G62" s="57">
        <v>0</v>
      </c>
      <c r="H62" s="57">
        <v>0</v>
      </c>
      <c r="I62" s="57">
        <v>0</v>
      </c>
      <c r="J62" s="71">
        <v>32.2</v>
      </c>
      <c r="K62" s="68"/>
    </row>
    <row r="63" spans="1:11" ht="13.5" customHeight="1">
      <c r="A63" s="70" t="s">
        <v>89</v>
      </c>
      <c r="B63" s="56">
        <v>1865</v>
      </c>
      <c r="C63" s="57">
        <v>896150</v>
      </c>
      <c r="D63" s="57">
        <v>56200</v>
      </c>
      <c r="E63" s="57">
        <v>176283</v>
      </c>
      <c r="F63" s="57">
        <v>0</v>
      </c>
      <c r="G63" s="57">
        <v>0</v>
      </c>
      <c r="H63" s="57">
        <v>0</v>
      </c>
      <c r="I63" s="57">
        <v>0</v>
      </c>
      <c r="J63" s="71">
        <v>6.4</v>
      </c>
      <c r="K63" s="68"/>
    </row>
    <row r="64" spans="1:11" ht="13.5" customHeight="1">
      <c r="A64" s="69" t="s">
        <v>90</v>
      </c>
      <c r="B64" s="56">
        <v>6805</v>
      </c>
      <c r="C64" s="57">
        <v>835518</v>
      </c>
      <c r="D64" s="57">
        <v>10000</v>
      </c>
      <c r="E64" s="57">
        <v>39514</v>
      </c>
      <c r="F64" s="57">
        <v>0</v>
      </c>
      <c r="G64" s="57">
        <v>0</v>
      </c>
      <c r="H64" s="57">
        <v>0</v>
      </c>
      <c r="I64" s="57">
        <v>0</v>
      </c>
      <c r="J64" s="71">
        <v>100</v>
      </c>
      <c r="K64" s="68"/>
    </row>
    <row r="65" spans="1:11" ht="13.5" customHeight="1">
      <c r="A65" s="70" t="s">
        <v>91</v>
      </c>
      <c r="B65" s="56">
        <v>23660</v>
      </c>
      <c r="C65" s="57">
        <v>781110</v>
      </c>
      <c r="D65" s="57">
        <v>10000</v>
      </c>
      <c r="E65" s="57">
        <v>2710</v>
      </c>
      <c r="F65" s="57">
        <v>0</v>
      </c>
      <c r="G65" s="57">
        <v>0</v>
      </c>
      <c r="H65" s="57">
        <v>0</v>
      </c>
      <c r="I65" s="57">
        <v>0</v>
      </c>
      <c r="J65" s="71">
        <v>1.3</v>
      </c>
      <c r="K65" s="68"/>
    </row>
    <row r="66" spans="1:11" ht="13.5" customHeight="1">
      <c r="A66" s="70" t="s">
        <v>92</v>
      </c>
      <c r="B66" s="56">
        <v>1630</v>
      </c>
      <c r="C66" s="57">
        <v>336296</v>
      </c>
      <c r="D66" s="57">
        <v>3000</v>
      </c>
      <c r="E66" s="57">
        <v>83826</v>
      </c>
      <c r="F66" s="57">
        <v>0</v>
      </c>
      <c r="G66" s="57">
        <v>0</v>
      </c>
      <c r="H66" s="57">
        <v>0</v>
      </c>
      <c r="I66" s="57">
        <v>0</v>
      </c>
      <c r="J66" s="71">
        <v>36.6</v>
      </c>
      <c r="K66" s="68"/>
    </row>
    <row r="67" spans="1:11" ht="13.5" customHeight="1">
      <c r="A67" s="70" t="s">
        <v>93</v>
      </c>
      <c r="B67" s="56">
        <v>-2121</v>
      </c>
      <c r="C67" s="57">
        <v>19806</v>
      </c>
      <c r="D67" s="57">
        <v>1000</v>
      </c>
      <c r="E67" s="57">
        <v>83322</v>
      </c>
      <c r="F67" s="57">
        <v>0</v>
      </c>
      <c r="G67" s="57">
        <v>0</v>
      </c>
      <c r="H67" s="57">
        <v>0</v>
      </c>
      <c r="I67" s="57">
        <v>0</v>
      </c>
      <c r="J67" s="71">
        <v>33.4</v>
      </c>
      <c r="K67" s="68"/>
    </row>
    <row r="68" spans="1:11" ht="13.5" customHeight="1">
      <c r="A68" s="70" t="s">
        <v>94</v>
      </c>
      <c r="B68" s="56">
        <v>299</v>
      </c>
      <c r="C68" s="57">
        <v>8084</v>
      </c>
      <c r="D68" s="57">
        <v>2500</v>
      </c>
      <c r="E68" s="57">
        <v>0</v>
      </c>
      <c r="F68" s="57">
        <v>0</v>
      </c>
      <c r="G68" s="57">
        <v>0</v>
      </c>
      <c r="H68" s="57">
        <v>0</v>
      </c>
      <c r="I68" s="57">
        <v>0</v>
      </c>
      <c r="J68" s="71">
        <v>48.1</v>
      </c>
      <c r="K68" s="68"/>
    </row>
    <row r="69" spans="1:11" ht="13.5" customHeight="1">
      <c r="A69" s="70" t="s">
        <v>95</v>
      </c>
      <c r="B69" s="56">
        <v>590</v>
      </c>
      <c r="C69" s="57">
        <v>6216</v>
      </c>
      <c r="D69" s="57">
        <v>1000</v>
      </c>
      <c r="E69" s="57">
        <v>6315</v>
      </c>
      <c r="F69" s="57">
        <v>0</v>
      </c>
      <c r="G69" s="57">
        <v>0</v>
      </c>
      <c r="H69" s="57">
        <v>0</v>
      </c>
      <c r="I69" s="57">
        <v>0</v>
      </c>
      <c r="J69" s="71">
        <v>47.6</v>
      </c>
      <c r="K69" s="68"/>
    </row>
    <row r="70" spans="1:11" ht="13.5" customHeight="1">
      <c r="A70" s="69" t="s">
        <v>96</v>
      </c>
      <c r="B70" s="56">
        <v>1809</v>
      </c>
      <c r="C70" s="57">
        <v>283558</v>
      </c>
      <c r="D70" s="57">
        <v>100000</v>
      </c>
      <c r="E70" s="57">
        <v>29838</v>
      </c>
      <c r="F70" s="57">
        <v>0</v>
      </c>
      <c r="G70" s="57">
        <v>0</v>
      </c>
      <c r="H70" s="57">
        <v>0</v>
      </c>
      <c r="I70" s="57">
        <v>0</v>
      </c>
      <c r="J70" s="71">
        <v>37.7</v>
      </c>
      <c r="K70" s="68"/>
    </row>
    <row r="71" spans="1:11" ht="13.5" customHeight="1">
      <c r="A71" s="69" t="s">
        <v>97</v>
      </c>
      <c r="B71" s="56">
        <v>-1100</v>
      </c>
      <c r="C71" s="57">
        <v>643360</v>
      </c>
      <c r="D71" s="57">
        <v>10000</v>
      </c>
      <c r="E71" s="57">
        <v>21000</v>
      </c>
      <c r="F71" s="57">
        <v>0</v>
      </c>
      <c r="G71" s="57">
        <v>0</v>
      </c>
      <c r="H71" s="57">
        <v>0</v>
      </c>
      <c r="I71" s="57">
        <v>0</v>
      </c>
      <c r="J71" s="71">
        <v>20</v>
      </c>
      <c r="K71" s="68"/>
    </row>
    <row r="72" spans="1:11" ht="13.5" customHeight="1">
      <c r="A72" s="70" t="s">
        <v>98</v>
      </c>
      <c r="B72" s="56">
        <v>-29380</v>
      </c>
      <c r="C72" s="57">
        <v>4349361</v>
      </c>
      <c r="D72" s="57">
        <v>2000000</v>
      </c>
      <c r="E72" s="57">
        <v>0</v>
      </c>
      <c r="F72" s="57">
        <v>0</v>
      </c>
      <c r="G72" s="57">
        <v>0</v>
      </c>
      <c r="H72" s="57">
        <v>0</v>
      </c>
      <c r="I72" s="57">
        <v>0</v>
      </c>
      <c r="J72" s="71">
        <v>48.5</v>
      </c>
      <c r="K72" s="68"/>
    </row>
    <row r="73" spans="1:11" ht="13.5" customHeight="1">
      <c r="A73" s="69" t="s">
        <v>99</v>
      </c>
      <c r="B73" s="56">
        <v>-200</v>
      </c>
      <c r="C73" s="57">
        <v>15424</v>
      </c>
      <c r="D73" s="57">
        <v>7000</v>
      </c>
      <c r="E73" s="57">
        <v>24521</v>
      </c>
      <c r="F73" s="57">
        <v>0</v>
      </c>
      <c r="G73" s="57">
        <v>0</v>
      </c>
      <c r="H73" s="57">
        <v>0</v>
      </c>
      <c r="I73" s="57">
        <v>0</v>
      </c>
      <c r="J73" s="71">
        <v>48.3</v>
      </c>
      <c r="K73" s="68"/>
    </row>
    <row r="74" spans="1:11" ht="13.5" customHeight="1">
      <c r="A74" s="69" t="s">
        <v>100</v>
      </c>
      <c r="B74" s="56">
        <v>384</v>
      </c>
      <c r="C74" s="57">
        <v>28410</v>
      </c>
      <c r="D74" s="57">
        <v>3000</v>
      </c>
      <c r="E74" s="57">
        <v>57900</v>
      </c>
      <c r="F74" s="57">
        <v>0</v>
      </c>
      <c r="G74" s="57">
        <v>0</v>
      </c>
      <c r="H74" s="57">
        <v>0</v>
      </c>
      <c r="I74" s="57">
        <v>0</v>
      </c>
      <c r="J74" s="71">
        <v>30</v>
      </c>
      <c r="K74" s="68"/>
    </row>
    <row r="75" spans="1:11" ht="13.5" customHeight="1">
      <c r="A75" s="69" t="s">
        <v>101</v>
      </c>
      <c r="B75" s="56">
        <v>191444</v>
      </c>
      <c r="C75" s="57">
        <v>11658654</v>
      </c>
      <c r="D75" s="57">
        <v>10519510</v>
      </c>
      <c r="E75" s="57">
        <v>0</v>
      </c>
      <c r="F75" s="57">
        <v>0</v>
      </c>
      <c r="G75" s="57">
        <v>0</v>
      </c>
      <c r="H75" s="57">
        <v>0</v>
      </c>
      <c r="I75" s="57">
        <v>0</v>
      </c>
      <c r="J75" s="71">
        <v>91.7</v>
      </c>
      <c r="K75" s="68"/>
    </row>
    <row r="76" spans="1:11" ht="13.5" customHeight="1">
      <c r="A76" s="70" t="s">
        <v>102</v>
      </c>
      <c r="B76" s="56">
        <v>-290</v>
      </c>
      <c r="C76" s="57">
        <v>2315460</v>
      </c>
      <c r="D76" s="57">
        <v>948000</v>
      </c>
      <c r="E76" s="57">
        <v>21755</v>
      </c>
      <c r="F76" s="57">
        <v>0</v>
      </c>
      <c r="G76" s="57">
        <v>0</v>
      </c>
      <c r="H76" s="57">
        <v>0</v>
      </c>
      <c r="I76" s="57">
        <v>0</v>
      </c>
      <c r="J76" s="71">
        <v>46.9</v>
      </c>
      <c r="K76" s="68"/>
    </row>
    <row r="77" spans="1:11" ht="13.5" customHeight="1">
      <c r="A77" s="69" t="s">
        <v>103</v>
      </c>
      <c r="B77" s="56">
        <v>-3976</v>
      </c>
      <c r="C77" s="57">
        <v>1835908</v>
      </c>
      <c r="D77" s="57">
        <v>700000</v>
      </c>
      <c r="E77" s="57">
        <v>0</v>
      </c>
      <c r="F77" s="57">
        <v>0</v>
      </c>
      <c r="G77" s="57">
        <v>0</v>
      </c>
      <c r="H77" s="57">
        <v>0</v>
      </c>
      <c r="I77" s="57">
        <v>0</v>
      </c>
      <c r="J77" s="71">
        <v>38.4</v>
      </c>
      <c r="K77" s="68"/>
    </row>
    <row r="78" spans="1:11" ht="13.5" customHeight="1">
      <c r="A78" s="70" t="s">
        <v>104</v>
      </c>
      <c r="B78" s="56">
        <v>-480</v>
      </c>
      <c r="C78" s="57">
        <v>1907603</v>
      </c>
      <c r="D78" s="57">
        <v>700000</v>
      </c>
      <c r="E78" s="57">
        <v>4328</v>
      </c>
      <c r="F78" s="57">
        <v>0</v>
      </c>
      <c r="G78" s="57">
        <v>0</v>
      </c>
      <c r="H78" s="57">
        <v>0</v>
      </c>
      <c r="I78" s="57">
        <v>0</v>
      </c>
      <c r="J78" s="71">
        <v>38.9</v>
      </c>
      <c r="K78" s="68"/>
    </row>
    <row r="79" spans="1:11" ht="13.5" customHeight="1">
      <c r="A79" s="69" t="s">
        <v>105</v>
      </c>
      <c r="B79" s="56">
        <v>119547</v>
      </c>
      <c r="C79" s="57">
        <v>1573605</v>
      </c>
      <c r="D79" s="57">
        <v>5000</v>
      </c>
      <c r="E79" s="57">
        <v>480723</v>
      </c>
      <c r="F79" s="57">
        <v>11958253</v>
      </c>
      <c r="G79" s="57">
        <v>0</v>
      </c>
      <c r="H79" s="57">
        <v>2065868</v>
      </c>
      <c r="I79" s="57">
        <v>206587</v>
      </c>
      <c r="J79" s="71">
        <v>100</v>
      </c>
      <c r="K79" s="68"/>
    </row>
    <row r="80" spans="1:11" ht="13.5" customHeight="1">
      <c r="A80" s="69" t="s">
        <v>106</v>
      </c>
      <c r="B80" s="56">
        <v>942</v>
      </c>
      <c r="C80" s="57">
        <v>890237</v>
      </c>
      <c r="D80" s="57">
        <v>9000</v>
      </c>
      <c r="E80" s="57">
        <v>0</v>
      </c>
      <c r="F80" s="57">
        <v>0</v>
      </c>
      <c r="G80" s="57">
        <v>0</v>
      </c>
      <c r="H80" s="57">
        <v>0</v>
      </c>
      <c r="I80" s="57">
        <v>0</v>
      </c>
      <c r="J80" s="71">
        <v>30</v>
      </c>
      <c r="K80" s="68"/>
    </row>
    <row r="81" spans="1:11" ht="13.5" customHeight="1">
      <c r="A81" s="69" t="s">
        <v>107</v>
      </c>
      <c r="B81" s="56">
        <v>9713</v>
      </c>
      <c r="C81" s="57">
        <v>-234264</v>
      </c>
      <c r="D81" s="57">
        <v>5000</v>
      </c>
      <c r="E81" s="57">
        <v>0</v>
      </c>
      <c r="F81" s="57">
        <v>0</v>
      </c>
      <c r="G81" s="57">
        <v>0</v>
      </c>
      <c r="H81" s="57">
        <v>0</v>
      </c>
      <c r="I81" s="57">
        <v>0</v>
      </c>
      <c r="J81" s="71">
        <v>25</v>
      </c>
      <c r="K81" s="68"/>
    </row>
    <row r="82" spans="1:11" ht="13.5" customHeight="1">
      <c r="A82" s="69" t="s">
        <v>108</v>
      </c>
      <c r="B82" s="56">
        <v>7895</v>
      </c>
      <c r="C82" s="57">
        <v>1002860</v>
      </c>
      <c r="D82" s="57">
        <v>200000</v>
      </c>
      <c r="E82" s="57">
        <v>0</v>
      </c>
      <c r="F82" s="57">
        <v>0</v>
      </c>
      <c r="G82" s="57">
        <v>0</v>
      </c>
      <c r="H82" s="57">
        <v>48764</v>
      </c>
      <c r="I82" s="57">
        <v>48764</v>
      </c>
      <c r="J82" s="71">
        <v>40</v>
      </c>
      <c r="K82" s="68"/>
    </row>
    <row r="83" spans="1:11" ht="13.5" customHeight="1">
      <c r="A83" s="91" t="s">
        <v>150</v>
      </c>
      <c r="B83" s="92">
        <v>2821096</v>
      </c>
      <c r="C83" s="93">
        <v>41981458</v>
      </c>
      <c r="D83" s="93">
        <v>13506666</v>
      </c>
      <c r="E83" s="93">
        <v>0</v>
      </c>
      <c r="F83" s="93">
        <v>0</v>
      </c>
      <c r="G83" s="93">
        <v>0</v>
      </c>
      <c r="H83" s="93">
        <v>9909614</v>
      </c>
      <c r="I83" s="93">
        <v>9909614</v>
      </c>
      <c r="J83" s="94">
        <v>32.2</v>
      </c>
      <c r="K83" s="68"/>
    </row>
    <row r="84" spans="1:11" ht="13.5" customHeight="1">
      <c r="A84" s="70" t="s">
        <v>109</v>
      </c>
      <c r="B84" s="56">
        <v>-1761</v>
      </c>
      <c r="C84" s="57">
        <v>970030</v>
      </c>
      <c r="D84" s="57">
        <v>450000</v>
      </c>
      <c r="E84" s="57">
        <v>27050</v>
      </c>
      <c r="F84" s="57">
        <v>0</v>
      </c>
      <c r="G84" s="57">
        <v>0</v>
      </c>
      <c r="H84" s="57">
        <v>0</v>
      </c>
      <c r="I84" s="57">
        <v>0</v>
      </c>
      <c r="J84" s="71">
        <v>47.1</v>
      </c>
      <c r="K84" s="68"/>
    </row>
    <row r="85" spans="1:11" ht="13.5" customHeight="1">
      <c r="A85" s="70" t="s">
        <v>110</v>
      </c>
      <c r="B85" s="56">
        <v>-47443</v>
      </c>
      <c r="C85" s="57">
        <v>1249093</v>
      </c>
      <c r="D85" s="57">
        <v>600000</v>
      </c>
      <c r="E85" s="57">
        <v>29821</v>
      </c>
      <c r="F85" s="57">
        <v>713320</v>
      </c>
      <c r="G85" s="57">
        <v>0</v>
      </c>
      <c r="H85" s="57">
        <v>0</v>
      </c>
      <c r="I85" s="57">
        <v>0</v>
      </c>
      <c r="J85" s="71">
        <v>47.3</v>
      </c>
      <c r="K85" s="68"/>
    </row>
    <row r="86" spans="1:11" ht="13.5" customHeight="1">
      <c r="A86" s="69" t="s">
        <v>111</v>
      </c>
      <c r="B86" s="56">
        <v>-143610</v>
      </c>
      <c r="C86" s="57">
        <v>586113</v>
      </c>
      <c r="D86" s="57">
        <v>1000000</v>
      </c>
      <c r="E86" s="57">
        <v>0</v>
      </c>
      <c r="F86" s="57">
        <v>0</v>
      </c>
      <c r="G86" s="57">
        <v>0</v>
      </c>
      <c r="H86" s="57">
        <v>0</v>
      </c>
      <c r="I86" s="57">
        <v>0</v>
      </c>
      <c r="J86" s="71">
        <v>27.1</v>
      </c>
      <c r="K86" s="68"/>
    </row>
    <row r="87" spans="1:11" ht="13.5" customHeight="1">
      <c r="A87" s="69" t="s">
        <v>112</v>
      </c>
      <c r="B87" s="56">
        <v>-15058</v>
      </c>
      <c r="C87" s="57">
        <v>7321</v>
      </c>
      <c r="D87" s="57">
        <v>70000</v>
      </c>
      <c r="E87" s="57">
        <v>343851</v>
      </c>
      <c r="F87" s="57">
        <v>0</v>
      </c>
      <c r="G87" s="57">
        <v>0</v>
      </c>
      <c r="H87" s="57">
        <v>0</v>
      </c>
      <c r="I87" s="57">
        <v>0</v>
      </c>
      <c r="J87" s="71">
        <v>39</v>
      </c>
      <c r="K87" s="68"/>
    </row>
    <row r="88" spans="1:11" ht="13.5" customHeight="1">
      <c r="A88" s="69" t="s">
        <v>113</v>
      </c>
      <c r="B88" s="56">
        <v>26128</v>
      </c>
      <c r="C88" s="57">
        <v>1327563</v>
      </c>
      <c r="D88" s="57">
        <v>55000</v>
      </c>
      <c r="E88" s="57">
        <v>137298</v>
      </c>
      <c r="F88" s="57">
        <v>0</v>
      </c>
      <c r="G88" s="57">
        <v>0</v>
      </c>
      <c r="H88" s="57">
        <v>0</v>
      </c>
      <c r="I88" s="57">
        <v>0</v>
      </c>
      <c r="J88" s="71">
        <v>31.4</v>
      </c>
      <c r="K88" s="68"/>
    </row>
    <row r="89" spans="1:11" ht="13.5" customHeight="1">
      <c r="A89" s="69" t="s">
        <v>114</v>
      </c>
      <c r="B89" s="56">
        <v>7936</v>
      </c>
      <c r="C89" s="57">
        <v>67719</v>
      </c>
      <c r="D89" s="57">
        <v>25000</v>
      </c>
      <c r="E89" s="57">
        <v>706</v>
      </c>
      <c r="F89" s="57">
        <v>0</v>
      </c>
      <c r="G89" s="57">
        <v>0</v>
      </c>
      <c r="H89" s="57">
        <v>0</v>
      </c>
      <c r="I89" s="57">
        <v>0</v>
      </c>
      <c r="J89" s="71">
        <v>37.4</v>
      </c>
      <c r="K89" s="68"/>
    </row>
    <row r="90" spans="1:11" ht="13.5" customHeight="1">
      <c r="A90" s="70" t="s">
        <v>115</v>
      </c>
      <c r="B90" s="56">
        <v>-43201</v>
      </c>
      <c r="C90" s="57">
        <v>13399158</v>
      </c>
      <c r="D90" s="57">
        <v>1678492</v>
      </c>
      <c r="E90" s="57">
        <v>7469480</v>
      </c>
      <c r="F90" s="57">
        <v>0</v>
      </c>
      <c r="G90" s="57">
        <v>0</v>
      </c>
      <c r="H90" s="57">
        <v>77465102</v>
      </c>
      <c r="I90" s="57">
        <v>7746510</v>
      </c>
      <c r="J90" s="71">
        <v>41.4</v>
      </c>
      <c r="K90" s="68"/>
    </row>
    <row r="91" spans="1:11" ht="13.5" customHeight="1">
      <c r="A91" s="70" t="s">
        <v>116</v>
      </c>
      <c r="B91" s="56">
        <v>84997</v>
      </c>
      <c r="C91" s="57">
        <v>2041726</v>
      </c>
      <c r="D91" s="57">
        <v>5000</v>
      </c>
      <c r="E91" s="57">
        <v>529659</v>
      </c>
      <c r="F91" s="57">
        <v>0</v>
      </c>
      <c r="G91" s="57">
        <v>0</v>
      </c>
      <c r="H91" s="57">
        <v>0</v>
      </c>
      <c r="I91" s="57">
        <v>0</v>
      </c>
      <c r="J91" s="71">
        <v>33.1</v>
      </c>
      <c r="K91" s="68"/>
    </row>
    <row r="92" spans="1:11" ht="13.5" customHeight="1">
      <c r="A92" s="69" t="s">
        <v>117</v>
      </c>
      <c r="B92" s="56">
        <v>206</v>
      </c>
      <c r="C92" s="57">
        <v>113167</v>
      </c>
      <c r="D92" s="57">
        <v>100000</v>
      </c>
      <c r="E92" s="57">
        <v>0</v>
      </c>
      <c r="F92" s="57">
        <v>0</v>
      </c>
      <c r="G92" s="57">
        <v>0</v>
      </c>
      <c r="H92" s="57">
        <v>0</v>
      </c>
      <c r="I92" s="57">
        <v>0</v>
      </c>
      <c r="J92" s="71">
        <v>89.3</v>
      </c>
      <c r="K92" s="68"/>
    </row>
    <row r="93" spans="1:11" ht="13.5" customHeight="1">
      <c r="A93" s="69" t="s">
        <v>118</v>
      </c>
      <c r="B93" s="56">
        <v>937</v>
      </c>
      <c r="C93" s="57">
        <v>6201047</v>
      </c>
      <c r="D93" s="57">
        <v>2500000</v>
      </c>
      <c r="E93" s="57">
        <v>98866</v>
      </c>
      <c r="F93" s="57">
        <v>0</v>
      </c>
      <c r="G93" s="57">
        <v>0</v>
      </c>
      <c r="H93" s="57">
        <v>0</v>
      </c>
      <c r="I93" s="57">
        <v>0</v>
      </c>
      <c r="J93" s="71">
        <v>48.7</v>
      </c>
      <c r="K93" s="68"/>
    </row>
    <row r="94" spans="1:11" ht="13.5" customHeight="1">
      <c r="A94" s="70" t="s">
        <v>119</v>
      </c>
      <c r="B94" s="56">
        <v>36079</v>
      </c>
      <c r="C94" s="57">
        <v>273710</v>
      </c>
      <c r="D94" s="57">
        <v>50000</v>
      </c>
      <c r="E94" s="57">
        <v>705</v>
      </c>
      <c r="F94" s="57">
        <v>0</v>
      </c>
      <c r="G94" s="57">
        <v>0</v>
      </c>
      <c r="H94" s="57">
        <v>0</v>
      </c>
      <c r="I94" s="57">
        <v>0</v>
      </c>
      <c r="J94" s="71">
        <v>100</v>
      </c>
      <c r="K94" s="68"/>
    </row>
    <row r="95" spans="1:11" ht="13.5" customHeight="1">
      <c r="A95" s="70" t="s">
        <v>120</v>
      </c>
      <c r="B95" s="56">
        <v>38307</v>
      </c>
      <c r="C95" s="57">
        <v>963720</v>
      </c>
      <c r="D95" s="57">
        <v>110000</v>
      </c>
      <c r="E95" s="57">
        <v>0</v>
      </c>
      <c r="F95" s="57">
        <v>0</v>
      </c>
      <c r="G95" s="57">
        <v>0</v>
      </c>
      <c r="H95" s="57">
        <v>0</v>
      </c>
      <c r="I95" s="57">
        <v>0</v>
      </c>
      <c r="J95" s="71">
        <v>60</v>
      </c>
      <c r="K95" s="68"/>
    </row>
    <row r="96" spans="1:11" ht="13.5" customHeight="1">
      <c r="A96" s="70" t="s">
        <v>121</v>
      </c>
      <c r="B96" s="56">
        <v>87281</v>
      </c>
      <c r="C96" s="57">
        <v>721392</v>
      </c>
      <c r="D96" s="57">
        <v>100000</v>
      </c>
      <c r="E96" s="57">
        <v>4233</v>
      </c>
      <c r="F96" s="57">
        <v>0</v>
      </c>
      <c r="G96" s="57">
        <v>2780650</v>
      </c>
      <c r="H96" s="57">
        <v>0</v>
      </c>
      <c r="I96" s="57">
        <v>8761172</v>
      </c>
      <c r="J96" s="71">
        <v>100</v>
      </c>
      <c r="K96" s="68"/>
    </row>
    <row r="97" spans="1:11" ht="13.5" customHeight="1">
      <c r="A97" s="70" t="s">
        <v>122</v>
      </c>
      <c r="B97" s="56">
        <v>2645</v>
      </c>
      <c r="C97" s="57">
        <v>62915</v>
      </c>
      <c r="D97" s="57">
        <v>15000</v>
      </c>
      <c r="E97" s="57">
        <v>141024</v>
      </c>
      <c r="F97" s="57">
        <v>0</v>
      </c>
      <c r="G97" s="57">
        <v>0</v>
      </c>
      <c r="H97" s="57">
        <v>0</v>
      </c>
      <c r="I97" s="57">
        <v>0</v>
      </c>
      <c r="J97" s="71">
        <v>46.9</v>
      </c>
      <c r="K97" s="68"/>
    </row>
    <row r="98" spans="1:11" ht="13.5" customHeight="1">
      <c r="A98" s="70" t="s">
        <v>123</v>
      </c>
      <c r="B98" s="56">
        <v>22619</v>
      </c>
      <c r="C98" s="57">
        <v>88681</v>
      </c>
      <c r="D98" s="57">
        <v>2000</v>
      </c>
      <c r="E98" s="57">
        <v>222810</v>
      </c>
      <c r="F98" s="57">
        <v>0</v>
      </c>
      <c r="G98" s="57">
        <v>0</v>
      </c>
      <c r="H98" s="57">
        <v>0</v>
      </c>
      <c r="I98" s="57">
        <v>0</v>
      </c>
      <c r="J98" s="71">
        <v>100</v>
      </c>
      <c r="K98" s="68"/>
    </row>
    <row r="99" spans="1:11" ht="13.5" customHeight="1">
      <c r="A99" s="70" t="s">
        <v>124</v>
      </c>
      <c r="B99" s="56">
        <v>-761</v>
      </c>
      <c r="C99" s="57">
        <v>264128</v>
      </c>
      <c r="D99" s="57">
        <v>30000</v>
      </c>
      <c r="E99" s="57">
        <v>16200</v>
      </c>
      <c r="F99" s="57">
        <v>0</v>
      </c>
      <c r="G99" s="57">
        <v>0</v>
      </c>
      <c r="H99" s="57">
        <v>0</v>
      </c>
      <c r="I99" s="57">
        <v>0</v>
      </c>
      <c r="J99" s="71">
        <v>23.4</v>
      </c>
      <c r="K99" s="68"/>
    </row>
    <row r="100" spans="1:11" ht="13.5" customHeight="1">
      <c r="A100" s="70" t="s">
        <v>125</v>
      </c>
      <c r="B100" s="56">
        <v>-79224</v>
      </c>
      <c r="C100" s="57">
        <v>-2851254</v>
      </c>
      <c r="D100" s="57">
        <v>24000</v>
      </c>
      <c r="E100" s="57">
        <v>1106</v>
      </c>
      <c r="F100" s="57">
        <v>34587000</v>
      </c>
      <c r="G100" s="57">
        <v>0</v>
      </c>
      <c r="H100" s="57">
        <v>0</v>
      </c>
      <c r="I100" s="57">
        <v>0</v>
      </c>
      <c r="J100" s="71">
        <v>80</v>
      </c>
      <c r="K100" s="68"/>
    </row>
    <row r="101" spans="1:11" ht="13.5" customHeight="1">
      <c r="A101" s="70" t="s">
        <v>126</v>
      </c>
      <c r="B101" s="56">
        <v>-8058</v>
      </c>
      <c r="C101" s="57">
        <v>108456</v>
      </c>
      <c r="D101" s="57">
        <v>10000</v>
      </c>
      <c r="E101" s="57">
        <v>615256</v>
      </c>
      <c r="F101" s="57">
        <v>0</v>
      </c>
      <c r="G101" s="57">
        <v>0</v>
      </c>
      <c r="H101" s="57">
        <v>0</v>
      </c>
      <c r="I101" s="57">
        <v>0</v>
      </c>
      <c r="J101" s="71">
        <v>100</v>
      </c>
      <c r="K101" s="68"/>
    </row>
    <row r="102" spans="1:11" ht="13.5" customHeight="1">
      <c r="A102" s="69" t="s">
        <v>127</v>
      </c>
      <c r="B102" s="56">
        <v>0</v>
      </c>
      <c r="C102" s="57">
        <v>30150</v>
      </c>
      <c r="D102" s="57">
        <v>30000</v>
      </c>
      <c r="E102" s="57">
        <v>654</v>
      </c>
      <c r="F102" s="57">
        <v>0</v>
      </c>
      <c r="G102" s="57">
        <v>0</v>
      </c>
      <c r="H102" s="57">
        <v>0</v>
      </c>
      <c r="I102" s="57">
        <v>0</v>
      </c>
      <c r="J102" s="71">
        <v>100</v>
      </c>
      <c r="K102" s="68"/>
    </row>
    <row r="103" spans="1:11" ht="13.5" customHeight="1">
      <c r="A103" s="70" t="s">
        <v>128</v>
      </c>
      <c r="B103" s="56">
        <v>679</v>
      </c>
      <c r="C103" s="57">
        <v>34789</v>
      </c>
      <c r="D103" s="57">
        <v>10000</v>
      </c>
      <c r="E103" s="57">
        <v>6267</v>
      </c>
      <c r="F103" s="57">
        <v>0</v>
      </c>
      <c r="G103" s="57">
        <v>0</v>
      </c>
      <c r="H103" s="57">
        <v>0</v>
      </c>
      <c r="I103" s="57">
        <v>0</v>
      </c>
      <c r="J103" s="71">
        <v>33.3</v>
      </c>
      <c r="K103" s="68"/>
    </row>
    <row r="104" spans="1:11" ht="13.5" customHeight="1">
      <c r="A104" s="69" t="s">
        <v>129</v>
      </c>
      <c r="B104" s="56">
        <v>-8707</v>
      </c>
      <c r="C104" s="57">
        <v>490405</v>
      </c>
      <c r="D104" s="57">
        <v>10000</v>
      </c>
      <c r="E104" s="57">
        <v>0</v>
      </c>
      <c r="F104" s="57">
        <v>0</v>
      </c>
      <c r="G104" s="57">
        <v>0</v>
      </c>
      <c r="H104" s="57">
        <v>0</v>
      </c>
      <c r="I104" s="57">
        <v>0</v>
      </c>
      <c r="J104" s="71">
        <v>100</v>
      </c>
      <c r="K104" s="68"/>
    </row>
    <row r="105" spans="1:11" ht="13.5" customHeight="1">
      <c r="A105" s="70" t="s">
        <v>130</v>
      </c>
      <c r="B105" s="56">
        <v>10778</v>
      </c>
      <c r="C105" s="57">
        <v>74691</v>
      </c>
      <c r="D105" s="57">
        <v>10000</v>
      </c>
      <c r="E105" s="57">
        <v>0</v>
      </c>
      <c r="F105" s="57">
        <v>0</v>
      </c>
      <c r="G105" s="57">
        <v>0</v>
      </c>
      <c r="H105" s="57">
        <v>0</v>
      </c>
      <c r="I105" s="57">
        <v>0</v>
      </c>
      <c r="J105" s="71">
        <v>33.3</v>
      </c>
      <c r="K105" s="68"/>
    </row>
    <row r="106" spans="1:11" ht="13.5" customHeight="1">
      <c r="A106" s="70" t="s">
        <v>131</v>
      </c>
      <c r="B106" s="56">
        <v>2254</v>
      </c>
      <c r="C106" s="57">
        <v>51354</v>
      </c>
      <c r="D106" s="57">
        <v>10000</v>
      </c>
      <c r="E106" s="57">
        <v>0</v>
      </c>
      <c r="F106" s="57">
        <v>0</v>
      </c>
      <c r="G106" s="57">
        <v>0</v>
      </c>
      <c r="H106" s="57">
        <v>0</v>
      </c>
      <c r="I106" s="57">
        <v>0</v>
      </c>
      <c r="J106" s="71">
        <v>33.3</v>
      </c>
      <c r="K106" s="68"/>
    </row>
    <row r="107" spans="1:11" ht="13.5" customHeight="1">
      <c r="A107" s="70" t="s">
        <v>145</v>
      </c>
      <c r="B107" s="56">
        <v>15250</v>
      </c>
      <c r="C107" s="57">
        <v>409980</v>
      </c>
      <c r="D107" s="57">
        <v>5000</v>
      </c>
      <c r="E107" s="57">
        <v>20655</v>
      </c>
      <c r="F107" s="57">
        <v>0</v>
      </c>
      <c r="G107" s="57">
        <v>0</v>
      </c>
      <c r="H107" s="57">
        <v>0</v>
      </c>
      <c r="I107" s="57">
        <v>0</v>
      </c>
      <c r="J107" s="71">
        <v>3.7</v>
      </c>
      <c r="K107" s="68"/>
    </row>
    <row r="108" spans="1:11" ht="13.5" customHeight="1">
      <c r="A108" s="70" t="s">
        <v>132</v>
      </c>
      <c r="B108" s="56">
        <v>1735</v>
      </c>
      <c r="C108" s="57">
        <v>206449</v>
      </c>
      <c r="D108" s="57">
        <v>100000</v>
      </c>
      <c r="E108" s="57">
        <v>0</v>
      </c>
      <c r="F108" s="57">
        <v>0</v>
      </c>
      <c r="G108" s="57">
        <v>0</v>
      </c>
      <c r="H108" s="57">
        <v>0</v>
      </c>
      <c r="I108" s="57">
        <v>0</v>
      </c>
      <c r="J108" s="71">
        <v>49.3</v>
      </c>
      <c r="K108" s="68"/>
    </row>
    <row r="109" spans="1:11" ht="13.5" customHeight="1">
      <c r="A109" s="70" t="s">
        <v>133</v>
      </c>
      <c r="B109" s="56">
        <v>-12511</v>
      </c>
      <c r="C109" s="57">
        <v>1557977</v>
      </c>
      <c r="D109" s="57">
        <v>997900</v>
      </c>
      <c r="E109" s="57">
        <v>0</v>
      </c>
      <c r="F109" s="57">
        <v>0</v>
      </c>
      <c r="G109" s="57">
        <v>0</v>
      </c>
      <c r="H109" s="57">
        <v>0</v>
      </c>
      <c r="I109" s="57">
        <v>0</v>
      </c>
      <c r="J109" s="71">
        <v>66.4</v>
      </c>
      <c r="K109" s="68"/>
    </row>
    <row r="110" spans="1:11" ht="13.5" customHeight="1">
      <c r="A110" s="70" t="s">
        <v>134</v>
      </c>
      <c r="B110" s="56">
        <v>-45374</v>
      </c>
      <c r="C110" s="57">
        <v>4913676</v>
      </c>
      <c r="D110" s="57">
        <v>3166700</v>
      </c>
      <c r="E110" s="57">
        <v>0</v>
      </c>
      <c r="F110" s="57">
        <v>0</v>
      </c>
      <c r="G110" s="57">
        <v>0</v>
      </c>
      <c r="H110" s="57">
        <v>0</v>
      </c>
      <c r="I110" s="57">
        <v>0</v>
      </c>
      <c r="J110" s="71">
        <v>46.5</v>
      </c>
      <c r="K110" s="68"/>
    </row>
    <row r="111" spans="1:11" ht="13.5" customHeight="1">
      <c r="A111" s="70" t="s">
        <v>135</v>
      </c>
      <c r="B111" s="56">
        <v>-2958</v>
      </c>
      <c r="C111" s="57">
        <v>359138</v>
      </c>
      <c r="D111" s="57">
        <v>240100</v>
      </c>
      <c r="E111" s="57">
        <v>18544</v>
      </c>
      <c r="F111" s="57">
        <v>0</v>
      </c>
      <c r="G111" s="57">
        <v>0</v>
      </c>
      <c r="H111" s="57">
        <v>0</v>
      </c>
      <c r="I111" s="57">
        <v>0</v>
      </c>
      <c r="J111" s="71">
        <v>49</v>
      </c>
      <c r="K111" s="68"/>
    </row>
    <row r="112" spans="1:11" ht="13.5" customHeight="1">
      <c r="A112" s="70" t="s">
        <v>136</v>
      </c>
      <c r="B112" s="56">
        <v>359783</v>
      </c>
      <c r="C112" s="57">
        <v>59003172</v>
      </c>
      <c r="D112" s="57">
        <v>15504000</v>
      </c>
      <c r="E112" s="57">
        <v>0</v>
      </c>
      <c r="F112" s="57">
        <v>0</v>
      </c>
      <c r="G112" s="57">
        <v>0</v>
      </c>
      <c r="H112" s="57">
        <v>0</v>
      </c>
      <c r="I112" s="57">
        <v>0</v>
      </c>
      <c r="J112" s="71">
        <v>27.4</v>
      </c>
      <c r="K112" s="68"/>
    </row>
    <row r="113" spans="1:11" ht="13.5" customHeight="1">
      <c r="A113" s="70" t="s">
        <v>137</v>
      </c>
      <c r="B113" s="56">
        <v>34954</v>
      </c>
      <c r="C113" s="57">
        <v>28765037</v>
      </c>
      <c r="D113" s="57">
        <v>9315634</v>
      </c>
      <c r="E113" s="57">
        <v>0</v>
      </c>
      <c r="F113" s="57">
        <v>0</v>
      </c>
      <c r="G113" s="57">
        <v>0</v>
      </c>
      <c r="H113" s="57">
        <v>0</v>
      </c>
      <c r="I113" s="57">
        <v>0</v>
      </c>
      <c r="J113" s="71">
        <v>33.3</v>
      </c>
      <c r="K113" s="68"/>
    </row>
    <row r="114" spans="1:11" ht="13.5" customHeight="1">
      <c r="A114" s="70" t="s">
        <v>138</v>
      </c>
      <c r="B114" s="56">
        <v>-10317</v>
      </c>
      <c r="C114" s="57">
        <v>982507</v>
      </c>
      <c r="D114" s="57">
        <v>130000</v>
      </c>
      <c r="E114" s="57">
        <v>2217</v>
      </c>
      <c r="F114" s="57">
        <v>0</v>
      </c>
      <c r="G114" s="57">
        <v>0</v>
      </c>
      <c r="H114" s="57">
        <v>0</v>
      </c>
      <c r="I114" s="57">
        <v>0</v>
      </c>
      <c r="J114" s="71">
        <v>13</v>
      </c>
      <c r="K114" s="68"/>
    </row>
    <row r="115" spans="1:11" ht="13.5" customHeight="1">
      <c r="A115" s="70" t="s">
        <v>139</v>
      </c>
      <c r="B115" s="56">
        <v>-1329</v>
      </c>
      <c r="C115" s="57">
        <v>105608</v>
      </c>
      <c r="D115" s="57">
        <v>25000</v>
      </c>
      <c r="E115" s="57">
        <v>0</v>
      </c>
      <c r="F115" s="57">
        <v>0</v>
      </c>
      <c r="G115" s="57">
        <v>0</v>
      </c>
      <c r="H115" s="57">
        <v>0</v>
      </c>
      <c r="I115" s="57">
        <v>0</v>
      </c>
      <c r="J115" s="71">
        <v>25</v>
      </c>
      <c r="K115" s="68"/>
    </row>
    <row r="116" spans="1:11" ht="13.5" customHeight="1">
      <c r="A116" s="70" t="s">
        <v>140</v>
      </c>
      <c r="B116" s="56">
        <v>-54317</v>
      </c>
      <c r="C116" s="57">
        <v>693607</v>
      </c>
      <c r="D116" s="57">
        <v>29250</v>
      </c>
      <c r="E116" s="57">
        <v>0</v>
      </c>
      <c r="F116" s="57">
        <v>0</v>
      </c>
      <c r="G116" s="57">
        <v>0</v>
      </c>
      <c r="H116" s="57">
        <v>0</v>
      </c>
      <c r="I116" s="57">
        <v>0</v>
      </c>
      <c r="J116" s="71">
        <v>45</v>
      </c>
      <c r="K116" s="68"/>
    </row>
    <row r="117" spans="1:11" ht="13.5" customHeight="1">
      <c r="A117" s="70" t="s">
        <v>141</v>
      </c>
      <c r="B117" s="56">
        <v>-8314</v>
      </c>
      <c r="C117" s="57">
        <v>64099</v>
      </c>
      <c r="D117" s="57">
        <v>30000</v>
      </c>
      <c r="E117" s="57">
        <v>0</v>
      </c>
      <c r="F117" s="57">
        <v>450000</v>
      </c>
      <c r="G117" s="57">
        <v>0</v>
      </c>
      <c r="H117" s="57">
        <v>0</v>
      </c>
      <c r="I117" s="57">
        <v>0</v>
      </c>
      <c r="J117" s="71">
        <v>3.8</v>
      </c>
      <c r="K117" s="68"/>
    </row>
    <row r="118" spans="1:11" ht="13.5" customHeight="1">
      <c r="A118" s="69" t="s">
        <v>144</v>
      </c>
      <c r="B118" s="56">
        <v>653759</v>
      </c>
      <c r="C118" s="57">
        <v>36295348</v>
      </c>
      <c r="D118" s="57">
        <v>34585130</v>
      </c>
      <c r="E118" s="57">
        <v>7093802</v>
      </c>
      <c r="F118" s="57">
        <v>910000</v>
      </c>
      <c r="G118" s="57">
        <v>0</v>
      </c>
      <c r="H118" s="57">
        <v>0</v>
      </c>
      <c r="I118" s="57">
        <v>0</v>
      </c>
      <c r="J118" s="71">
        <v>100</v>
      </c>
      <c r="K118" s="68"/>
    </row>
    <row r="119" spans="1:11" ht="13.5" customHeight="1">
      <c r="A119" s="29"/>
      <c r="B119" s="56"/>
      <c r="C119" s="57"/>
      <c r="D119" s="57"/>
      <c r="E119" s="57"/>
      <c r="F119" s="57"/>
      <c r="G119" s="57"/>
      <c r="H119" s="57"/>
      <c r="I119" s="57"/>
      <c r="J119" s="64"/>
      <c r="K119" s="68"/>
    </row>
    <row r="120" spans="1:11" ht="13.5" customHeight="1">
      <c r="A120" s="35" t="s">
        <v>16</v>
      </c>
      <c r="B120" s="27"/>
      <c r="C120" s="28"/>
      <c r="D120" s="26">
        <f aca="true" t="shared" si="1" ref="D120:I120">SUM(D58:D119)</f>
        <v>100409082</v>
      </c>
      <c r="E120" s="26">
        <f t="shared" si="1"/>
        <v>18098443</v>
      </c>
      <c r="F120" s="26">
        <f t="shared" si="1"/>
        <v>52499301</v>
      </c>
      <c r="G120" s="26">
        <f t="shared" si="1"/>
        <v>2780650</v>
      </c>
      <c r="H120" s="26">
        <f t="shared" si="1"/>
        <v>89489348</v>
      </c>
      <c r="I120" s="26">
        <f t="shared" si="1"/>
        <v>26672647</v>
      </c>
      <c r="J120" s="65"/>
      <c r="K120" s="66"/>
    </row>
    <row r="121" ht="10.5">
      <c r="A121" s="1" t="s">
        <v>142</v>
      </c>
    </row>
    <row r="122" ht="10.5">
      <c r="A122" s="1" t="s">
        <v>149</v>
      </c>
    </row>
    <row r="123" ht="10.5">
      <c r="A123" s="1" t="s">
        <v>167</v>
      </c>
    </row>
    <row r="124" ht="10.5">
      <c r="A124" s="1" t="s">
        <v>169</v>
      </c>
    </row>
    <row r="125" ht="10.5">
      <c r="A125" s="1" t="s">
        <v>171</v>
      </c>
    </row>
    <row r="126" ht="5.25" customHeight="1"/>
    <row r="127" ht="14.25">
      <c r="A127" s="6" t="s">
        <v>38</v>
      </c>
    </row>
    <row r="128" ht="10.5">
      <c r="D128" s="3" t="s">
        <v>10</v>
      </c>
    </row>
    <row r="129" spans="1:4" ht="21.75" thickBot="1">
      <c r="A129" s="36" t="s">
        <v>33</v>
      </c>
      <c r="B129" s="37" t="s">
        <v>146</v>
      </c>
      <c r="C129" s="38" t="s">
        <v>147</v>
      </c>
      <c r="D129" s="39" t="s">
        <v>50</v>
      </c>
    </row>
    <row r="130" spans="1:4" ht="21" customHeight="1" thickTop="1">
      <c r="A130" s="47" t="s">
        <v>34</v>
      </c>
      <c r="B130" s="18">
        <v>743</v>
      </c>
      <c r="C130" s="19">
        <v>907</v>
      </c>
      <c r="D130" s="73">
        <f>+C130-B130</f>
        <v>164</v>
      </c>
    </row>
    <row r="131" spans="1:4" ht="21" customHeight="1">
      <c r="A131" s="58" t="s">
        <v>35</v>
      </c>
      <c r="B131" s="20">
        <v>155426</v>
      </c>
      <c r="C131" s="21">
        <v>63005</v>
      </c>
      <c r="D131" s="74">
        <f>+C131-B131</f>
        <v>-92421</v>
      </c>
    </row>
    <row r="132" spans="1:4" ht="21" customHeight="1">
      <c r="A132" s="67" t="s">
        <v>36</v>
      </c>
      <c r="B132" s="24">
        <f>+B133-B130-B131</f>
        <v>13653</v>
      </c>
      <c r="C132" s="25">
        <f>+C133-C130-C131</f>
        <v>17827</v>
      </c>
      <c r="D132" s="75">
        <f>+C132-B132</f>
        <v>4174</v>
      </c>
    </row>
    <row r="133" spans="1:4" ht="21" customHeight="1">
      <c r="A133" s="32" t="s">
        <v>37</v>
      </c>
      <c r="B133" s="72">
        <v>169822</v>
      </c>
      <c r="C133" s="26">
        <v>81739</v>
      </c>
      <c r="D133" s="76">
        <f>+C133-B133</f>
        <v>-88083</v>
      </c>
    </row>
    <row r="134" spans="1:4" ht="10.5">
      <c r="A134" s="1" t="s">
        <v>58</v>
      </c>
      <c r="B134" s="40"/>
      <c r="C134" s="40"/>
      <c r="D134" s="40"/>
    </row>
    <row r="135" spans="1:4" ht="22.5" customHeight="1">
      <c r="A135" s="41"/>
      <c r="B135" s="40"/>
      <c r="C135" s="40"/>
      <c r="D135" s="40"/>
    </row>
    <row r="136" ht="14.25">
      <c r="A136" s="6" t="s">
        <v>57</v>
      </c>
    </row>
    <row r="137" ht="10.5" customHeight="1">
      <c r="A137" s="6"/>
    </row>
    <row r="138" spans="1:11" ht="21.75" thickBot="1">
      <c r="A138" s="36" t="s">
        <v>32</v>
      </c>
      <c r="B138" s="37" t="s">
        <v>146</v>
      </c>
      <c r="C138" s="38" t="s">
        <v>147</v>
      </c>
      <c r="D138" s="38" t="s">
        <v>50</v>
      </c>
      <c r="E138" s="42" t="s">
        <v>30</v>
      </c>
      <c r="F138" s="39" t="s">
        <v>31</v>
      </c>
      <c r="G138" s="154" t="s">
        <v>39</v>
      </c>
      <c r="H138" s="155"/>
      <c r="I138" s="37" t="s">
        <v>146</v>
      </c>
      <c r="J138" s="38" t="s">
        <v>147</v>
      </c>
      <c r="K138" s="39" t="s">
        <v>50</v>
      </c>
    </row>
    <row r="139" spans="1:11" ht="21" customHeight="1" thickTop="1">
      <c r="A139" s="47" t="s">
        <v>24</v>
      </c>
      <c r="B139" s="104">
        <v>0.03</v>
      </c>
      <c r="C139" s="105">
        <v>0.04</v>
      </c>
      <c r="D139" s="105">
        <f aca="true" t="shared" si="2" ref="D139:D144">+C139-B139</f>
        <v>0.010000000000000002</v>
      </c>
      <c r="E139" s="121">
        <v>-3.75</v>
      </c>
      <c r="F139" s="123">
        <v>-5</v>
      </c>
      <c r="G139" s="152" t="s">
        <v>77</v>
      </c>
      <c r="H139" s="153"/>
      <c r="I139" s="78" t="s">
        <v>82</v>
      </c>
      <c r="J139" s="43" t="s">
        <v>83</v>
      </c>
      <c r="K139" s="79" t="s">
        <v>82</v>
      </c>
    </row>
    <row r="140" spans="1:11" ht="21" customHeight="1">
      <c r="A140" s="58" t="s">
        <v>25</v>
      </c>
      <c r="B140" s="106">
        <v>0.25</v>
      </c>
      <c r="C140" s="107">
        <v>0.22</v>
      </c>
      <c r="D140" s="107">
        <f t="shared" si="2"/>
        <v>-0.03</v>
      </c>
      <c r="E140" s="122">
        <v>-8.75</v>
      </c>
      <c r="F140" s="108">
        <v>-25</v>
      </c>
      <c r="G140" s="150" t="s">
        <v>78</v>
      </c>
      <c r="H140" s="151"/>
      <c r="I140" s="77" t="s">
        <v>82</v>
      </c>
      <c r="J140" s="44" t="s">
        <v>82</v>
      </c>
      <c r="K140" s="80" t="s">
        <v>82</v>
      </c>
    </row>
    <row r="141" spans="1:11" ht="21" customHeight="1">
      <c r="A141" s="58" t="s">
        <v>26</v>
      </c>
      <c r="B141" s="116">
        <v>21.7</v>
      </c>
      <c r="C141" s="117">
        <v>22.3</v>
      </c>
      <c r="D141" s="117">
        <f t="shared" si="2"/>
        <v>0.6000000000000014</v>
      </c>
      <c r="E141" s="118">
        <v>25</v>
      </c>
      <c r="F141" s="119">
        <v>35</v>
      </c>
      <c r="G141" s="150" t="s">
        <v>79</v>
      </c>
      <c r="H141" s="151"/>
      <c r="I141" s="77" t="s">
        <v>82</v>
      </c>
      <c r="J141" s="44" t="s">
        <v>82</v>
      </c>
      <c r="K141" s="80" t="s">
        <v>82</v>
      </c>
    </row>
    <row r="142" spans="1:11" ht="21" customHeight="1">
      <c r="A142" s="58" t="s">
        <v>27</v>
      </c>
      <c r="B142" s="116">
        <v>335.6</v>
      </c>
      <c r="C142" s="117">
        <v>346</v>
      </c>
      <c r="D142" s="117">
        <f t="shared" si="2"/>
        <v>10.399999999999977</v>
      </c>
      <c r="E142" s="118">
        <v>400</v>
      </c>
      <c r="F142" s="120"/>
      <c r="G142" s="150" t="s">
        <v>80</v>
      </c>
      <c r="H142" s="151"/>
      <c r="I142" s="77" t="s">
        <v>82</v>
      </c>
      <c r="J142" s="44" t="s">
        <v>82</v>
      </c>
      <c r="K142" s="80" t="s">
        <v>82</v>
      </c>
    </row>
    <row r="143" spans="1:11" ht="21" customHeight="1">
      <c r="A143" s="58" t="s">
        <v>28</v>
      </c>
      <c r="B143" s="110">
        <v>0.39377</v>
      </c>
      <c r="C143" s="107">
        <v>0.40141</v>
      </c>
      <c r="D143" s="107">
        <f t="shared" si="2"/>
        <v>0.00763999999999998</v>
      </c>
      <c r="E143" s="111"/>
      <c r="F143" s="109"/>
      <c r="G143" s="150" t="s">
        <v>81</v>
      </c>
      <c r="H143" s="151"/>
      <c r="I143" s="77" t="s">
        <v>82</v>
      </c>
      <c r="J143" s="44" t="s">
        <v>82</v>
      </c>
      <c r="K143" s="80" t="s">
        <v>82</v>
      </c>
    </row>
    <row r="144" spans="1:11" ht="21" customHeight="1">
      <c r="A144" s="67" t="s">
        <v>29</v>
      </c>
      <c r="B144" s="114">
        <v>96.3</v>
      </c>
      <c r="C144" s="115">
        <v>96.1</v>
      </c>
      <c r="D144" s="115">
        <f t="shared" si="2"/>
        <v>-0.20000000000000284</v>
      </c>
      <c r="E144" s="112"/>
      <c r="F144" s="113"/>
      <c r="G144" s="148"/>
      <c r="H144" s="149"/>
      <c r="I144" s="81"/>
      <c r="J144" s="45"/>
      <c r="K144" s="82"/>
    </row>
    <row r="145" ht="10.5">
      <c r="A145" s="1" t="s">
        <v>148</v>
      </c>
    </row>
    <row r="146" ht="10.5">
      <c r="A146" s="1" t="s">
        <v>168</v>
      </c>
    </row>
    <row r="147" ht="10.5">
      <c r="A147" s="1" t="s">
        <v>170</v>
      </c>
    </row>
    <row r="148" ht="10.5">
      <c r="A148" s="1" t="s">
        <v>172</v>
      </c>
    </row>
  </sheetData>
  <sheetProtection/>
  <mergeCells count="47">
    <mergeCell ref="G139:H139"/>
    <mergeCell ref="A8:A9"/>
    <mergeCell ref="A25:A26"/>
    <mergeCell ref="B25:B26"/>
    <mergeCell ref="C25:C26"/>
    <mergeCell ref="G138:H138"/>
    <mergeCell ref="B8:B9"/>
    <mergeCell ref="G8:G9"/>
    <mergeCell ref="F8:F9"/>
    <mergeCell ref="E8:E9"/>
    <mergeCell ref="G144:H144"/>
    <mergeCell ref="G143:H143"/>
    <mergeCell ref="G142:H142"/>
    <mergeCell ref="G141:H141"/>
    <mergeCell ref="G140:H140"/>
    <mergeCell ref="F25:F26"/>
    <mergeCell ref="G25:G26"/>
    <mergeCell ref="H25:H26"/>
    <mergeCell ref="H56:H57"/>
    <mergeCell ref="I56:I57"/>
    <mergeCell ref="A56:A57"/>
    <mergeCell ref="B56:B57"/>
    <mergeCell ref="C56:C57"/>
    <mergeCell ref="D56:D57"/>
    <mergeCell ref="D44:D45"/>
    <mergeCell ref="E44:E45"/>
    <mergeCell ref="H44:H45"/>
    <mergeCell ref="A2:K2"/>
    <mergeCell ref="A44:A45"/>
    <mergeCell ref="B44:B45"/>
    <mergeCell ref="C44:C45"/>
    <mergeCell ref="G44:G45"/>
    <mergeCell ref="F44:F45"/>
    <mergeCell ref="D8:D9"/>
    <mergeCell ref="C8:C9"/>
    <mergeCell ref="D25:D26"/>
    <mergeCell ref="E25:E26"/>
    <mergeCell ref="H8:K9"/>
    <mergeCell ref="I25:K26"/>
    <mergeCell ref="I44:K45"/>
    <mergeCell ref="J56:K57"/>
    <mergeCell ref="A30:A31"/>
    <mergeCell ref="A32:A33"/>
    <mergeCell ref="A34:A35"/>
    <mergeCell ref="E56:E57"/>
    <mergeCell ref="F56:F57"/>
    <mergeCell ref="G56:G57"/>
  </mergeCells>
  <printOptions horizontalCentered="1"/>
  <pageMargins left="0.984251968503937" right="0.3937007874015748" top="0.7874015748031497" bottom="0.3937007874015748" header="0.4330708661417323" footer="0.1968503937007874"/>
  <pageSetup blackAndWhite="1" fitToHeight="0" fitToWidth="1" horizontalDpi="300" verticalDpi="300" orientation="portrait" paperSize="9" scale="84" r:id="rId1"/>
  <rowBreaks count="2" manualBreakCount="2">
    <brk id="53" max="255" man="1"/>
    <brk id="126" max="255" man="1"/>
  </rowBreaks>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048974</cp:lastModifiedBy>
  <cp:lastPrinted>2010-02-26T02:45:38Z</cp:lastPrinted>
  <dcterms:created xsi:type="dcterms:W3CDTF">1997-01-08T22:48:59Z</dcterms:created>
  <dcterms:modified xsi:type="dcterms:W3CDTF">2010-03-15T07:19:43Z</dcterms:modified>
  <cp:category/>
  <cp:version/>
  <cp:contentType/>
  <cp:contentStatus/>
</cp:coreProperties>
</file>