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8105" windowHeight="11760" tabRatio="889"/>
  </bookViews>
  <sheets>
    <sheet name="申請書" sheetId="100" r:id="rId1"/>
    <sheet name="支給申請額算定シート " sheetId="103" r:id="rId2"/>
  </sheets>
  <definedNames>
    <definedName name="_xlnm.Print_Area" localSheetId="1">'支給申請額算定シート '!$A$1:$I$54</definedName>
    <definedName name="_xlnm.Print_Area" localSheetId="0">申請書!$A$1:$BZ$126</definedName>
    <definedName name="_xlnm.Print_Area">#REF!</definedName>
  </definedNames>
  <calcPr calcId="145621"/>
</workbook>
</file>

<file path=xl/sharedStrings.xml><?xml version="1.0" encoding="utf-8"?>
<sst xmlns:r="http://schemas.openxmlformats.org/officeDocument/2006/relationships" xmlns="http://schemas.openxmlformats.org/spreadsheetml/2006/main" count="90" uniqueCount="90">
  <si>
    <t>氏名</t>
    <rPh sb="0" eb="2">
      <t>シメイ</t>
    </rPh>
    <phoneticPr fontId="49"/>
  </si>
  <si>
    <t>預金種別</t>
    <rPh sb="0" eb="2">
      <t>ヨキン</t>
    </rPh>
    <rPh sb="2" eb="4">
      <t>シュベツ</t>
    </rPh>
    <phoneticPr fontId="49"/>
  </si>
  <si>
    <t>ファクシミリ</t>
  </si>
  <si>
    <t>申請年月日</t>
    <rPh sb="0" eb="2">
      <t>シンセイ</t>
    </rPh>
    <rPh sb="2" eb="3">
      <t>ネン</t>
    </rPh>
    <rPh sb="3" eb="5">
      <t>ネンガッピ</t>
    </rPh>
    <phoneticPr fontId="49"/>
  </si>
  <si>
    <t>支給申請額（千円）</t>
    <rPh sb="0" eb="2">
      <t>シキュウ</t>
    </rPh>
    <rPh sb="2" eb="5">
      <t>シンセイガク</t>
    </rPh>
    <rPh sb="6" eb="8">
      <t>センエン</t>
    </rPh>
    <phoneticPr fontId="49"/>
  </si>
  <si>
    <t>急性期</t>
    <rPh sb="0" eb="3">
      <t>キュウセイキ</t>
    </rPh>
    <phoneticPr fontId="49"/>
  </si>
  <si>
    <t>日</t>
    <rPh sb="0" eb="1">
      <t>ニチ</t>
    </rPh>
    <phoneticPr fontId="49"/>
  </si>
  <si>
    <t>金融機関名</t>
    <rPh sb="0" eb="2">
      <t>キンユウ</t>
    </rPh>
    <rPh sb="2" eb="5">
      <t>キカンメイ</t>
    </rPh>
    <phoneticPr fontId="49"/>
  </si>
  <si>
    <t>１．申請者の情報</t>
    <rPh sb="2" eb="4">
      <t>シンセイ</t>
    </rPh>
    <rPh sb="4" eb="5">
      <t>シャ</t>
    </rPh>
    <rPh sb="6" eb="8">
      <t>ジョウホウ</t>
    </rPh>
    <phoneticPr fontId="49"/>
  </si>
  <si>
    <t>電話番号</t>
    <rPh sb="0" eb="2">
      <t>デンワ</t>
    </rPh>
    <rPh sb="2" eb="4">
      <t>バンゴウ</t>
    </rPh>
    <phoneticPr fontId="49"/>
  </si>
  <si>
    <t>金融機関
コード</t>
    <rPh sb="0" eb="2">
      <t>キンユウ</t>
    </rPh>
    <rPh sb="2" eb="4">
      <t>キカン</t>
    </rPh>
    <phoneticPr fontId="49"/>
  </si>
  <si>
    <t>－</t>
  </si>
  <si>
    <t>フリガナ</t>
  </si>
  <si>
    <t>住所・所在地</t>
    <rPh sb="0" eb="2">
      <t>ジュウショ</t>
    </rPh>
    <rPh sb="3" eb="6">
      <t>ショザイチ</t>
    </rPh>
    <phoneticPr fontId="49"/>
  </si>
  <si>
    <t>＜選択＞</t>
    <rPh sb="1" eb="3">
      <t>センタク</t>
    </rPh>
    <phoneticPr fontId="49"/>
  </si>
  <si>
    <r>
      <t xml:space="preserve">開設者
</t>
    </r>
    <r>
      <rPr>
        <sz val="6"/>
        <color auto="1"/>
        <rFont val="ＭＳ Ｐゴシック"/>
      </rPr>
      <t>（代表者の職・氏名も記載）</t>
    </r>
    <rPh sb="0" eb="3">
      <t>カイセツシャ</t>
    </rPh>
    <rPh sb="5" eb="8">
      <t>ダイヒョウシャ</t>
    </rPh>
    <rPh sb="9" eb="10">
      <t>ショク</t>
    </rPh>
    <rPh sb="11" eb="13">
      <t>シメイ</t>
    </rPh>
    <rPh sb="14" eb="16">
      <t>キサイ</t>
    </rPh>
    <phoneticPr fontId="49"/>
  </si>
  <si>
    <t>高度急性期</t>
    <rPh sb="0" eb="2">
      <t>コウド</t>
    </rPh>
    <rPh sb="2" eb="5">
      <t>キュウセイキ</t>
    </rPh>
    <phoneticPr fontId="49"/>
  </si>
  <si>
    <t>事務担当者</t>
    <rPh sb="0" eb="2">
      <t>ジム</t>
    </rPh>
    <rPh sb="2" eb="5">
      <t>タントウシャ</t>
    </rPh>
    <phoneticPr fontId="49"/>
  </si>
  <si>
    <t>支給申請額(千円)</t>
    <rPh sb="0" eb="2">
      <t>シキュウ</t>
    </rPh>
    <rPh sb="2" eb="4">
      <t>シンセイ</t>
    </rPh>
    <rPh sb="4" eb="5">
      <t>ガク</t>
    </rPh>
    <rPh sb="6" eb="8">
      <t>センエン</t>
    </rPh>
    <phoneticPr fontId="49"/>
  </si>
  <si>
    <t>〒</t>
  </si>
  <si>
    <t>電子メール</t>
    <rPh sb="0" eb="2">
      <t>デンシ</t>
    </rPh>
    <phoneticPr fontId="49"/>
  </si>
  <si>
    <t>月</t>
    <rPh sb="0" eb="1">
      <t>ガツ</t>
    </rPh>
    <phoneticPr fontId="49"/>
  </si>
  <si>
    <t>休棟等</t>
    <rPh sb="0" eb="2">
      <t>キュウトウ</t>
    </rPh>
    <rPh sb="2" eb="3">
      <t>トウ</t>
    </rPh>
    <phoneticPr fontId="49"/>
  </si>
  <si>
    <t>年</t>
    <rPh sb="0" eb="1">
      <t>ネン</t>
    </rPh>
    <phoneticPr fontId="49"/>
  </si>
  <si>
    <t>回復期</t>
    <rPh sb="0" eb="3">
      <t>カイフクキ</t>
    </rPh>
    <phoneticPr fontId="49"/>
  </si>
  <si>
    <t>慢性期</t>
    <rPh sb="0" eb="3">
      <t>マンセイキ</t>
    </rPh>
    <phoneticPr fontId="49"/>
  </si>
  <si>
    <t>構想区域名</t>
    <rPh sb="0" eb="2">
      <t>コウソウ</t>
    </rPh>
    <rPh sb="2" eb="4">
      <t>クイキ</t>
    </rPh>
    <rPh sb="4" eb="5">
      <t>メイ</t>
    </rPh>
    <phoneticPr fontId="49"/>
  </si>
  <si>
    <t>５．給付金の振込口座</t>
    <rPh sb="2" eb="5">
      <t>キュウフキン</t>
    </rPh>
    <rPh sb="6" eb="8">
      <t>フリコミ</t>
    </rPh>
    <rPh sb="8" eb="10">
      <t>コウザ</t>
    </rPh>
    <phoneticPr fontId="49"/>
  </si>
  <si>
    <t>月</t>
    <rPh sb="0" eb="1">
      <t>ツキ</t>
    </rPh>
    <phoneticPr fontId="49"/>
  </si>
  <si>
    <t>支店名</t>
    <rPh sb="0" eb="3">
      <t>シテンメイ</t>
    </rPh>
    <phoneticPr fontId="49"/>
  </si>
  <si>
    <t>②　令和２年４月１日時点（※１）</t>
    <rPh sb="2" eb="4">
      <t>レイワ</t>
    </rPh>
    <rPh sb="5" eb="6">
      <t>ネン</t>
    </rPh>
    <rPh sb="7" eb="8">
      <t>ガツ</t>
    </rPh>
    <rPh sb="9" eb="10">
      <t>ニチ</t>
    </rPh>
    <rPh sb="10" eb="12">
      <t>ジテン</t>
    </rPh>
    <phoneticPr fontId="49"/>
  </si>
  <si>
    <t>支店
コード</t>
    <rPh sb="0" eb="2">
      <t>シテン</t>
    </rPh>
    <phoneticPr fontId="49"/>
  </si>
  <si>
    <t>口座名義人</t>
    <rPh sb="0" eb="2">
      <t>コウザ</t>
    </rPh>
    <rPh sb="2" eb="5">
      <t>メイギニン</t>
    </rPh>
    <phoneticPr fontId="49"/>
  </si>
  <si>
    <r>
      <t xml:space="preserve">意見聴取の状況
</t>
    </r>
    <r>
      <rPr>
        <sz val="8"/>
        <color auto="1"/>
        <rFont val="ＭＳ Ｐゴシック"/>
      </rPr>
      <t>(プルダウン)</t>
    </r>
    <rPh sb="0" eb="2">
      <t>イケン</t>
    </rPh>
    <rPh sb="2" eb="4">
      <t>チョウシュ</t>
    </rPh>
    <rPh sb="5" eb="7">
      <t>ジョウキョウ</t>
    </rPh>
    <phoneticPr fontId="49"/>
  </si>
  <si>
    <t>口座番号
（右詰め）</t>
    <rPh sb="0" eb="2">
      <t>コウザ</t>
    </rPh>
    <rPh sb="2" eb="4">
      <t>バンゴウ</t>
    </rPh>
    <rPh sb="6" eb="8">
      <t>ミギヅメ</t>
    </rPh>
    <phoneticPr fontId="49"/>
  </si>
  <si>
    <t>一日平均実働病床数から削減後の対象３区分の許可病床数までの削減分に係る支給額</t>
    <rPh sb="0" eb="2">
      <t>イチニチ</t>
    </rPh>
    <rPh sb="2" eb="4">
      <t>ヘイキン</t>
    </rPh>
    <rPh sb="4" eb="6">
      <t>ジツドウ</t>
    </rPh>
    <rPh sb="6" eb="9">
      <t>ビョウショウスウ</t>
    </rPh>
    <rPh sb="11" eb="14">
      <t>サクゲンゴ</t>
    </rPh>
    <rPh sb="15" eb="17">
      <t>タイショウ</t>
    </rPh>
    <rPh sb="18" eb="20">
      <t>クブン</t>
    </rPh>
    <rPh sb="21" eb="23">
      <t>キョカ</t>
    </rPh>
    <rPh sb="23" eb="26">
      <t>ビョウショウスウ</t>
    </rPh>
    <rPh sb="29" eb="32">
      <t>サクゲンブン</t>
    </rPh>
    <rPh sb="33" eb="34">
      <t>カカ</t>
    </rPh>
    <rPh sb="35" eb="37">
      <t>シキュウ</t>
    </rPh>
    <rPh sb="37" eb="38">
      <t>ガク</t>
    </rPh>
    <phoneticPr fontId="49"/>
  </si>
  <si>
    <t>うち対象３区分の合計</t>
    <rPh sb="2" eb="4">
      <t>タイショウ</t>
    </rPh>
    <rPh sb="5" eb="7">
      <t>クブン</t>
    </rPh>
    <rPh sb="8" eb="10">
      <t>ゴウケイ</t>
    </rPh>
    <phoneticPr fontId="49"/>
  </si>
  <si>
    <t>対象３区分の病床稼働率</t>
    <rPh sb="0" eb="2">
      <t>タイショウ</t>
    </rPh>
    <rPh sb="3" eb="5">
      <t>クブン</t>
    </rPh>
    <phoneticPr fontId="49"/>
  </si>
  <si>
    <t>90%削減チェック</t>
    <rPh sb="3" eb="5">
      <t>サクゲン</t>
    </rPh>
    <phoneticPr fontId="49"/>
  </si>
  <si>
    <t>２．支給申請額</t>
    <rPh sb="2" eb="4">
      <t>シキュウ</t>
    </rPh>
    <rPh sb="4" eb="7">
      <t>シンセイガク</t>
    </rPh>
    <phoneticPr fontId="49"/>
  </si>
  <si>
    <t>■支給申請額算定シート</t>
    <rPh sb="1" eb="3">
      <t>シキュウ</t>
    </rPh>
    <rPh sb="3" eb="6">
      <t>シンセイガク</t>
    </rPh>
    <rPh sb="6" eb="8">
      <t>サンテイ</t>
    </rPh>
    <phoneticPr fontId="49"/>
  </si>
  <si>
    <t>合計</t>
    <rPh sb="0" eb="2">
      <t>ゴウケイ</t>
    </rPh>
    <phoneticPr fontId="49"/>
  </si>
  <si>
    <t>削減前の対象３区分の稼働病床数から一日平均実働病床数までの削減分に係る支給額</t>
    <rPh sb="0" eb="3">
      <t>サクゲンマエ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2">
      <t>サクゲンブン</t>
    </rPh>
    <rPh sb="33" eb="34">
      <t>カカ</t>
    </rPh>
    <rPh sb="35" eb="37">
      <t>シキュウ</t>
    </rPh>
    <rPh sb="37" eb="38">
      <t>ガク</t>
    </rPh>
    <phoneticPr fontId="49"/>
  </si>
  <si>
    <t>単価(千円)</t>
    <rPh sb="0" eb="2">
      <t>タンカ</t>
    </rPh>
    <rPh sb="3" eb="5">
      <t>センエン</t>
    </rPh>
    <phoneticPr fontId="49"/>
  </si>
  <si>
    <t>支給額(千円)</t>
    <rPh sb="0" eb="3">
      <t>シキュウガク</t>
    </rPh>
    <rPh sb="4" eb="6">
      <t>センエン</t>
    </rPh>
    <phoneticPr fontId="49"/>
  </si>
  <si>
    <t>介護医療院</t>
    <rPh sb="0" eb="2">
      <t>カイゴ</t>
    </rPh>
    <rPh sb="2" eb="4">
      <t>イリョウ</t>
    </rPh>
    <rPh sb="4" eb="5">
      <t>イン</t>
    </rPh>
    <phoneticPr fontId="49"/>
  </si>
  <si>
    <t>うち支給対象病床数</t>
    <rPh sb="2" eb="4">
      <t>シキュウ</t>
    </rPh>
    <rPh sb="4" eb="6">
      <t>タイショウ</t>
    </rPh>
    <rPh sb="6" eb="9">
      <t>ビョウショウスウ</t>
    </rPh>
    <phoneticPr fontId="49"/>
  </si>
  <si>
    <t>※２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49"/>
  </si>
  <si>
    <t>要件
審査</t>
    <rPh sb="0" eb="2">
      <t>ヨウケン</t>
    </rPh>
    <rPh sb="3" eb="5">
      <t>シンサ</t>
    </rPh>
    <phoneticPr fontId="49"/>
  </si>
  <si>
    <t>３．病床削減に係る地域医療構想調整会議の議論の状況</t>
    <rPh sb="2" eb="4">
      <t>ビョウショウ</t>
    </rPh>
    <rPh sb="4" eb="6">
      <t>サクゲン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49"/>
  </si>
  <si>
    <t>Ｂ　令和２年４月１日時点</t>
    <rPh sb="2" eb="4">
      <t>レイワ</t>
    </rPh>
    <rPh sb="5" eb="6">
      <t>ネン</t>
    </rPh>
    <rPh sb="7" eb="8">
      <t>ガツ</t>
    </rPh>
    <rPh sb="9" eb="10">
      <t>ニチ</t>
    </rPh>
    <rPh sb="10" eb="12">
      <t>ジテン</t>
    </rPh>
    <phoneticPr fontId="49"/>
  </si>
  <si>
    <r>
      <t xml:space="preserve">議論の状況
</t>
    </r>
    <r>
      <rPr>
        <sz val="8"/>
        <color auto="1"/>
        <rFont val="ＭＳ Ｐゴシック"/>
      </rPr>
      <t>(プルダウン)</t>
    </r>
    <rPh sb="0" eb="2">
      <t>ギロン</t>
    </rPh>
    <rPh sb="3" eb="5">
      <t>ジョウキョウ</t>
    </rPh>
    <phoneticPr fontId="49"/>
  </si>
  <si>
    <t>対象３区分の病棟の
年間在棟患者延べ数（人）</t>
  </si>
  <si>
    <t>６．支給申請に関する誓約事項</t>
    <rPh sb="2" eb="4">
      <t>シキュウ</t>
    </rPh>
    <rPh sb="4" eb="6">
      <t>シンセイ</t>
    </rPh>
    <rPh sb="7" eb="8">
      <t>カン</t>
    </rPh>
    <rPh sb="10" eb="12">
      <t>セイヤク</t>
    </rPh>
    <rPh sb="12" eb="14">
      <t>ジコウ</t>
    </rPh>
    <phoneticPr fontId="49"/>
  </si>
  <si>
    <t>病床削減後の許可病床数
（＝病床削減後の稼働病床数）</t>
    <rPh sb="0" eb="2">
      <t>ビョウショウ</t>
    </rPh>
    <rPh sb="2" eb="4">
      <t>サクゲン</t>
    </rPh>
    <rPh sb="4" eb="5">
      <t>ゴ</t>
    </rPh>
    <rPh sb="6" eb="8">
      <t>キョカ</t>
    </rPh>
    <rPh sb="8" eb="11">
      <t>ビョウショウスウ</t>
    </rPh>
    <rPh sb="20" eb="22">
      <t>カドウ</t>
    </rPh>
    <phoneticPr fontId="49"/>
  </si>
  <si>
    <t>休棟</t>
    <rPh sb="0" eb="2">
      <t>キュウトウ</t>
    </rPh>
    <phoneticPr fontId="49"/>
  </si>
  <si>
    <t>適用</t>
    <rPh sb="0" eb="2">
      <t>テキヨウ</t>
    </rPh>
    <phoneticPr fontId="49"/>
  </si>
  <si>
    <t>うち対象３区分（※２）の合計</t>
    <rPh sb="2" eb="4">
      <t>タイショウ</t>
    </rPh>
    <rPh sb="5" eb="7">
      <t>クブン</t>
    </rPh>
    <rPh sb="12" eb="14">
      <t>ゴウケイ</t>
    </rPh>
    <phoneticPr fontId="49"/>
  </si>
  <si>
    <t>削減病床数　（1③－2）</t>
    <rPh sb="0" eb="2">
      <t>サクゲン</t>
    </rPh>
    <rPh sb="2" eb="5">
      <t>ビョウショウスウ</t>
    </rPh>
    <phoneticPr fontId="49"/>
  </si>
  <si>
    <t>稼働病床数</t>
    <rPh sb="0" eb="2">
      <t>カドウ</t>
    </rPh>
    <rPh sb="2" eb="5">
      <t>ビョウショウスウ</t>
    </rPh>
    <phoneticPr fontId="49"/>
  </si>
  <si>
    <t>①　平成30年度病床機能報告</t>
    <rPh sb="2" eb="4">
      <t>ヘイセイ</t>
    </rPh>
    <rPh sb="6" eb="8">
      <t>ネンド</t>
    </rPh>
    <rPh sb="8" eb="10">
      <t>ビョウショウ</t>
    </rPh>
    <rPh sb="10" eb="12">
      <t>キノウ</t>
    </rPh>
    <rPh sb="12" eb="14">
      <t>ホウコク</t>
    </rPh>
    <phoneticPr fontId="49"/>
  </si>
  <si>
    <t>許可病床数</t>
    <rPh sb="0" eb="2">
      <t>キョカ</t>
    </rPh>
    <rPh sb="2" eb="5">
      <t>ビョウショウスウ</t>
    </rPh>
    <phoneticPr fontId="49"/>
  </si>
  <si>
    <t>一日平均実働病床数</t>
    <rPh sb="0" eb="2">
      <t>イチニチ</t>
    </rPh>
    <rPh sb="2" eb="4">
      <t>ヘイキン</t>
    </rPh>
    <rPh sb="4" eb="6">
      <t>ジツドウ</t>
    </rPh>
    <rPh sb="6" eb="9">
      <t>ビョウショウスウ</t>
    </rPh>
    <phoneticPr fontId="49"/>
  </si>
  <si>
    <t>Ａ　平成30年度病床機能報告</t>
    <rPh sb="2" eb="4">
      <t>ヘイセイ</t>
    </rPh>
    <rPh sb="6" eb="8">
      <t>ネンド</t>
    </rPh>
    <rPh sb="8" eb="10">
      <t>ビョウショウ</t>
    </rPh>
    <rPh sb="10" eb="12">
      <t>キノウ</t>
    </rPh>
    <rPh sb="12" eb="14">
      <t>ホウコク</t>
    </rPh>
    <phoneticPr fontId="49"/>
  </si>
  <si>
    <t>※１　各機能ごとの数値については、地域医療構想調整会議にて確認されていること。
　　　　令和２年４月１日時点で病床数の変更があった場合は、変更前の病床数を記載すること。</t>
    <rPh sb="3" eb="4">
      <t>カク</t>
    </rPh>
    <rPh sb="4" eb="6">
      <t>キノウ</t>
    </rPh>
    <rPh sb="9" eb="11">
      <t>スウチ</t>
    </rPh>
    <rPh sb="29" eb="31">
      <t>カクニン</t>
    </rPh>
    <phoneticPr fontId="49"/>
  </si>
  <si>
    <t>適用する
病床稼働率</t>
    <rPh sb="0" eb="2">
      <t>テキヨウ</t>
    </rPh>
    <rPh sb="5" eb="7">
      <t>ビョウショウ</t>
    </rPh>
    <rPh sb="7" eb="10">
      <t>カドウリツ</t>
    </rPh>
    <phoneticPr fontId="49"/>
  </si>
  <si>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49"/>
  </si>
  <si>
    <t>※対象３区分の病床数の合計が減っていません。</t>
    <rPh sb="1" eb="3">
      <t>タイショウ</t>
    </rPh>
    <rPh sb="4" eb="6">
      <t>クブン</t>
    </rPh>
    <rPh sb="7" eb="9">
      <t>ビョウショウ</t>
    </rPh>
    <rPh sb="9" eb="10">
      <t>カズ</t>
    </rPh>
    <rPh sb="11" eb="13">
      <t>ゴウケイ</t>
    </rPh>
    <rPh sb="14" eb="15">
      <t>ヘ</t>
    </rPh>
    <phoneticPr fontId="49"/>
  </si>
  <si>
    <t>②　令和２年４月１日時点</t>
    <rPh sb="2" eb="4">
      <t>レイワ</t>
    </rPh>
    <rPh sb="5" eb="6">
      <t>ネン</t>
    </rPh>
    <rPh sb="7" eb="8">
      <t>ガツ</t>
    </rPh>
    <rPh sb="9" eb="10">
      <t>ニチ</t>
    </rPh>
    <rPh sb="10" eb="12">
      <t>ジテン</t>
    </rPh>
    <phoneticPr fontId="49"/>
  </si>
  <si>
    <t>対象３区分の合計</t>
    <rPh sb="0" eb="2">
      <t>タイショウ</t>
    </rPh>
    <rPh sb="3" eb="5">
      <t>クブン</t>
    </rPh>
    <rPh sb="6" eb="8">
      <t>ゴウケイ</t>
    </rPh>
    <phoneticPr fontId="49"/>
  </si>
  <si>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49"/>
  </si>
  <si>
    <r>
      <t>①　平成30年度病床機能報告</t>
    </r>
    <r>
      <rPr>
        <sz val="9"/>
        <color theme="1"/>
        <rFont val="ＭＳ Ｐゴシック"/>
      </rPr>
      <t>（※４）</t>
    </r>
    <rPh sb="2" eb="4">
      <t>ヘイセイ</t>
    </rPh>
    <rPh sb="6" eb="8">
      <t>ネンド</t>
    </rPh>
    <rPh sb="8" eb="10">
      <t>ビョウショウ</t>
    </rPh>
    <rPh sb="10" eb="12">
      <t>キノウ</t>
    </rPh>
    <rPh sb="12" eb="14">
      <t>ホウコク</t>
    </rPh>
    <phoneticPr fontId="49"/>
  </si>
  <si>
    <t>※４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報告可能な対象期間を「平成29年７月１日～平成30年12月末日」とした場合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3" eb="156">
      <t>ホセイゴ</t>
    </rPh>
    <rPh sb="157" eb="159">
      <t>ネンカン</t>
    </rPh>
    <rPh sb="159" eb="161">
      <t>ザイトウ</t>
    </rPh>
    <rPh sb="161" eb="163">
      <t>カンジャ</t>
    </rPh>
    <rPh sb="163" eb="164">
      <t>ノ</t>
    </rPh>
    <rPh sb="165" eb="166">
      <t>スウ</t>
    </rPh>
    <rPh sb="167" eb="169">
      <t>ネンカン</t>
    </rPh>
    <rPh sb="169" eb="171">
      <t>ザイトウ</t>
    </rPh>
    <rPh sb="171" eb="173">
      <t>カンジャ</t>
    </rPh>
    <rPh sb="173" eb="174">
      <t>ノ</t>
    </rPh>
    <rPh sb="175" eb="176">
      <t>スウ</t>
    </rPh>
    <rPh sb="181" eb="182">
      <t>ラン</t>
    </rPh>
    <rPh sb="183" eb="185">
      <t>キサイ</t>
    </rPh>
    <rPh sb="188" eb="190">
      <t>スウチ</t>
    </rPh>
    <rPh sb="217" eb="219">
      <t>ホウコク</t>
    </rPh>
    <rPh sb="219" eb="221">
      <t>カノウ</t>
    </rPh>
    <rPh sb="222" eb="224">
      <t>タイショウ</t>
    </rPh>
    <rPh sb="224" eb="226">
      <t>キカン</t>
    </rPh>
    <rPh sb="227" eb="228">
      <t>ツキ</t>
    </rPh>
    <rPh sb="228" eb="230">
      <t>タンイ</t>
    </rPh>
    <rPh sb="233" eb="235">
      <t>ヘイセイ</t>
    </rPh>
    <rPh sb="237" eb="239">
      <t>ネンド</t>
    </rPh>
    <rPh sb="239" eb="241">
      <t>ビョウショウ</t>
    </rPh>
    <rPh sb="241" eb="243">
      <t>キノウ</t>
    </rPh>
    <rPh sb="243" eb="245">
      <t>ホウコク</t>
    </rPh>
    <rPh sb="246" eb="248">
      <t>ホウコク</t>
    </rPh>
    <rPh sb="250" eb="252">
      <t>ツキスウ</t>
    </rPh>
    <rPh sb="264" eb="265">
      <t>レイ</t>
    </rPh>
    <rPh sb="267" eb="269">
      <t>ホウコク</t>
    </rPh>
    <rPh sb="269" eb="271">
      <t>カノウ</t>
    </rPh>
    <rPh sb="272" eb="274">
      <t>タイショウ</t>
    </rPh>
    <rPh sb="274" eb="276">
      <t>キカン</t>
    </rPh>
    <rPh sb="278" eb="280">
      <t>ヘイセイ</t>
    </rPh>
    <rPh sb="282" eb="283">
      <t>ネン</t>
    </rPh>
    <rPh sb="284" eb="285">
      <t>ガツ</t>
    </rPh>
    <rPh sb="286" eb="287">
      <t>ニチ</t>
    </rPh>
    <rPh sb="288" eb="290">
      <t>ヘイセイ</t>
    </rPh>
    <rPh sb="292" eb="293">
      <t>ネン</t>
    </rPh>
    <rPh sb="295" eb="296">
      <t>ガツ</t>
    </rPh>
    <rPh sb="296" eb="298">
      <t>マツジツ</t>
    </rPh>
    <rPh sb="302" eb="304">
      <t>バアイ</t>
    </rPh>
    <rPh sb="307" eb="309">
      <t>ホウコク</t>
    </rPh>
    <rPh sb="309" eb="311">
      <t>カノウ</t>
    </rPh>
    <rPh sb="312" eb="314">
      <t>タイショウ</t>
    </rPh>
    <rPh sb="314" eb="316">
      <t>キカン</t>
    </rPh>
    <rPh sb="317" eb="320">
      <t>ツキタンイ</t>
    </rPh>
    <phoneticPr fontId="49"/>
  </si>
  <si>
    <t>Ａ</t>
  </si>
  <si>
    <t>Ｂ</t>
  </si>
  <si>
    <r>
      <t xml:space="preserve">開催日
</t>
    </r>
    <r>
      <rPr>
        <sz val="7"/>
        <color auto="1"/>
        <rFont val="ＭＳ Ｐゴシック"/>
      </rPr>
      <t>(実施予定の場合は予定日)</t>
    </r>
    <rPh sb="0" eb="3">
      <t>カイサイビ</t>
    </rPh>
    <rPh sb="5" eb="7">
      <t>ジッシ</t>
    </rPh>
    <rPh sb="7" eb="9">
      <t>ヨテイ</t>
    </rPh>
    <rPh sb="10" eb="12">
      <t>バアイ</t>
    </rPh>
    <rPh sb="13" eb="15">
      <t>ヨテイ</t>
    </rPh>
    <rPh sb="15" eb="16">
      <t>ビ</t>
    </rPh>
    <phoneticPr fontId="49"/>
  </si>
  <si>
    <r>
      <t xml:space="preserve">開催日
</t>
    </r>
    <r>
      <rPr>
        <sz val="7"/>
        <color auto="1"/>
        <rFont val="ＭＳ Ｐゴシック"/>
      </rPr>
      <t>(聴取予定の場合は予定日)</t>
    </r>
    <rPh sb="0" eb="3">
      <t>カイサイビ</t>
    </rPh>
    <rPh sb="5" eb="7">
      <t>チョウシュ</t>
    </rPh>
    <rPh sb="7" eb="9">
      <t>ヨテイ</t>
    </rPh>
    <rPh sb="10" eb="12">
      <t>バアイ</t>
    </rPh>
    <rPh sb="13" eb="15">
      <t>ヨテイ</t>
    </rPh>
    <rPh sb="15" eb="16">
      <t>ビ</t>
    </rPh>
    <phoneticPr fontId="49"/>
  </si>
  <si>
    <t>４．病床削減に係る北海道医療審議会への意見聴取の状況</t>
    <rPh sb="2" eb="4">
      <t>ビョウショウ</t>
    </rPh>
    <rPh sb="4" eb="6">
      <t>サクゲン</t>
    </rPh>
    <rPh sb="7" eb="8">
      <t>カカ</t>
    </rPh>
    <rPh sb="12" eb="14">
      <t>イリョウ</t>
    </rPh>
    <rPh sb="14" eb="17">
      <t>シンギカイ</t>
    </rPh>
    <rPh sb="19" eb="21">
      <t>イケン</t>
    </rPh>
    <rPh sb="21" eb="23">
      <t>チョウシュ</t>
    </rPh>
    <rPh sb="24" eb="26">
      <t>ジョウキョウ</t>
    </rPh>
    <phoneticPr fontId="49"/>
  </si>
  <si>
    <t>別記第1号様式</t>
    <rPh sb="0" eb="2">
      <t>ベッキ</t>
    </rPh>
    <rPh sb="2" eb="3">
      <t>ダイ</t>
    </rPh>
    <rPh sb="4" eb="5">
      <t>ゴウ</t>
    </rPh>
    <rPh sb="5" eb="7">
      <t>ヨウシキ</t>
    </rPh>
    <phoneticPr fontId="49"/>
  </si>
  <si>
    <t>北海道知事　様</t>
    <rPh sb="3" eb="5">
      <t>チジ</t>
    </rPh>
    <rPh sb="6" eb="7">
      <t>サマ</t>
    </rPh>
    <phoneticPr fontId="49"/>
  </si>
  <si>
    <t>　　　　　　　　　　　　　　　　　　　　　　　　　印　　　　</t>
    <rPh sb="25" eb="26">
      <t>シルシ</t>
    </rPh>
    <phoneticPr fontId="49"/>
  </si>
  <si>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20">
      <t>イライショ</t>
    </rPh>
    <phoneticPr fontId="49"/>
  </si>
  <si>
    <t xml:space="preserve">
　（１）　令和３年度において、本給付金の支給を受けておりません。
　（２）　本給付金に関する報告や調査について、厚生労働省又は北海道から求められた場合には、
　　　これに応じます。
　（３）　本給付金の給付後、申請内容を偽り、その他不正の手段により本給付金の給付を受けたことが
　　　判明した場合は、本給付金の全額を返還します。
　　　</t>
  </si>
  <si>
    <t>医療機関の名称</t>
    <rPh sb="0" eb="2">
      <t>イリョウ</t>
    </rPh>
    <rPh sb="2" eb="4">
      <t>キカン</t>
    </rPh>
    <rPh sb="5" eb="7">
      <t>メイショウ</t>
    </rPh>
    <phoneticPr fontId="49"/>
  </si>
  <si>
    <t>他の医療機関への移転病床数※３</t>
    <rPh sb="0" eb="1">
      <t>タ</t>
    </rPh>
    <rPh sb="8" eb="10">
      <t>イテン</t>
    </rPh>
    <rPh sb="10" eb="13">
      <t>ビョウショウスウ</t>
    </rPh>
    <phoneticPr fontId="49"/>
  </si>
  <si>
    <t>※３　医療機関統合や地域医療連携推進法人の病床融通制度等を活用し、他の医療機関へ病床が移転されている場合に記載すること。
　　　 また、「（参考）病床移転にかかる概要」シートに関連する医療機関の病床数を記載すること。</t>
    <rPh sb="7" eb="9">
      <t>トウゴウ</t>
    </rPh>
    <rPh sb="10" eb="12">
      <t>チイキ</t>
    </rPh>
    <rPh sb="12" eb="14">
      <t>イリョウ</t>
    </rPh>
    <rPh sb="14" eb="16">
      <t>レンケイ</t>
    </rPh>
    <rPh sb="16" eb="18">
      <t>スイシン</t>
    </rPh>
    <rPh sb="18" eb="20">
      <t>ホウジン</t>
    </rPh>
    <rPh sb="21" eb="23">
      <t>ビョウショウ</t>
    </rPh>
    <rPh sb="23" eb="25">
      <t>ユウズウ</t>
    </rPh>
    <rPh sb="25" eb="27">
      <t>セイド</t>
    </rPh>
    <rPh sb="27" eb="28">
      <t>トウ</t>
    </rPh>
    <rPh sb="29" eb="31">
      <t>カツヨウ</t>
    </rPh>
    <rPh sb="33" eb="34">
      <t>タ</t>
    </rPh>
    <rPh sb="40" eb="42">
      <t>ビョウショウ</t>
    </rPh>
    <rPh sb="43" eb="45">
      <t>イテン</t>
    </rPh>
    <rPh sb="50" eb="52">
      <t>バアイ</t>
    </rPh>
    <rPh sb="53" eb="55">
      <t>キサイ</t>
    </rPh>
    <rPh sb="70" eb="72">
      <t>サンコウ</t>
    </rPh>
    <rPh sb="81" eb="83">
      <t>ガイヨウ</t>
    </rPh>
    <rPh sb="88" eb="90">
      <t>カンレン</t>
    </rPh>
    <rPh sb="97" eb="99">
      <t>ビョウショウ</t>
    </rPh>
    <rPh sb="99" eb="100">
      <t>スウ</t>
    </rPh>
    <rPh sb="101" eb="103">
      <t>キサイ</t>
    </rPh>
    <phoneticPr fontId="49"/>
  </si>
  <si>
    <t xml:space="preserve">
（添付書類）
①病床稼働率算出の根拠となる平成30年度病床機能報告の写し又は令和元年度の病床機能報告の写し
②地域医療構想を達成するために必要な病床数の削減であることの説明書（別記第２号様式「病床機能再編支援事業計画書」）　
③過年度に申請した単独支援給付金支給申請書兼口座振込依頼書の写し（過年度に「令和２年度病床機能再編支援補助金における令和２年度地域医療構想を推進するための病床削支援給付金」又は「地域医療構想の達成に向けた病床の機能又は病床数の変更に関する事業のうち単独支援給付金支給事業」により支給を受けている場合に限る。）
</t>
    <rPh sb="2" eb="4">
      <t>テンプ</t>
    </rPh>
    <rPh sb="4" eb="6">
      <t>ショルイ</t>
    </rPh>
    <phoneticPr fontId="49"/>
  </si>
  <si>
    <t xml:space="preserve">※　振込口座の通帳の写し（口座番号や名義人の欄が記載されたページのみ）を添付すること。
※　ゆうちょ銀行の場合は、「振込用の店名・預金種目・口座番号（７桁）」（通帳見開き下部に記載）を記入すること。
</t>
    <rPh sb="2" eb="4">
      <t>フリコミ</t>
    </rPh>
    <rPh sb="4" eb="6">
      <t>コウザ</t>
    </rPh>
    <rPh sb="7" eb="9">
      <t>ツウチョウ</t>
    </rPh>
    <rPh sb="10" eb="11">
      <t>ウツ</t>
    </rPh>
    <rPh sb="13" eb="15">
      <t>コウザ</t>
    </rPh>
    <rPh sb="15" eb="17">
      <t>バンゴウ</t>
    </rPh>
    <rPh sb="18" eb="21">
      <t>メイギニン</t>
    </rPh>
    <rPh sb="22" eb="23">
      <t>ラン</t>
    </rPh>
    <rPh sb="24" eb="26">
      <t>キサイ</t>
    </rPh>
    <rPh sb="36" eb="38">
      <t>テンプ</t>
    </rPh>
    <rPh sb="50" eb="52">
      <t>ギンコウ</t>
    </rPh>
    <rPh sb="53" eb="55">
      <t>バアイ</t>
    </rPh>
    <rPh sb="58" eb="60">
      <t>フリコミ</t>
    </rPh>
    <rPh sb="60" eb="61">
      <t>ヨウ</t>
    </rPh>
    <rPh sb="62" eb="64">
      <t>テンメイ</t>
    </rPh>
    <rPh sb="65" eb="67">
      <t>ヨキン</t>
    </rPh>
    <rPh sb="67" eb="68">
      <t>シュ</t>
    </rPh>
    <rPh sb="68" eb="69">
      <t>モク</t>
    </rPh>
    <rPh sb="70" eb="72">
      <t>コウザ</t>
    </rPh>
    <rPh sb="72" eb="74">
      <t>バンゴウ</t>
    </rPh>
    <rPh sb="76" eb="77">
      <t>ケタ</t>
    </rPh>
    <rPh sb="80" eb="82">
      <t>ツウチョウ</t>
    </rPh>
    <rPh sb="82" eb="84">
      <t>ミヒラ</t>
    </rPh>
    <rPh sb="85" eb="87">
      <t>カブ</t>
    </rPh>
    <rPh sb="88" eb="90">
      <t>キサイ</t>
    </rPh>
    <rPh sb="92" eb="94">
      <t>キニュウ</t>
    </rPh>
    <phoneticPr fontId="49"/>
  </si>
  <si>
    <t>聴取済み</t>
  </si>
  <si>
    <t>R4</t>
  </si>
</sst>
</file>

<file path=xl/styles.xml><?xml version="1.0" encoding="utf-8"?>
<styleSheet xmlns:r="http://schemas.openxmlformats.org/officeDocument/2006/relationships" xmlns:mc="http://schemas.openxmlformats.org/markup-compatibility/2006" xmlns="http://schemas.openxmlformats.org/spreadsheetml/2006/main">
  <numFmts count="8">
    <numFmt numFmtId="180" formatCode="&quot;\&quot;#,##0.00;[Red]\-&quot;\&quot;#,##0.00"/>
    <numFmt numFmtId="179" formatCode="&quot;\&quot;#,##0.\-;&quot;\&quot;\-#,##0.\-"/>
    <numFmt numFmtId="181" formatCode="&quot;\&quot;#,##0;[Red]\-&quot;\&quot;#,##0"/>
    <numFmt numFmtId="182" formatCode="&quot;\&quot;#,##0_);[Red]\(&quot;\&quot;#,##0\)"/>
    <numFmt numFmtId="177" formatCode="#,##0;\-#,##0;&quot;-&quot;"/>
    <numFmt numFmtId="176" formatCode="#,##0;\-#,##0;\-"/>
    <numFmt numFmtId="183" formatCode="0.0%"/>
    <numFmt numFmtId="178" formatCode="0.00_)"/>
  </numFmts>
  <fonts count="64">
    <font>
      <sz val="11"/>
      <color theme="1"/>
      <name val="ＭＳ Ｐゴシック"/>
    </font>
    <font>
      <sz val="10"/>
      <color auto="1"/>
      <name val="Helv"/>
    </font>
    <font>
      <sz val="11"/>
      <color indexed="8"/>
      <name val="ＭＳ Ｐゴシック"/>
    </font>
    <font>
      <sz val="10"/>
      <color indexed="8"/>
      <name val="ＭＳ Ｐゴシック"/>
    </font>
    <font>
      <sz val="11"/>
      <color indexed="9"/>
      <name val="ＭＳ Ｐゴシック"/>
    </font>
    <font>
      <sz val="10"/>
      <color indexed="9"/>
      <name val="ＭＳ Ｐゴシック"/>
    </font>
    <font>
      <sz val="10"/>
      <color indexed="8"/>
      <name val="Arial"/>
    </font>
    <font>
      <sz val="8"/>
      <color auto="1"/>
      <name val="Arial"/>
    </font>
    <font>
      <b/>
      <sz val="12"/>
      <color auto="1"/>
      <name val="Arial"/>
    </font>
    <font>
      <sz val="10"/>
      <color auto="1"/>
      <name val="ＭＳ ゴシック"/>
    </font>
    <font>
      <b/>
      <i/>
      <sz val="16"/>
      <color auto="1"/>
      <name val="Helv"/>
    </font>
    <font>
      <sz val="10"/>
      <color auto="1"/>
      <name val="Arial"/>
    </font>
    <font>
      <sz val="11"/>
      <color indexed="60"/>
      <name val="ＭＳ Ｐゴシック"/>
    </font>
    <font>
      <sz val="10"/>
      <color indexed="60"/>
      <name val="ＭＳ Ｐゴシック"/>
    </font>
    <font>
      <sz val="10"/>
      <color auto="1"/>
      <name val="ＭＳ Ｐゴシック"/>
    </font>
    <font>
      <b/>
      <sz val="18"/>
      <color indexed="56"/>
      <name val="ＭＳ Ｐゴシック"/>
    </font>
    <font>
      <b/>
      <sz val="11"/>
      <color indexed="9"/>
      <name val="ＭＳ Ｐゴシック"/>
    </font>
    <font>
      <b/>
      <sz val="10"/>
      <color indexed="9"/>
      <name val="ＭＳ Ｐゴシック"/>
    </font>
    <font>
      <u/>
      <sz val="8.8000000000000007"/>
      <color indexed="12"/>
      <name val="ＭＳ Ｐゴシック"/>
    </font>
    <font>
      <sz val="11"/>
      <color auto="1"/>
      <name val="ＭＳ Ｐゴシック"/>
    </font>
    <font>
      <sz val="9"/>
      <color auto="1"/>
      <name val="ＭＳ Ｐゴシック"/>
    </font>
    <font>
      <sz val="12"/>
      <color auto="1"/>
      <name val="ＭＳ ゴシック"/>
    </font>
    <font>
      <sz val="11"/>
      <color indexed="52"/>
      <name val="ＭＳ Ｐゴシック"/>
    </font>
    <font>
      <sz val="10"/>
      <color indexed="52"/>
      <name val="ＭＳ Ｐゴシック"/>
    </font>
    <font>
      <sz val="11"/>
      <color indexed="62"/>
      <name val="ＭＳ Ｐゴシック"/>
    </font>
    <font>
      <sz val="10"/>
      <color indexed="62"/>
      <name val="ＭＳ Ｐゴシック"/>
    </font>
    <font>
      <b/>
      <sz val="11"/>
      <color indexed="63"/>
      <name val="ＭＳ Ｐゴシック"/>
    </font>
    <font>
      <b/>
      <sz val="10"/>
      <color indexed="63"/>
      <name val="ＭＳ Ｐゴシック"/>
    </font>
    <font>
      <sz val="11"/>
      <color indexed="20"/>
      <name val="ＭＳ Ｐゴシック"/>
    </font>
    <font>
      <sz val="10"/>
      <color indexed="20"/>
      <name val="ＭＳ Ｐゴシック"/>
    </font>
    <font>
      <sz val="11"/>
      <color auto="1"/>
      <name val="ＭＳ 明朝"/>
    </font>
    <font>
      <sz val="11"/>
      <color theme="1"/>
      <name val="ＭＳ Ｐゴシック"/>
    </font>
    <font>
      <sz val="10"/>
      <color auto="1"/>
      <name val="ＭＳ 明朝"/>
    </font>
    <font>
      <sz val="8"/>
      <color auto="1"/>
      <name val="ＭＳ 明朝"/>
    </font>
    <font>
      <sz val="11"/>
      <color auto="1"/>
      <name val="・団"/>
    </font>
    <font>
      <sz val="11"/>
      <color indexed="17"/>
      <name val="ＭＳ Ｐゴシック"/>
    </font>
    <font>
      <sz val="10"/>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b/>
      <sz val="10"/>
      <color indexed="52"/>
      <name val="ＭＳ Ｐゴシック"/>
    </font>
    <font>
      <i/>
      <sz val="11"/>
      <color indexed="23"/>
      <name val="ＭＳ Ｐゴシック"/>
    </font>
    <font>
      <i/>
      <sz val="10"/>
      <color indexed="23"/>
      <name val="ＭＳ Ｐゴシック"/>
    </font>
    <font>
      <sz val="11"/>
      <color indexed="10"/>
      <name val="ＭＳ Ｐゴシック"/>
    </font>
    <font>
      <sz val="10"/>
      <color indexed="10"/>
      <name val="ＭＳ Ｐゴシック"/>
    </font>
    <font>
      <b/>
      <sz val="11"/>
      <color indexed="8"/>
      <name val="ＭＳ Ｐゴシック"/>
    </font>
    <font>
      <b/>
      <sz val="10"/>
      <color indexed="8"/>
      <name val="ＭＳ Ｐゴシック"/>
    </font>
    <font>
      <sz val="11"/>
      <color auto="1"/>
      <name val="ＭＳ Ｐ明朝"/>
    </font>
    <font>
      <sz val="6"/>
      <color auto="1"/>
      <name val="ＭＳ Ｐゴシック"/>
    </font>
    <font>
      <b/>
      <sz val="16"/>
      <color auto="1"/>
      <name val="ＭＳ Ｐゴシック"/>
    </font>
    <font>
      <sz val="10.5"/>
      <color auto="1"/>
      <name val="ＭＳ Ｐゴシック"/>
    </font>
    <font>
      <sz val="10"/>
      <color theme="1"/>
      <name val="ＭＳ Ｐゴシック"/>
    </font>
    <font>
      <b/>
      <sz val="12"/>
      <color auto="1"/>
      <name val="ＭＳ Ｐゴシック"/>
    </font>
    <font>
      <sz val="7"/>
      <color auto="1"/>
      <name val="ＭＳ Ｐゴシック"/>
    </font>
    <font>
      <sz val="8.5"/>
      <color auto="1"/>
      <name val="ＭＳ Ｐゴシック"/>
    </font>
    <font>
      <sz val="8"/>
      <color auto="1"/>
      <name val="ＭＳ Ｐゴシック"/>
    </font>
    <font>
      <sz val="16"/>
      <color auto="1"/>
      <name val="ＭＳ Ｐゴシック"/>
    </font>
    <font>
      <sz val="12"/>
      <color auto="1"/>
      <name val="ＭＳ Ｐゴシック"/>
    </font>
    <font>
      <sz val="11"/>
      <color theme="0"/>
      <name val="ＭＳ Ｐゴシック"/>
    </font>
    <font>
      <sz val="14"/>
      <color theme="1"/>
      <name val="ＭＳ Ｐゴシック"/>
    </font>
    <font>
      <sz val="8"/>
      <color theme="1"/>
      <name val="ＭＳ Ｐゴシック"/>
    </font>
    <font>
      <b/>
      <sz val="10"/>
      <color theme="0"/>
      <name val="ＭＳ Ｐゴシック"/>
    </font>
    <font>
      <sz val="11"/>
      <color theme="0" tint="-0.35"/>
      <name val="ＭＳ Ｐゴシック"/>
    </font>
  </fonts>
  <fills count="52">
    <fill>
      <patternFill patternType="none"/>
    </fill>
    <fill>
      <patternFill patternType="gray125"/>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43"/>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55"/>
        <bgColor indexed="23"/>
      </patternFill>
    </fill>
    <fill>
      <patternFill patternType="solid">
        <fgColor indexed="55"/>
      </patternFill>
    </fill>
    <fill>
      <patternFill patternType="solid">
        <fgColor indexed="26"/>
        <bgColor indexed="9"/>
      </patternFill>
    </fill>
    <fill>
      <patternFill patternType="solid">
        <fgColor indexed="26"/>
      </patternFill>
    </fill>
    <fill>
      <patternFill patternType="solid">
        <fgColor indexed="22"/>
        <bgColor indexed="31"/>
      </patternFill>
    </fill>
    <fill>
      <patternFill patternType="solid">
        <fgColor indexed="22"/>
      </patternFill>
    </fill>
    <fill>
      <patternFill patternType="solid">
        <fgColor theme="8" tint="0.8"/>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55">
    <border>
      <left/>
      <right/>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50">
    <xf numFmtId="0" fontId="0" fillId="0" borderId="0">
      <alignment vertical="center"/>
    </xf>
    <xf numFmtId="0" fontId="1" fillId="0" borderId="0"/>
    <xf numFmtId="0" fontId="2" fillId="2" borderId="0" applyNumberFormat="0" applyBorder="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2" fillId="4" borderId="0" applyNumberFormat="0" applyBorder="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2" fillId="6" borderId="0" applyNumberFormat="0" applyBorder="0" applyProtection="0">
      <alignment vertical="center"/>
    </xf>
    <xf numFmtId="0" fontId="2" fillId="7" borderId="0" applyNumberFormat="0" applyBorder="0" applyAlignment="0" applyProtection="0">
      <alignment vertical="center"/>
    </xf>
    <xf numFmtId="0" fontId="3" fillId="7" borderId="0" applyNumberFormat="0" applyBorder="0" applyAlignment="0" applyProtection="0">
      <alignment vertical="center"/>
    </xf>
    <xf numFmtId="0" fontId="2" fillId="8" borderId="0" applyNumberFormat="0" applyBorder="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2" fillId="10" borderId="0" applyNumberFormat="0" applyBorder="0" applyProtection="0">
      <alignment vertical="center"/>
    </xf>
    <xf numFmtId="0" fontId="3" fillId="11" borderId="0" applyNumberFormat="0" applyBorder="0" applyAlignment="0" applyProtection="0">
      <alignment vertical="center"/>
    </xf>
    <xf numFmtId="0" fontId="2" fillId="12" borderId="0" applyNumberFormat="0" applyBorder="0" applyProtection="0">
      <alignment vertical="center"/>
    </xf>
    <xf numFmtId="0" fontId="2" fillId="13" borderId="0" applyNumberFormat="0" applyBorder="0" applyAlignment="0" applyProtection="0">
      <alignment vertical="center"/>
    </xf>
    <xf numFmtId="0" fontId="3" fillId="13" borderId="0" applyNumberFormat="0" applyBorder="0" applyAlignment="0" applyProtection="0">
      <alignment vertical="center"/>
    </xf>
    <xf numFmtId="0" fontId="2" fillId="14" borderId="0" applyNumberFormat="0" applyBorder="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2" fillId="16" borderId="0" applyNumberFormat="0" applyBorder="0" applyProtection="0">
      <alignment vertical="center"/>
    </xf>
    <xf numFmtId="0" fontId="3" fillId="17" borderId="0" applyNumberFormat="0" applyBorder="0" applyAlignment="0" applyProtection="0">
      <alignment vertical="center"/>
    </xf>
    <xf numFmtId="0" fontId="2" fillId="18" borderId="0" applyNumberFormat="0" applyBorder="0" applyProtection="0">
      <alignment vertical="center"/>
    </xf>
    <xf numFmtId="0" fontId="2" fillId="19" borderId="0" applyNumberFormat="0" applyBorder="0" applyAlignment="0" applyProtection="0">
      <alignment vertical="center"/>
    </xf>
    <xf numFmtId="0" fontId="3" fillId="19" borderId="0" applyNumberFormat="0" applyBorder="0" applyAlignment="0" applyProtection="0">
      <alignment vertical="center"/>
    </xf>
    <xf numFmtId="0" fontId="2" fillId="8" borderId="0" applyNumberFormat="0" applyBorder="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2" fillId="14" borderId="0" applyNumberFormat="0" applyBorder="0" applyProtection="0">
      <alignment vertical="center"/>
    </xf>
    <xf numFmtId="0" fontId="3" fillId="15" borderId="0" applyNumberFormat="0" applyBorder="0" applyAlignment="0" applyProtection="0">
      <alignment vertical="center"/>
    </xf>
    <xf numFmtId="0" fontId="2" fillId="20" borderId="0" applyNumberFormat="0" applyBorder="0" applyProtection="0">
      <alignment vertical="center"/>
    </xf>
    <xf numFmtId="0" fontId="2" fillId="21"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Protection="0">
      <alignment vertical="center"/>
    </xf>
    <xf numFmtId="0" fontId="4" fillId="23" borderId="0" applyNumberFormat="0" applyBorder="0" applyAlignment="0" applyProtection="0">
      <alignment vertical="center"/>
    </xf>
    <xf numFmtId="0" fontId="5" fillId="23" borderId="0" applyNumberFormat="0" applyBorder="0" applyAlignment="0" applyProtection="0">
      <alignment vertical="center"/>
    </xf>
    <xf numFmtId="0" fontId="4" fillId="16" borderId="0" applyNumberFormat="0" applyBorder="0" applyProtection="0">
      <alignment vertical="center"/>
    </xf>
    <xf numFmtId="0" fontId="5" fillId="17" borderId="0" applyNumberFormat="0" applyBorder="0" applyAlignment="0" applyProtection="0">
      <alignment vertical="center"/>
    </xf>
    <xf numFmtId="0" fontId="4" fillId="18" borderId="0" applyNumberFormat="0" applyBorder="0" applyProtection="0">
      <alignment vertical="center"/>
    </xf>
    <xf numFmtId="0" fontId="4" fillId="19" borderId="0" applyNumberFormat="0" applyBorder="0" applyAlignment="0" applyProtection="0">
      <alignment vertical="center"/>
    </xf>
    <xf numFmtId="0" fontId="5" fillId="19" borderId="0" applyNumberFormat="0" applyBorder="0" applyAlignment="0" applyProtection="0">
      <alignment vertical="center"/>
    </xf>
    <xf numFmtId="0" fontId="4" fillId="24" borderId="0" applyNumberFormat="0" applyBorder="0" applyProtection="0">
      <alignment vertical="center"/>
    </xf>
    <xf numFmtId="0" fontId="4" fillId="25"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Protection="0">
      <alignment vertical="center"/>
    </xf>
    <xf numFmtId="0" fontId="5" fillId="27" borderId="0" applyNumberFormat="0" applyBorder="0" applyAlignment="0" applyProtection="0">
      <alignment vertical="center"/>
    </xf>
    <xf numFmtId="0" fontId="4" fillId="28" borderId="0" applyNumberFormat="0" applyBorder="0" applyProtection="0">
      <alignment vertical="center"/>
    </xf>
    <xf numFmtId="0" fontId="4" fillId="29" borderId="0" applyNumberFormat="0" applyBorder="0" applyAlignment="0" applyProtection="0">
      <alignment vertical="center"/>
    </xf>
    <xf numFmtId="0" fontId="5" fillId="29" borderId="0" applyNumberFormat="0" applyBorder="0" applyAlignment="0" applyProtection="0">
      <alignment vertical="center"/>
    </xf>
    <xf numFmtId="176" fontId="6" fillId="0" borderId="0" applyFill="0" applyBorder="0">
      <alignment vertical="center"/>
    </xf>
    <xf numFmtId="176" fontId="6" fillId="0" borderId="0" applyFill="0" applyBorder="0">
      <alignment vertical="center"/>
    </xf>
    <xf numFmtId="177" fontId="6" fillId="0" borderId="0" applyFill="0" applyBorder="0" applyAlignment="0">
      <alignment vertical="center"/>
    </xf>
    <xf numFmtId="0" fontId="2" fillId="0" borderId="0">
      <alignment vertical="center"/>
    </xf>
    <xf numFmtId="38" fontId="7" fillId="30" borderId="0" applyNumberFormat="0" applyBorder="0" applyAlignment="0" applyProtection="0">
      <alignment vertical="center"/>
    </xf>
    <xf numFmtId="0" fontId="8" fillId="0" borderId="1" applyNumberFormat="0" applyProtection="0">
      <alignment vertical="center"/>
    </xf>
    <xf numFmtId="0" fontId="8" fillId="0" borderId="1" applyNumberFormat="0" applyProtection="0">
      <alignment vertical="center"/>
    </xf>
    <xf numFmtId="0" fontId="8" fillId="0" borderId="2" applyNumberFormat="0" applyAlignment="0" applyProtection="0">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4">
      <alignment horizontal="left" vertical="center"/>
    </xf>
    <xf numFmtId="0" fontId="8" fillId="0" borderId="5">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9" fillId="0" borderId="0" applyBorder="0"/>
    <xf numFmtId="10" fontId="7" fillId="31" borderId="6" applyNumberFormat="0" applyBorder="0" applyAlignment="0" applyProtection="0">
      <alignment vertical="center"/>
    </xf>
    <xf numFmtId="0" fontId="9" fillId="0" borderId="0"/>
    <xf numFmtId="178" fontId="10" fillId="0" borderId="0"/>
    <xf numFmtId="0" fontId="11" fillId="0" borderId="0"/>
    <xf numFmtId="10" fontId="11" fillId="0" borderId="0" applyFont="0" applyFill="0" applyBorder="0" applyAlignment="0" applyProtection="0">
      <alignment vertical="center"/>
    </xf>
    <xf numFmtId="0" fontId="12" fillId="32" borderId="0" applyNumberFormat="0" applyBorder="0" applyProtection="0">
      <alignment vertical="center"/>
    </xf>
    <xf numFmtId="0" fontId="13" fillId="33" borderId="0" applyNumberFormat="0" applyBorder="0" applyAlignment="0" applyProtection="0">
      <alignment vertical="center"/>
    </xf>
    <xf numFmtId="0" fontId="4" fillId="34" borderId="0" applyNumberFormat="0" applyBorder="0" applyProtection="0">
      <alignment vertical="center"/>
    </xf>
    <xf numFmtId="0" fontId="4" fillId="35" borderId="0" applyNumberFormat="0" applyBorder="0" applyAlignment="0" applyProtection="0">
      <alignment vertical="center"/>
    </xf>
    <xf numFmtId="0" fontId="5" fillId="35" borderId="0" applyNumberFormat="0" applyBorder="0" applyAlignment="0" applyProtection="0">
      <alignment vertical="center"/>
    </xf>
    <xf numFmtId="0" fontId="4" fillId="36" borderId="0" applyNumberFormat="0" applyBorder="0" applyProtection="0">
      <alignment vertical="center"/>
    </xf>
    <xf numFmtId="0" fontId="5" fillId="37" borderId="0" applyNumberFormat="0" applyBorder="0" applyAlignment="0" applyProtection="0">
      <alignment vertical="center"/>
    </xf>
    <xf numFmtId="0" fontId="4" fillId="38" borderId="0" applyNumberFormat="0" applyBorder="0" applyProtection="0">
      <alignment vertical="center"/>
    </xf>
    <xf numFmtId="0" fontId="5" fillId="39" borderId="0" applyNumberFormat="0" applyBorder="0" applyAlignment="0" applyProtection="0">
      <alignment vertical="center"/>
    </xf>
    <xf numFmtId="0" fontId="4" fillId="24" borderId="0" applyNumberFormat="0" applyBorder="0" applyProtection="0">
      <alignment vertical="center"/>
    </xf>
    <xf numFmtId="0" fontId="4" fillId="25"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Protection="0">
      <alignment vertical="center"/>
    </xf>
    <xf numFmtId="0" fontId="5" fillId="27" borderId="0" applyNumberFormat="0" applyBorder="0" applyAlignment="0" applyProtection="0">
      <alignment vertical="center"/>
    </xf>
    <xf numFmtId="0" fontId="4" fillId="40" borderId="0" applyNumberFormat="0" applyBorder="0" applyProtection="0">
      <alignment vertical="center"/>
    </xf>
    <xf numFmtId="0" fontId="5" fillId="41" borderId="0" applyNumberFormat="0" applyBorder="0" applyAlignment="0" applyProtection="0">
      <alignment vertical="center"/>
    </xf>
    <xf numFmtId="0" fontId="14" fillId="0" borderId="7">
      <alignment horizontal="center" vertical="center"/>
      <protection locked="0"/>
    </xf>
    <xf numFmtId="0" fontId="15" fillId="0" borderId="0" applyNumberFormat="0" applyFill="0" applyBorder="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42" borderId="8" applyNumberFormat="0" applyProtection="0">
      <alignment vertical="center"/>
    </xf>
    <xf numFmtId="0" fontId="17" fillId="43" borderId="8" applyNumberFormat="0" applyAlignment="0" applyProtection="0">
      <alignment vertical="center"/>
    </xf>
    <xf numFmtId="0" fontId="18" fillId="0" borderId="0" applyNumberFormat="0" applyFill="0" applyBorder="0" applyAlignment="0" applyProtection="0">
      <alignment vertical="top"/>
      <protection locked="0"/>
    </xf>
    <xf numFmtId="9" fontId="19" fillId="0" borderId="0" applyFont="0" applyFill="0" applyBorder="0" applyAlignment="0" applyProtection="0">
      <alignment vertical="center"/>
    </xf>
    <xf numFmtId="9" fontId="20" fillId="0" borderId="0" applyFont="0" applyFill="0" applyBorder="0" applyAlignment="0" applyProtection="0">
      <alignment vertical="center"/>
    </xf>
    <xf numFmtId="9" fontId="19" fillId="0" borderId="0" applyFont="0" applyFill="0" applyBorder="0" applyAlignmen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2" fillId="0" borderId="10" applyNumberFormat="0" applyFill="0" applyProtection="0">
      <alignment vertical="center"/>
    </xf>
    <xf numFmtId="0" fontId="23" fillId="0" borderId="10" applyNumberFormat="0" applyFill="0" applyAlignmen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8" fillId="4" borderId="0" applyNumberFormat="0" applyBorder="0" applyProtection="0">
      <alignment vertical="center"/>
    </xf>
    <xf numFmtId="0" fontId="29" fillId="5" borderId="0" applyNumberFormat="0" applyBorder="0" applyAlignment="0" applyProtection="0">
      <alignment vertical="center"/>
    </xf>
    <xf numFmtId="0" fontId="19" fillId="0" borderId="0"/>
    <xf numFmtId="38" fontId="19" fillId="0" borderId="0" applyFont="0" applyFill="0" applyBorder="0" applyAlignment="0" applyProtection="0">
      <alignment vertical="center"/>
    </xf>
    <xf numFmtId="38" fontId="9" fillId="0" borderId="0" applyFont="0" applyFill="0" applyBorder="0" applyAlignment="0" applyProtection="0">
      <alignment vertical="center"/>
    </xf>
    <xf numFmtId="38" fontId="19"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1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alignment vertical="center"/>
    </xf>
    <xf numFmtId="0" fontId="31" fillId="0" borderId="0">
      <alignment vertical="center"/>
    </xf>
    <xf numFmtId="0" fontId="2"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alignment vertical="center"/>
    </xf>
    <xf numFmtId="0" fontId="19" fillId="0" borderId="0"/>
    <xf numFmtId="0" fontId="31" fillId="0" borderId="0">
      <alignment vertical="center"/>
    </xf>
    <xf numFmtId="0" fontId="19" fillId="0" borderId="0"/>
    <xf numFmtId="0" fontId="19" fillId="0" borderId="0">
      <alignment vertical="center"/>
    </xf>
    <xf numFmtId="0" fontId="31" fillId="0" borderId="0">
      <alignment vertical="center"/>
    </xf>
    <xf numFmtId="0" fontId="19" fillId="0" borderId="0"/>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19" fillId="0" borderId="0"/>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alignment vertical="center"/>
    </xf>
    <xf numFmtId="0" fontId="31" fillId="0" borderId="0">
      <alignment vertical="center"/>
    </xf>
    <xf numFmtId="0" fontId="32" fillId="0" borderId="0"/>
    <xf numFmtId="0" fontId="19"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19" fillId="0" borderId="0">
      <alignment vertical="center"/>
    </xf>
    <xf numFmtId="0" fontId="19"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19" fillId="0" borderId="13" applyNumberFormat="0" applyFill="0" applyProtection="0">
      <alignment vertical="center"/>
    </xf>
    <xf numFmtId="0" fontId="19" fillId="0" borderId="13" applyNumberFormat="0" applyFill="0" applyProtection="0">
      <alignment vertical="center"/>
    </xf>
    <xf numFmtId="179" fontId="33" fillId="0" borderId="14" applyNumberFormat="0" applyFont="0" applyFill="0" applyAlignment="0" applyProtection="0">
      <alignment horizontal="left"/>
    </xf>
    <xf numFmtId="180" fontId="34" fillId="0" borderId="0" applyFont="0" applyFill="0" applyBorder="0" applyAlignment="0" applyProtection="0">
      <alignment vertical="center"/>
    </xf>
    <xf numFmtId="181" fontId="34" fillId="0" borderId="0" applyFont="0" applyFill="0" applyBorder="0" applyAlignment="0" applyProtection="0">
      <alignment vertical="center"/>
    </xf>
    <xf numFmtId="0" fontId="35" fillId="6" borderId="0" applyNumberFormat="0" applyBorder="0" applyProtection="0">
      <alignment vertical="center"/>
    </xf>
    <xf numFmtId="0" fontId="36" fillId="7" borderId="0" applyNumberFormat="0" applyBorder="0" applyAlignment="0" applyProtection="0">
      <alignment vertical="center"/>
    </xf>
    <xf numFmtId="0" fontId="37" fillId="0" borderId="15" applyNumberFormat="0" applyFill="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8" fillId="0" borderId="16" applyNumberFormat="0" applyFill="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Protection="0">
      <alignment vertical="center"/>
    </xf>
    <xf numFmtId="0" fontId="39" fillId="0" borderId="17" applyNumberFormat="0" applyFill="0" applyProtection="0">
      <alignment vertical="center"/>
    </xf>
    <xf numFmtId="0" fontId="39" fillId="0" borderId="17" applyNumberFormat="0" applyFill="0" applyAlignment="0" applyProtection="0">
      <alignment vertical="center"/>
    </xf>
    <xf numFmtId="0" fontId="39" fillId="0" borderId="0" applyNumberFormat="0" applyFill="0" applyBorder="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2" fillId="0" borderId="0" applyNumberFormat="0" applyFill="0" applyBorder="0" applyProtection="0">
      <alignment vertical="center"/>
    </xf>
    <xf numFmtId="0" fontId="43" fillId="0" borderId="0" applyNumberFormat="0" applyFill="0" applyBorder="0" applyAlignment="0" applyProtection="0">
      <alignment vertical="center"/>
    </xf>
    <xf numFmtId="0" fontId="44" fillId="0" borderId="0" applyNumberFormat="0" applyFill="0" applyBorder="0" applyProtection="0">
      <alignment vertical="center"/>
    </xf>
    <xf numFmtId="0" fontId="45" fillId="0" borderId="0" applyNumberFormat="0" applyFill="0" applyBorder="0" applyAlignment="0" applyProtection="0">
      <alignment vertical="center"/>
    </xf>
    <xf numFmtId="182" fontId="19" fillId="0" borderId="0" applyFont="0" applyFill="0" applyBorder="0" applyAlignment="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8" fillId="0" borderId="0"/>
    <xf numFmtId="38" fontId="31" fillId="0" borderId="0" applyFont="0" applyFill="0" applyBorder="0" applyAlignment="0" applyProtection="0">
      <alignment vertical="center"/>
    </xf>
  </cellStyleXfs>
  <cellXfs count="307">
    <xf numFmtId="0" fontId="0" fillId="0" borderId="0" xfId="0">
      <alignment vertical="center"/>
    </xf>
    <xf numFmtId="0" fontId="19" fillId="0" borderId="0" xfId="228" applyFont="1" applyFill="1">
      <alignment vertical="center"/>
    </xf>
    <xf numFmtId="0" fontId="19" fillId="0" borderId="0" xfId="228" applyFont="1" applyFill="1" applyBorder="1">
      <alignment vertical="center"/>
    </xf>
    <xf numFmtId="0" fontId="19" fillId="0" borderId="0" xfId="226" applyFont="1" applyFill="1" applyAlignment="1">
      <alignment vertical="center"/>
    </xf>
    <xf numFmtId="0" fontId="50" fillId="0" borderId="0" xfId="228" applyFont="1" applyFill="1" applyAlignment="1">
      <alignment horizontal="center" vertical="center"/>
    </xf>
    <xf numFmtId="0" fontId="19" fillId="0" borderId="19" xfId="228" applyFont="1" applyFill="1" applyBorder="1" applyAlignment="1">
      <alignment horizontal="left" vertical="center"/>
    </xf>
    <xf numFmtId="0" fontId="19" fillId="0" borderId="0" xfId="228" applyFont="1" applyFill="1" applyAlignment="1">
      <alignment horizontal="left" vertical="center"/>
    </xf>
    <xf numFmtId="0" fontId="19" fillId="48" borderId="20" xfId="228" applyFont="1" applyFill="1" applyBorder="1" applyAlignment="1">
      <alignment horizontal="center" vertical="center"/>
    </xf>
    <xf numFmtId="0" fontId="19" fillId="48" borderId="21" xfId="228" applyFont="1" applyFill="1" applyBorder="1" applyAlignment="1">
      <alignment horizontal="center" vertical="center"/>
    </xf>
    <xf numFmtId="0" fontId="19" fillId="48" borderId="22" xfId="228" applyFont="1" applyFill="1" applyBorder="1" applyAlignment="1">
      <alignment horizontal="center" vertical="center"/>
    </xf>
    <xf numFmtId="0" fontId="19" fillId="48" borderId="20" xfId="228" applyFont="1" applyFill="1" applyBorder="1" applyAlignment="1">
      <alignment horizontal="center" vertical="center" wrapText="1"/>
    </xf>
    <xf numFmtId="0" fontId="19" fillId="49" borderId="23" xfId="228" applyFont="1" applyFill="1" applyBorder="1" applyAlignment="1">
      <alignment vertical="center" textRotation="255"/>
    </xf>
    <xf numFmtId="0" fontId="19" fillId="49" borderId="0" xfId="228" applyFont="1" applyFill="1" applyBorder="1" applyAlignment="1">
      <alignment vertical="center" textRotation="255"/>
    </xf>
    <xf numFmtId="0" fontId="19" fillId="49" borderId="0" xfId="228" applyFont="1" applyFill="1" applyBorder="1" applyAlignment="1">
      <alignment horizontal="left" vertical="center"/>
    </xf>
    <xf numFmtId="0" fontId="19" fillId="49" borderId="19" xfId="228" applyFont="1" applyFill="1" applyBorder="1" applyAlignment="1">
      <alignment horizontal="left" vertical="center"/>
    </xf>
    <xf numFmtId="0" fontId="19" fillId="48" borderId="24" xfId="228" applyFont="1" applyFill="1" applyBorder="1" applyAlignment="1">
      <alignment horizontal="center" vertical="center" shrinkToFit="1"/>
    </xf>
    <xf numFmtId="0" fontId="19" fillId="49" borderId="0" xfId="228" applyFont="1" applyFill="1" applyBorder="1" applyAlignment="1">
      <alignment vertical="center"/>
    </xf>
    <xf numFmtId="0" fontId="51" fillId="49" borderId="0" xfId="228" applyFont="1" applyFill="1" applyBorder="1" applyAlignment="1">
      <alignment vertical="center"/>
    </xf>
    <xf numFmtId="38" fontId="19" fillId="48" borderId="20" xfId="204" applyFont="1" applyFill="1" applyBorder="1" applyAlignment="1">
      <alignment horizontal="center" vertical="center" wrapText="1"/>
    </xf>
    <xf numFmtId="38" fontId="19" fillId="48" borderId="22" xfId="204" applyFont="1" applyFill="1" applyBorder="1" applyAlignment="1">
      <alignment horizontal="center" vertical="center" wrapText="1"/>
    </xf>
    <xf numFmtId="38" fontId="19" fillId="48" borderId="21" xfId="204" applyFont="1" applyFill="1" applyBorder="1" applyAlignment="1">
      <alignment horizontal="center" vertical="center" wrapText="1"/>
    </xf>
    <xf numFmtId="38" fontId="20" fillId="48" borderId="20" xfId="204" applyFont="1" applyFill="1" applyBorder="1" applyAlignment="1">
      <alignment horizontal="center" vertical="center" wrapText="1"/>
    </xf>
    <xf numFmtId="38" fontId="20" fillId="48" borderId="22" xfId="204" applyFont="1" applyFill="1" applyBorder="1" applyAlignment="1">
      <alignment horizontal="center" vertical="center" wrapText="1"/>
    </xf>
    <xf numFmtId="38" fontId="20" fillId="48" borderId="21" xfId="204" applyFont="1" applyFill="1" applyBorder="1" applyAlignment="1">
      <alignment horizontal="center" vertical="center" wrapText="1"/>
    </xf>
    <xf numFmtId="0" fontId="19" fillId="49" borderId="0" xfId="228" applyFont="1" applyFill="1" applyBorder="1" applyAlignment="1">
      <alignment vertical="center" wrapText="1"/>
    </xf>
    <xf numFmtId="0" fontId="19" fillId="49" borderId="0" xfId="228" applyFont="1" applyFill="1" applyBorder="1" applyAlignment="1">
      <alignment horizontal="left" vertical="center" wrapText="1"/>
    </xf>
    <xf numFmtId="0" fontId="19" fillId="48" borderId="22" xfId="228" applyFont="1" applyFill="1" applyBorder="1" applyAlignment="1">
      <alignment horizontal="center" vertical="center" wrapText="1"/>
    </xf>
    <xf numFmtId="0" fontId="19" fillId="48" borderId="21" xfId="228" applyFont="1" applyFill="1" applyBorder="1" applyAlignment="1">
      <alignment horizontal="center" vertical="center" wrapText="1"/>
    </xf>
    <xf numFmtId="0" fontId="20" fillId="49" borderId="23" xfId="228" applyFont="1" applyFill="1" applyBorder="1" applyAlignment="1">
      <alignment horizontal="left" vertical="top" wrapText="1"/>
    </xf>
    <xf numFmtId="0" fontId="19" fillId="49" borderId="0" xfId="228" applyFont="1" applyFill="1" applyBorder="1" applyAlignment="1">
      <alignment vertical="top" wrapText="1"/>
    </xf>
    <xf numFmtId="0" fontId="19" fillId="49" borderId="20" xfId="228" applyFont="1" applyFill="1" applyBorder="1" applyAlignment="1">
      <alignment horizontal="left" vertical="top" wrapText="1"/>
    </xf>
    <xf numFmtId="0" fontId="19" fillId="49" borderId="22" xfId="228" applyFont="1" applyFill="1" applyBorder="1" applyAlignment="1">
      <alignment horizontal="left" vertical="top" wrapText="1"/>
    </xf>
    <xf numFmtId="0" fontId="19" fillId="49" borderId="21" xfId="228" applyFont="1" applyFill="1" applyBorder="1" applyAlignment="1">
      <alignment horizontal="left" vertical="top" wrapText="1"/>
    </xf>
    <xf numFmtId="0" fontId="19" fillId="49" borderId="0" xfId="228" applyFont="1" applyFill="1" applyBorder="1" applyAlignment="1">
      <alignment vertical="center" shrinkToFit="1"/>
    </xf>
    <xf numFmtId="0" fontId="19" fillId="49" borderId="0" xfId="228" applyFont="1" applyFill="1" applyBorder="1" applyAlignment="1">
      <alignment horizontal="left" vertical="top" wrapText="1" shrinkToFit="1"/>
    </xf>
    <xf numFmtId="0" fontId="0" fillId="0" borderId="0" xfId="228" applyFont="1" applyBorder="1" applyAlignment="1">
      <alignment horizontal="left" vertical="top" wrapText="1"/>
    </xf>
    <xf numFmtId="0" fontId="52" fillId="0" borderId="0" xfId="228" applyFont="1" applyBorder="1" applyAlignment="1">
      <alignment vertical="center" wrapText="1"/>
    </xf>
    <xf numFmtId="0" fontId="19" fillId="48" borderId="23" xfId="228" applyFont="1" applyFill="1" applyBorder="1" applyAlignment="1">
      <alignment horizontal="center" vertical="center"/>
    </xf>
    <xf numFmtId="0" fontId="19" fillId="48" borderId="19" xfId="228" applyFont="1" applyFill="1" applyBorder="1" applyAlignment="1">
      <alignment horizontal="center" vertical="center"/>
    </xf>
    <xf numFmtId="0" fontId="19" fillId="48" borderId="0" xfId="228" applyFont="1" applyFill="1" applyBorder="1" applyAlignment="1">
      <alignment horizontal="center" vertical="center"/>
    </xf>
    <xf numFmtId="0" fontId="19" fillId="48" borderId="2" xfId="228" applyFont="1" applyFill="1" applyBorder="1" applyAlignment="1">
      <alignment horizontal="center" vertical="center" shrinkToFit="1"/>
    </xf>
    <xf numFmtId="38" fontId="19" fillId="48" borderId="23" xfId="204" applyFont="1" applyFill="1" applyBorder="1" applyAlignment="1">
      <alignment horizontal="center" vertical="center" wrapText="1"/>
    </xf>
    <xf numFmtId="38" fontId="19" fillId="48" borderId="0" xfId="204" applyFont="1" applyFill="1" applyBorder="1" applyAlignment="1">
      <alignment horizontal="center" vertical="center" wrapText="1"/>
    </xf>
    <xf numFmtId="38" fontId="19" fillId="48" borderId="19" xfId="204" applyFont="1" applyFill="1" applyBorder="1" applyAlignment="1">
      <alignment horizontal="center" vertical="center" wrapText="1"/>
    </xf>
    <xf numFmtId="38" fontId="20" fillId="48" borderId="23" xfId="204" applyFont="1" applyFill="1" applyBorder="1" applyAlignment="1">
      <alignment horizontal="center" vertical="center" wrapText="1"/>
    </xf>
    <xf numFmtId="38" fontId="20" fillId="48" borderId="0" xfId="204" applyFont="1" applyFill="1" applyBorder="1" applyAlignment="1">
      <alignment horizontal="center" vertical="center" wrapText="1"/>
    </xf>
    <xf numFmtId="38" fontId="20" fillId="48" borderId="19" xfId="204" applyFont="1" applyFill="1" applyBorder="1" applyAlignment="1">
      <alignment horizontal="center" vertical="center" wrapText="1"/>
    </xf>
    <xf numFmtId="0" fontId="19" fillId="48" borderId="23" xfId="228" applyFont="1" applyFill="1" applyBorder="1" applyAlignment="1">
      <alignment horizontal="center" vertical="center" wrapText="1"/>
    </xf>
    <xf numFmtId="0" fontId="19" fillId="48" borderId="0" xfId="228" applyFont="1" applyFill="1" applyBorder="1" applyAlignment="1">
      <alignment horizontal="center" vertical="center" wrapText="1"/>
    </xf>
    <xf numFmtId="0" fontId="19" fillId="48" borderId="19" xfId="228" applyFont="1" applyFill="1" applyBorder="1" applyAlignment="1">
      <alignment horizontal="center" vertical="center" wrapText="1"/>
    </xf>
    <xf numFmtId="0" fontId="19" fillId="49" borderId="23" xfId="228" applyFont="1" applyFill="1" applyBorder="1" applyAlignment="1">
      <alignment horizontal="left" vertical="top" wrapText="1"/>
    </xf>
    <xf numFmtId="0" fontId="19" fillId="49" borderId="0" xfId="228" applyFont="1" applyFill="1" applyBorder="1" applyAlignment="1">
      <alignment horizontal="left" vertical="top" wrapText="1"/>
    </xf>
    <xf numFmtId="0" fontId="19" fillId="49" borderId="19" xfId="228" applyFont="1" applyFill="1" applyBorder="1" applyAlignment="1">
      <alignment horizontal="left" vertical="top" wrapText="1"/>
    </xf>
    <xf numFmtId="0" fontId="19" fillId="49" borderId="0" xfId="228" applyFont="1" applyFill="1" applyBorder="1" applyAlignment="1">
      <alignment horizontal="center" vertical="center"/>
    </xf>
    <xf numFmtId="0" fontId="53" fillId="0" borderId="0" xfId="226" applyFont="1" applyFill="1" applyAlignment="1">
      <alignment horizontal="center" vertical="center" shrinkToFit="1"/>
    </xf>
    <xf numFmtId="0" fontId="54" fillId="49" borderId="0" xfId="228" quotePrefix="1" applyFont="1" applyFill="1" applyBorder="1" applyAlignment="1">
      <alignment horizontal="center" vertical="center"/>
    </xf>
    <xf numFmtId="0" fontId="20" fillId="49" borderId="0" xfId="228" applyFont="1" applyFill="1" applyBorder="1" applyAlignment="1">
      <alignment vertical="center" shrinkToFit="1"/>
    </xf>
    <xf numFmtId="0" fontId="19" fillId="48" borderId="25" xfId="228" applyFont="1" applyFill="1" applyBorder="1" applyAlignment="1">
      <alignment horizontal="center" vertical="center"/>
    </xf>
    <xf numFmtId="0" fontId="19" fillId="48" borderId="26" xfId="228" applyFont="1" applyFill="1" applyBorder="1" applyAlignment="1">
      <alignment horizontal="center" vertical="center"/>
    </xf>
    <xf numFmtId="0" fontId="19" fillId="48" borderId="27" xfId="228" applyFont="1" applyFill="1" applyBorder="1" applyAlignment="1">
      <alignment horizontal="center" vertical="center"/>
    </xf>
    <xf numFmtId="38" fontId="19" fillId="48" borderId="25" xfId="204" applyFont="1" applyFill="1" applyBorder="1" applyAlignment="1">
      <alignment horizontal="center" vertical="center" wrapText="1"/>
    </xf>
    <xf numFmtId="38" fontId="19" fillId="48" borderId="27" xfId="204" applyFont="1" applyFill="1" applyBorder="1" applyAlignment="1">
      <alignment horizontal="center" vertical="center" wrapText="1"/>
    </xf>
    <xf numFmtId="38" fontId="19" fillId="48" borderId="26" xfId="204" applyFont="1" applyFill="1" applyBorder="1" applyAlignment="1">
      <alignment horizontal="center" vertical="center" wrapText="1"/>
    </xf>
    <xf numFmtId="38" fontId="20" fillId="48" borderId="25" xfId="204" applyFont="1" applyFill="1" applyBorder="1" applyAlignment="1">
      <alignment horizontal="center" vertical="center" wrapText="1"/>
    </xf>
    <xf numFmtId="38" fontId="20" fillId="48" borderId="27" xfId="204" applyFont="1" applyFill="1" applyBorder="1" applyAlignment="1">
      <alignment horizontal="center" vertical="center" wrapText="1"/>
    </xf>
    <xf numFmtId="38" fontId="20" fillId="48" borderId="26" xfId="204" applyFont="1" applyFill="1" applyBorder="1" applyAlignment="1">
      <alignment horizontal="center" vertical="center" wrapText="1"/>
    </xf>
    <xf numFmtId="0" fontId="19" fillId="48" borderId="25" xfId="228" applyFont="1" applyFill="1" applyBorder="1" applyAlignment="1">
      <alignment horizontal="center" vertical="center" wrapText="1"/>
    </xf>
    <xf numFmtId="0" fontId="19" fillId="48" borderId="27" xfId="228" applyFont="1" applyFill="1" applyBorder="1" applyAlignment="1">
      <alignment horizontal="center" vertical="center" wrapText="1"/>
    </xf>
    <xf numFmtId="0" fontId="19" fillId="48" borderId="26" xfId="228" applyFont="1" applyFill="1" applyBorder="1" applyAlignment="1">
      <alignment horizontal="center" vertical="center" wrapText="1"/>
    </xf>
    <xf numFmtId="0" fontId="19" fillId="50" borderId="20" xfId="228" applyFont="1" applyFill="1" applyBorder="1" applyAlignment="1" applyProtection="1">
      <alignment horizontal="center" vertical="center"/>
      <protection locked="0"/>
    </xf>
    <xf numFmtId="0" fontId="19" fillId="50" borderId="21" xfId="228" applyFont="1" applyFill="1" applyBorder="1" applyAlignment="1" applyProtection="1">
      <alignment horizontal="center" vertical="center"/>
      <protection locked="0"/>
    </xf>
    <xf numFmtId="0" fontId="19" fillId="50" borderId="22" xfId="228" applyFont="1" applyFill="1" applyBorder="1" applyAlignment="1" applyProtection="1">
      <alignment horizontal="center" vertical="center"/>
      <protection locked="0"/>
    </xf>
    <xf numFmtId="38" fontId="19" fillId="49" borderId="28" xfId="228" applyNumberFormat="1" applyFont="1" applyFill="1" applyBorder="1" applyAlignment="1">
      <alignment horizontal="center" vertical="center"/>
    </xf>
    <xf numFmtId="38" fontId="20" fillId="50" borderId="20" xfId="204" applyFont="1" applyFill="1" applyBorder="1" applyAlignment="1" applyProtection="1">
      <alignment horizontal="center" vertical="center" wrapText="1"/>
      <protection locked="0"/>
    </xf>
    <xf numFmtId="38" fontId="20" fillId="50" borderId="22" xfId="204" applyFont="1" applyFill="1" applyBorder="1" applyAlignment="1" applyProtection="1">
      <alignment horizontal="center" vertical="center" wrapText="1"/>
      <protection locked="0"/>
    </xf>
    <xf numFmtId="38" fontId="20" fillId="50" borderId="21" xfId="204" applyFont="1" applyFill="1" applyBorder="1" applyAlignment="1" applyProtection="1">
      <alignment horizontal="center" vertical="center" wrapText="1"/>
      <protection locked="0"/>
    </xf>
    <xf numFmtId="38" fontId="19" fillId="50" borderId="20" xfId="204" applyFont="1" applyFill="1" applyBorder="1" applyAlignment="1" applyProtection="1">
      <alignment horizontal="center" vertical="center" wrapText="1"/>
      <protection locked="0"/>
    </xf>
    <xf numFmtId="38" fontId="19" fillId="50" borderId="22" xfId="204" applyFont="1" applyFill="1" applyBorder="1" applyAlignment="1" applyProtection="1">
      <alignment horizontal="center" vertical="center" wrapText="1"/>
      <protection locked="0"/>
    </xf>
    <xf numFmtId="38" fontId="19" fillId="50" borderId="21" xfId="204" applyFont="1" applyFill="1" applyBorder="1" applyAlignment="1" applyProtection="1">
      <alignment horizontal="center" vertical="center" wrapText="1"/>
      <protection locked="0"/>
    </xf>
    <xf numFmtId="0" fontId="14" fillId="50" borderId="20" xfId="228" applyFont="1" applyFill="1" applyBorder="1" applyAlignment="1" applyProtection="1">
      <alignment horizontal="center" vertical="center"/>
      <protection locked="0"/>
    </xf>
    <xf numFmtId="0" fontId="14" fillId="50" borderId="22" xfId="228" applyFont="1" applyFill="1" applyBorder="1" applyAlignment="1" applyProtection="1">
      <alignment horizontal="center" vertical="center"/>
      <protection locked="0"/>
    </xf>
    <xf numFmtId="0" fontId="14" fillId="50" borderId="21" xfId="228" applyFont="1" applyFill="1" applyBorder="1" applyAlignment="1" applyProtection="1">
      <alignment horizontal="center" vertical="center"/>
      <protection locked="0"/>
    </xf>
    <xf numFmtId="0" fontId="19" fillId="50" borderId="29" xfId="228" applyFont="1" applyFill="1" applyBorder="1" applyAlignment="1" applyProtection="1">
      <alignment horizontal="center" vertical="center" wrapText="1"/>
      <protection locked="0"/>
    </xf>
    <xf numFmtId="0" fontId="19" fillId="50" borderId="30" xfId="228" applyFont="1" applyFill="1" applyBorder="1" applyAlignment="1" applyProtection="1">
      <alignment horizontal="center" vertical="center" wrapText="1"/>
      <protection locked="0"/>
    </xf>
    <xf numFmtId="0" fontId="19" fillId="50" borderId="31" xfId="228" applyFont="1" applyFill="1" applyBorder="1" applyAlignment="1" applyProtection="1">
      <alignment horizontal="center" vertical="center" wrapText="1"/>
      <protection locked="0"/>
    </xf>
    <xf numFmtId="0" fontId="19" fillId="50" borderId="23" xfId="228" applyFont="1" applyFill="1" applyBorder="1" applyAlignment="1" applyProtection="1">
      <alignment horizontal="center" vertical="center"/>
      <protection locked="0"/>
    </xf>
    <xf numFmtId="0" fontId="19" fillId="50" borderId="19" xfId="228" applyFont="1" applyFill="1" applyBorder="1" applyAlignment="1" applyProtection="1">
      <alignment horizontal="center" vertical="center"/>
      <protection locked="0"/>
    </xf>
    <xf numFmtId="0" fontId="19" fillId="50" borderId="0" xfId="228" applyFont="1" applyFill="1" applyBorder="1" applyAlignment="1" applyProtection="1">
      <alignment horizontal="center" vertical="center"/>
      <protection locked="0"/>
    </xf>
    <xf numFmtId="0" fontId="19" fillId="49" borderId="28" xfId="228" applyFont="1" applyFill="1" applyBorder="1" applyAlignment="1">
      <alignment horizontal="center" vertical="center"/>
    </xf>
    <xf numFmtId="38" fontId="20" fillId="50" borderId="23" xfId="204" applyFont="1" applyFill="1" applyBorder="1" applyAlignment="1" applyProtection="1">
      <alignment horizontal="center" vertical="center" wrapText="1"/>
      <protection locked="0"/>
    </xf>
    <xf numFmtId="38" fontId="20" fillId="50" borderId="0" xfId="204" applyFont="1" applyFill="1" applyBorder="1" applyAlignment="1" applyProtection="1">
      <alignment horizontal="center" vertical="center" wrapText="1"/>
      <protection locked="0"/>
    </xf>
    <xf numFmtId="38" fontId="20" fillId="50" borderId="19" xfId="204" applyFont="1" applyFill="1" applyBorder="1" applyAlignment="1" applyProtection="1">
      <alignment horizontal="center" vertical="center" wrapText="1"/>
      <protection locked="0"/>
    </xf>
    <xf numFmtId="38" fontId="19" fillId="50" borderId="23" xfId="204" applyFont="1" applyFill="1" applyBorder="1" applyAlignment="1" applyProtection="1">
      <alignment horizontal="center" vertical="center" wrapText="1"/>
      <protection locked="0"/>
    </xf>
    <xf numFmtId="38" fontId="19" fillId="50" borderId="0" xfId="204" applyFont="1" applyFill="1" applyBorder="1" applyAlignment="1" applyProtection="1">
      <alignment horizontal="center" vertical="center" wrapText="1"/>
      <protection locked="0"/>
    </xf>
    <xf numFmtId="38" fontId="19" fillId="50" borderId="19" xfId="204" applyFont="1" applyFill="1" applyBorder="1" applyAlignment="1" applyProtection="1">
      <alignment horizontal="center" vertical="center" wrapText="1"/>
      <protection locked="0"/>
    </xf>
    <xf numFmtId="0" fontId="14" fillId="50" borderId="23" xfId="228" applyFont="1" applyFill="1" applyBorder="1" applyAlignment="1" applyProtection="1">
      <alignment horizontal="center" vertical="center"/>
      <protection locked="0"/>
    </xf>
    <xf numFmtId="0" fontId="14" fillId="50" borderId="0" xfId="228" applyFont="1" applyFill="1" applyBorder="1" applyAlignment="1" applyProtection="1">
      <alignment horizontal="center" vertical="center"/>
      <protection locked="0"/>
    </xf>
    <xf numFmtId="0" fontId="14" fillId="50" borderId="19" xfId="228" applyFont="1" applyFill="1" applyBorder="1" applyAlignment="1" applyProtection="1">
      <alignment horizontal="center" vertical="center"/>
      <protection locked="0"/>
    </xf>
    <xf numFmtId="0" fontId="19" fillId="50" borderId="32" xfId="228" applyFont="1" applyFill="1" applyBorder="1" applyAlignment="1" applyProtection="1">
      <alignment horizontal="center" vertical="center" wrapText="1"/>
      <protection locked="0"/>
    </xf>
    <xf numFmtId="0" fontId="19" fillId="50" borderId="33" xfId="228" applyFont="1" applyFill="1" applyBorder="1" applyAlignment="1" applyProtection="1">
      <alignment horizontal="center" vertical="center" wrapText="1"/>
      <protection locked="0"/>
    </xf>
    <xf numFmtId="0" fontId="19" fillId="50" borderId="34" xfId="228" applyFont="1" applyFill="1" applyBorder="1" applyAlignment="1" applyProtection="1">
      <alignment horizontal="center" vertical="center" wrapText="1"/>
      <protection locked="0"/>
    </xf>
    <xf numFmtId="0" fontId="30" fillId="0" borderId="0" xfId="228" applyFont="1" applyFill="1" applyBorder="1" applyAlignment="1">
      <alignment horizontal="left" vertical="center"/>
    </xf>
    <xf numFmtId="0" fontId="30" fillId="0" borderId="0" xfId="228" applyFont="1" applyFill="1" applyAlignment="1">
      <alignment horizontal="left" vertical="center"/>
    </xf>
    <xf numFmtId="0" fontId="20" fillId="49" borderId="0" xfId="228" applyFont="1" applyFill="1" applyBorder="1" applyAlignment="1">
      <alignment horizontal="center" vertical="center" shrinkToFit="1"/>
    </xf>
    <xf numFmtId="0" fontId="2" fillId="0" borderId="0" xfId="215" applyFont="1" applyAlignment="1">
      <alignment vertical="center"/>
    </xf>
    <xf numFmtId="38" fontId="20" fillId="49" borderId="23" xfId="204" applyFont="1" applyFill="1" applyBorder="1" applyAlignment="1">
      <alignment horizontal="center" vertical="center" wrapText="1"/>
    </xf>
    <xf numFmtId="38" fontId="20" fillId="49" borderId="0" xfId="204" applyFont="1" applyFill="1" applyBorder="1" applyAlignment="1">
      <alignment horizontal="center" vertical="center" wrapText="1"/>
    </xf>
    <xf numFmtId="38" fontId="20" fillId="49" borderId="19" xfId="204" applyFont="1" applyFill="1" applyBorder="1" applyAlignment="1">
      <alignment horizontal="center" vertical="center" wrapText="1"/>
    </xf>
    <xf numFmtId="0" fontId="19" fillId="49" borderId="35" xfId="228" applyFont="1" applyFill="1" applyBorder="1" applyAlignment="1">
      <alignment horizontal="center" vertical="center"/>
    </xf>
    <xf numFmtId="0" fontId="19" fillId="50" borderId="36" xfId="228" applyFont="1" applyFill="1" applyBorder="1" applyAlignment="1" applyProtection="1">
      <alignment horizontal="center" vertical="center" wrapText="1"/>
      <protection locked="0"/>
    </xf>
    <xf numFmtId="0" fontId="19" fillId="50" borderId="37" xfId="228" applyFont="1" applyFill="1" applyBorder="1" applyAlignment="1" applyProtection="1">
      <alignment horizontal="center" vertical="center" wrapText="1"/>
      <protection locked="0"/>
    </xf>
    <xf numFmtId="0" fontId="19" fillId="50" borderId="38" xfId="228" applyFont="1" applyFill="1" applyBorder="1" applyAlignment="1" applyProtection="1">
      <alignment horizontal="center" vertical="center" wrapText="1"/>
      <protection locked="0"/>
    </xf>
    <xf numFmtId="0" fontId="14" fillId="48" borderId="20" xfId="228" applyFont="1" applyFill="1" applyBorder="1" applyAlignment="1">
      <alignment horizontal="center" vertical="center" wrapText="1"/>
    </xf>
    <xf numFmtId="0" fontId="14" fillId="48" borderId="22" xfId="228" applyFont="1" applyFill="1" applyBorder="1" applyAlignment="1">
      <alignment horizontal="center" vertical="center"/>
    </xf>
    <xf numFmtId="0" fontId="14" fillId="48" borderId="21" xfId="228" applyFont="1" applyFill="1" applyBorder="1" applyAlignment="1">
      <alignment horizontal="center" vertical="center"/>
    </xf>
    <xf numFmtId="0" fontId="14" fillId="48" borderId="22" xfId="228" applyFont="1" applyFill="1" applyBorder="1" applyAlignment="1">
      <alignment horizontal="center" vertical="center" wrapText="1"/>
    </xf>
    <xf numFmtId="0" fontId="14" fillId="48" borderId="21" xfId="228" applyFont="1" applyFill="1" applyBorder="1" applyAlignment="1">
      <alignment horizontal="center" vertical="center" wrapText="1"/>
    </xf>
    <xf numFmtId="0" fontId="14" fillId="48" borderId="23" xfId="228" applyFont="1" applyFill="1" applyBorder="1" applyAlignment="1">
      <alignment horizontal="center" vertical="center"/>
    </xf>
    <xf numFmtId="0" fontId="14" fillId="48" borderId="0" xfId="228" applyFont="1" applyFill="1" applyBorder="1" applyAlignment="1">
      <alignment horizontal="center" vertical="center"/>
    </xf>
    <xf numFmtId="0" fontId="14" fillId="48" borderId="19" xfId="228" applyFont="1" applyFill="1" applyBorder="1" applyAlignment="1">
      <alignment horizontal="center" vertical="center"/>
    </xf>
    <xf numFmtId="0" fontId="14" fillId="48" borderId="23" xfId="228" applyFont="1" applyFill="1" applyBorder="1" applyAlignment="1">
      <alignment horizontal="center" vertical="center" wrapText="1"/>
    </xf>
    <xf numFmtId="0" fontId="14" fillId="48" borderId="0" xfId="228" applyFont="1" applyFill="1" applyBorder="1" applyAlignment="1">
      <alignment horizontal="center" vertical="center" wrapText="1"/>
    </xf>
    <xf numFmtId="0" fontId="14" fillId="48" borderId="19" xfId="228" applyFont="1" applyFill="1" applyBorder="1" applyAlignment="1">
      <alignment horizontal="center" vertical="center" wrapText="1"/>
    </xf>
    <xf numFmtId="38" fontId="20" fillId="50" borderId="25" xfId="204" applyFont="1" applyFill="1" applyBorder="1" applyAlignment="1" applyProtection="1">
      <alignment horizontal="center" vertical="center" wrapText="1"/>
      <protection locked="0"/>
    </xf>
    <xf numFmtId="38" fontId="20" fillId="50" borderId="27" xfId="204" applyFont="1" applyFill="1" applyBorder="1" applyAlignment="1" applyProtection="1">
      <alignment horizontal="center" vertical="center" wrapText="1"/>
      <protection locked="0"/>
    </xf>
    <xf numFmtId="38" fontId="20" fillId="50" borderId="26" xfId="204" applyFont="1" applyFill="1" applyBorder="1" applyAlignment="1" applyProtection="1">
      <alignment horizontal="center" vertical="center" wrapText="1"/>
      <protection locked="0"/>
    </xf>
    <xf numFmtId="38" fontId="19" fillId="50" borderId="25" xfId="204" applyFont="1" applyFill="1" applyBorder="1" applyAlignment="1" applyProtection="1">
      <alignment horizontal="center" vertical="center" wrapText="1"/>
      <protection locked="0"/>
    </xf>
    <xf numFmtId="38" fontId="19" fillId="50" borderId="27" xfId="204" applyFont="1" applyFill="1" applyBorder="1" applyAlignment="1" applyProtection="1">
      <alignment horizontal="center" vertical="center" wrapText="1"/>
      <protection locked="0"/>
    </xf>
    <xf numFmtId="38" fontId="19" fillId="50" borderId="26" xfId="204" applyFont="1" applyFill="1" applyBorder="1" applyAlignment="1" applyProtection="1">
      <alignment horizontal="center" vertical="center" wrapText="1"/>
      <protection locked="0"/>
    </xf>
    <xf numFmtId="38" fontId="20" fillId="49" borderId="25" xfId="204" applyFont="1" applyFill="1" applyBorder="1" applyAlignment="1">
      <alignment horizontal="center" vertical="center" wrapText="1"/>
    </xf>
    <xf numFmtId="38" fontId="20" fillId="49" borderId="27" xfId="204" applyFont="1" applyFill="1" applyBorder="1" applyAlignment="1">
      <alignment horizontal="center" vertical="center" wrapText="1"/>
    </xf>
    <xf numFmtId="38" fontId="20" fillId="49" borderId="26" xfId="204" applyFont="1" applyFill="1" applyBorder="1" applyAlignment="1">
      <alignment horizontal="center" vertical="center" wrapText="1"/>
    </xf>
    <xf numFmtId="38" fontId="20" fillId="49" borderId="0" xfId="204" applyFont="1" applyFill="1" applyBorder="1" applyAlignment="1">
      <alignment vertical="center" wrapText="1"/>
    </xf>
    <xf numFmtId="0" fontId="14" fillId="48" borderId="25" xfId="228" applyFont="1" applyFill="1" applyBorder="1" applyAlignment="1">
      <alignment horizontal="center" vertical="center"/>
    </xf>
    <xf numFmtId="0" fontId="14" fillId="48" borderId="27" xfId="228" applyFont="1" applyFill="1" applyBorder="1" applyAlignment="1">
      <alignment horizontal="center" vertical="center"/>
    </xf>
    <xf numFmtId="0" fontId="14" fillId="48" borderId="26" xfId="228" applyFont="1" applyFill="1" applyBorder="1" applyAlignment="1">
      <alignment horizontal="center" vertical="center"/>
    </xf>
    <xf numFmtId="0" fontId="14" fillId="50" borderId="29" xfId="228" applyFont="1" applyFill="1" applyBorder="1" applyAlignment="1" applyProtection="1">
      <alignment horizontal="center" vertical="center"/>
      <protection locked="0"/>
    </xf>
    <xf numFmtId="0" fontId="14" fillId="50" borderId="30" xfId="228" applyFont="1" applyFill="1" applyBorder="1" applyAlignment="1" applyProtection="1">
      <alignment horizontal="center" vertical="center"/>
      <protection locked="0"/>
    </xf>
    <xf numFmtId="0" fontId="14" fillId="50" borderId="31" xfId="228" applyFont="1" applyFill="1" applyBorder="1" applyAlignment="1" applyProtection="1">
      <alignment horizontal="center" vertical="center"/>
      <protection locked="0"/>
    </xf>
    <xf numFmtId="0" fontId="19" fillId="50" borderId="20" xfId="228" applyFont="1" applyFill="1" applyBorder="1" applyAlignment="1" applyProtection="1">
      <alignment horizontal="center" vertical="center" wrapText="1"/>
      <protection locked="0"/>
    </xf>
    <xf numFmtId="0" fontId="19" fillId="50" borderId="22" xfId="228" applyFont="1" applyFill="1" applyBorder="1" applyAlignment="1" applyProtection="1">
      <alignment horizontal="center" vertical="center" wrapText="1"/>
      <protection locked="0"/>
    </xf>
    <xf numFmtId="0" fontId="19" fillId="50" borderId="21" xfId="228" applyFont="1" applyFill="1" applyBorder="1" applyAlignment="1" applyProtection="1">
      <alignment horizontal="center" vertical="center" wrapText="1"/>
      <protection locked="0"/>
    </xf>
    <xf numFmtId="0" fontId="14" fillId="50" borderId="32" xfId="228" applyFont="1" applyFill="1" applyBorder="1" applyAlignment="1" applyProtection="1">
      <alignment horizontal="center" vertical="center"/>
      <protection locked="0"/>
    </xf>
    <xf numFmtId="0" fontId="14" fillId="50" borderId="33" xfId="228" applyFont="1" applyFill="1" applyBorder="1" applyAlignment="1" applyProtection="1">
      <alignment horizontal="center" vertical="center"/>
      <protection locked="0"/>
    </xf>
    <xf numFmtId="0" fontId="14" fillId="50" borderId="34" xfId="228" applyFont="1" applyFill="1" applyBorder="1" applyAlignment="1" applyProtection="1">
      <alignment horizontal="center" vertical="center"/>
      <protection locked="0"/>
    </xf>
    <xf numFmtId="0" fontId="19" fillId="50" borderId="23" xfId="228" applyFont="1" applyFill="1" applyBorder="1" applyAlignment="1" applyProtection="1">
      <alignment horizontal="center" vertical="center" wrapText="1"/>
      <protection locked="0"/>
    </xf>
    <xf numFmtId="0" fontId="19" fillId="50" borderId="0" xfId="228" applyFont="1" applyFill="1" applyBorder="1" applyAlignment="1" applyProtection="1">
      <alignment horizontal="center" vertical="center" wrapText="1"/>
      <protection locked="0"/>
    </xf>
    <xf numFmtId="0" fontId="19" fillId="50" borderId="19" xfId="228" applyFont="1" applyFill="1" applyBorder="1" applyAlignment="1" applyProtection="1">
      <alignment horizontal="center" vertical="center" wrapText="1"/>
      <protection locked="0"/>
    </xf>
    <xf numFmtId="0" fontId="19" fillId="50" borderId="25" xfId="228" applyFont="1" applyFill="1" applyBorder="1" applyAlignment="1" applyProtection="1">
      <alignment horizontal="center" vertical="center"/>
      <protection locked="0"/>
    </xf>
    <xf numFmtId="0" fontId="19" fillId="50" borderId="26" xfId="228" applyFont="1" applyFill="1" applyBorder="1" applyAlignment="1" applyProtection="1">
      <alignment horizontal="center" vertical="center"/>
      <protection locked="0"/>
    </xf>
    <xf numFmtId="0" fontId="19" fillId="50" borderId="27" xfId="228" applyFont="1" applyFill="1" applyBorder="1" applyAlignment="1" applyProtection="1">
      <alignment horizontal="center" vertical="center"/>
      <protection locked="0"/>
    </xf>
    <xf numFmtId="0" fontId="14" fillId="48" borderId="20" xfId="228" applyFont="1" applyFill="1" applyBorder="1" applyAlignment="1">
      <alignment horizontal="center" vertical="center" shrinkToFit="1"/>
    </xf>
    <xf numFmtId="0" fontId="14" fillId="48" borderId="22" xfId="228" applyFont="1" applyFill="1" applyBorder="1" applyAlignment="1">
      <alignment horizontal="center" vertical="center" shrinkToFit="1"/>
    </xf>
    <xf numFmtId="0" fontId="14" fillId="48" borderId="21" xfId="228" applyFont="1" applyFill="1" applyBorder="1" applyAlignment="1">
      <alignment horizontal="center" vertical="center" shrinkToFit="1"/>
    </xf>
    <xf numFmtId="0" fontId="14" fillId="48" borderId="23" xfId="228" applyFont="1" applyFill="1" applyBorder="1" applyAlignment="1">
      <alignment horizontal="center" vertical="center" shrinkToFit="1"/>
    </xf>
    <xf numFmtId="0" fontId="14" fillId="48" borderId="0" xfId="228" applyFont="1" applyFill="1" applyBorder="1" applyAlignment="1">
      <alignment horizontal="center" vertical="center" shrinkToFit="1"/>
    </xf>
    <xf numFmtId="0" fontId="14" fillId="48" borderId="19" xfId="228" applyFont="1" applyFill="1" applyBorder="1" applyAlignment="1">
      <alignment horizontal="center" vertical="center" shrinkToFit="1"/>
    </xf>
    <xf numFmtId="0" fontId="14" fillId="50" borderId="36" xfId="228" applyFont="1" applyFill="1" applyBorder="1" applyAlignment="1" applyProtection="1">
      <alignment horizontal="center" vertical="center"/>
      <protection locked="0"/>
    </xf>
    <xf numFmtId="0" fontId="14" fillId="50" borderId="37" xfId="228" applyFont="1" applyFill="1" applyBorder="1" applyAlignment="1" applyProtection="1">
      <alignment horizontal="center" vertical="center"/>
      <protection locked="0"/>
    </xf>
    <xf numFmtId="0" fontId="14" fillId="50" borderId="38" xfId="228" applyFont="1" applyFill="1" applyBorder="1" applyAlignment="1" applyProtection="1">
      <alignment horizontal="center" vertical="center"/>
      <protection locked="0"/>
    </xf>
    <xf numFmtId="0" fontId="19" fillId="50" borderId="25" xfId="228" applyFont="1" applyFill="1" applyBorder="1" applyAlignment="1" applyProtection="1">
      <alignment horizontal="center" vertical="center" wrapText="1"/>
      <protection locked="0"/>
    </xf>
    <xf numFmtId="0" fontId="19" fillId="50" borderId="27" xfId="228" applyFont="1" applyFill="1" applyBorder="1" applyAlignment="1" applyProtection="1">
      <alignment horizontal="center" vertical="center" wrapText="1"/>
      <protection locked="0"/>
    </xf>
    <xf numFmtId="0" fontId="19" fillId="50" borderId="26" xfId="228" applyFont="1" applyFill="1" applyBorder="1" applyAlignment="1" applyProtection="1">
      <alignment horizontal="center" vertical="center" wrapText="1"/>
      <protection locked="0"/>
    </xf>
    <xf numFmtId="0" fontId="19" fillId="48" borderId="39" xfId="228" applyFont="1" applyFill="1" applyBorder="1" applyAlignment="1">
      <alignment horizontal="center" vertical="center" wrapText="1"/>
    </xf>
    <xf numFmtId="0" fontId="19" fillId="48" borderId="5" xfId="228" applyFont="1" applyFill="1" applyBorder="1" applyAlignment="1">
      <alignment horizontal="center" vertical="center" wrapText="1"/>
    </xf>
    <xf numFmtId="0" fontId="14" fillId="48" borderId="25" xfId="228" applyFont="1" applyFill="1" applyBorder="1" applyAlignment="1">
      <alignment horizontal="center" vertical="center" shrinkToFit="1"/>
    </xf>
    <xf numFmtId="0" fontId="14" fillId="48" borderId="27" xfId="228" applyFont="1" applyFill="1" applyBorder="1" applyAlignment="1">
      <alignment horizontal="center" vertical="center" shrinkToFit="1"/>
    </xf>
    <xf numFmtId="0" fontId="14" fillId="48" borderId="26" xfId="228" applyFont="1" applyFill="1" applyBorder="1" applyAlignment="1">
      <alignment horizontal="center" vertical="center" shrinkToFit="1"/>
    </xf>
    <xf numFmtId="0" fontId="55" fillId="49" borderId="0" xfId="228" applyFont="1" applyFill="1" applyBorder="1" applyAlignment="1">
      <alignment vertical="center" wrapText="1"/>
    </xf>
    <xf numFmtId="0" fontId="14" fillId="50" borderId="20" xfId="228" applyFont="1" applyFill="1" applyBorder="1" applyAlignment="1" applyProtection="1">
      <alignment horizontal="center" vertical="center" shrinkToFit="1"/>
      <protection locked="0"/>
    </xf>
    <xf numFmtId="0" fontId="14" fillId="50" borderId="22" xfId="228" applyFont="1" applyFill="1" applyBorder="1" applyAlignment="1" applyProtection="1">
      <alignment horizontal="center" vertical="center" shrinkToFit="1"/>
      <protection locked="0"/>
    </xf>
    <xf numFmtId="0" fontId="14" fillId="50" borderId="21" xfId="228" applyFont="1" applyFill="1" applyBorder="1" applyAlignment="1" applyProtection="1">
      <alignment horizontal="center" vertical="center" shrinkToFit="1"/>
      <protection locked="0"/>
    </xf>
    <xf numFmtId="0" fontId="19" fillId="49" borderId="22" xfId="228" applyFont="1" applyFill="1" applyBorder="1" applyAlignment="1">
      <alignment horizontal="center" vertical="center" textRotation="255"/>
    </xf>
    <xf numFmtId="0" fontId="19" fillId="50" borderId="22" xfId="228" applyFont="1" applyFill="1" applyBorder="1" applyAlignment="1" applyProtection="1">
      <alignment horizontal="left" vertical="center"/>
      <protection locked="0"/>
    </xf>
    <xf numFmtId="0" fontId="19" fillId="50" borderId="21" xfId="228" applyFont="1" applyFill="1" applyBorder="1" applyAlignment="1" applyProtection="1">
      <alignment horizontal="left" vertical="center"/>
      <protection locked="0"/>
    </xf>
    <xf numFmtId="0" fontId="20" fillId="48" borderId="20" xfId="228" applyFont="1" applyFill="1" applyBorder="1" applyAlignment="1">
      <alignment horizontal="center" vertical="center"/>
    </xf>
    <xf numFmtId="0" fontId="20" fillId="48" borderId="21" xfId="228" applyFont="1" applyFill="1" applyBorder="1" applyAlignment="1">
      <alignment horizontal="center" vertical="center"/>
    </xf>
    <xf numFmtId="0" fontId="56" fillId="48" borderId="20" xfId="228" applyFont="1" applyFill="1" applyBorder="1" applyAlignment="1">
      <alignment horizontal="center" vertical="center"/>
    </xf>
    <xf numFmtId="0" fontId="56" fillId="48" borderId="21" xfId="228" applyFont="1" applyFill="1" applyBorder="1" applyAlignment="1">
      <alignment horizontal="center" vertical="center"/>
    </xf>
    <xf numFmtId="0" fontId="56" fillId="48" borderId="6" xfId="228" applyFont="1" applyFill="1" applyBorder="1" applyAlignment="1">
      <alignment horizontal="center" vertical="center"/>
    </xf>
    <xf numFmtId="0" fontId="56" fillId="48" borderId="40" xfId="228" applyFont="1" applyFill="1" applyBorder="1" applyAlignment="1">
      <alignment horizontal="center" vertical="center"/>
    </xf>
    <xf numFmtId="0" fontId="14" fillId="50" borderId="23" xfId="228" applyFont="1" applyFill="1" applyBorder="1" applyAlignment="1" applyProtection="1">
      <alignment horizontal="center" vertical="center" shrinkToFit="1"/>
      <protection locked="0"/>
    </xf>
    <xf numFmtId="0" fontId="14" fillId="50" borderId="0" xfId="228" applyFont="1" applyFill="1" applyBorder="1" applyAlignment="1" applyProtection="1">
      <alignment horizontal="center" vertical="center" shrinkToFit="1"/>
      <protection locked="0"/>
    </xf>
    <xf numFmtId="0" fontId="14" fillId="50" borderId="19" xfId="228" applyFont="1" applyFill="1" applyBorder="1" applyAlignment="1" applyProtection="1">
      <alignment horizontal="center" vertical="center" shrinkToFit="1"/>
      <protection locked="0"/>
    </xf>
    <xf numFmtId="0" fontId="19" fillId="49" borderId="0" xfId="228" applyFont="1" applyFill="1" applyBorder="1" applyAlignment="1">
      <alignment horizontal="center" vertical="center" textRotation="255"/>
    </xf>
    <xf numFmtId="0" fontId="19" fillId="50" borderId="0" xfId="228" applyFont="1" applyFill="1" applyBorder="1" applyAlignment="1" applyProtection="1">
      <alignment horizontal="left" vertical="center"/>
      <protection locked="0"/>
    </xf>
    <xf numFmtId="0" fontId="19" fillId="50" borderId="19" xfId="228" applyFont="1" applyFill="1" applyBorder="1" applyAlignment="1" applyProtection="1">
      <alignment horizontal="left" vertical="center"/>
      <protection locked="0"/>
    </xf>
    <xf numFmtId="0" fontId="20" fillId="48" borderId="23" xfId="228" applyFont="1" applyFill="1" applyBorder="1" applyAlignment="1">
      <alignment horizontal="center" vertical="center"/>
    </xf>
    <xf numFmtId="0" fontId="20" fillId="48" borderId="19" xfId="228" applyFont="1" applyFill="1" applyBorder="1" applyAlignment="1">
      <alignment horizontal="center" vertical="center"/>
    </xf>
    <xf numFmtId="0" fontId="56" fillId="48" borderId="23" xfId="228" applyFont="1" applyFill="1" applyBorder="1" applyAlignment="1">
      <alignment horizontal="center" vertical="center"/>
    </xf>
    <xf numFmtId="0" fontId="56" fillId="48" borderId="19" xfId="228" applyFont="1" applyFill="1" applyBorder="1" applyAlignment="1">
      <alignment horizontal="center" vertical="center"/>
    </xf>
    <xf numFmtId="0" fontId="19" fillId="48" borderId="41" xfId="228" applyFont="1" applyFill="1" applyBorder="1" applyAlignment="1">
      <alignment horizontal="center" vertical="center" wrapText="1"/>
    </xf>
    <xf numFmtId="0" fontId="19" fillId="50" borderId="39" xfId="228" applyFont="1" applyFill="1" applyBorder="1" applyAlignment="1" applyProtection="1">
      <alignment horizontal="center" vertical="center" wrapText="1"/>
      <protection locked="0"/>
    </xf>
    <xf numFmtId="0" fontId="19" fillId="50" borderId="5" xfId="228" applyFont="1" applyFill="1" applyBorder="1" applyAlignment="1" applyProtection="1">
      <alignment horizontal="center" vertical="center" wrapText="1"/>
      <protection locked="0"/>
    </xf>
    <xf numFmtId="0" fontId="20" fillId="48" borderId="25" xfId="228" applyFont="1" applyFill="1" applyBorder="1" applyAlignment="1">
      <alignment horizontal="center" vertical="center"/>
    </xf>
    <xf numFmtId="0" fontId="20" fillId="48" borderId="26" xfId="228" applyFont="1" applyFill="1" applyBorder="1" applyAlignment="1">
      <alignment horizontal="center" vertical="center"/>
    </xf>
    <xf numFmtId="0" fontId="56" fillId="48" borderId="25" xfId="228" applyFont="1" applyFill="1" applyBorder="1" applyAlignment="1">
      <alignment horizontal="center" vertical="center"/>
    </xf>
    <xf numFmtId="0" fontId="56" fillId="48" borderId="26" xfId="228" applyFont="1" applyFill="1" applyBorder="1" applyAlignment="1">
      <alignment horizontal="center" vertical="center"/>
    </xf>
    <xf numFmtId="0" fontId="19" fillId="50" borderId="6" xfId="228" applyFont="1" applyFill="1" applyBorder="1" applyAlignment="1" applyProtection="1">
      <alignment horizontal="center" vertical="center"/>
      <protection locked="0"/>
    </xf>
    <xf numFmtId="0" fontId="19" fillId="50" borderId="40" xfId="228" applyFont="1" applyFill="1" applyBorder="1" applyAlignment="1" applyProtection="1">
      <alignment horizontal="center" vertical="center"/>
      <protection locked="0"/>
    </xf>
    <xf numFmtId="0" fontId="14" fillId="49" borderId="23" xfId="228" applyFont="1" applyFill="1" applyBorder="1" applyAlignment="1">
      <alignment horizontal="center" vertical="center" wrapText="1"/>
    </xf>
    <xf numFmtId="0" fontId="14" fillId="49" borderId="0" xfId="228" applyFont="1" applyFill="1" applyBorder="1" applyAlignment="1">
      <alignment horizontal="center" vertical="center" wrapText="1"/>
    </xf>
    <xf numFmtId="0" fontId="14" fillId="49" borderId="19" xfId="228" applyFont="1" applyFill="1" applyBorder="1" applyAlignment="1">
      <alignment horizontal="center" vertical="center" wrapText="1"/>
    </xf>
    <xf numFmtId="0" fontId="57" fillId="0" borderId="0" xfId="226" applyFont="1" applyFill="1" applyBorder="1" applyAlignment="1">
      <alignment vertical="center"/>
    </xf>
    <xf numFmtId="0" fontId="19" fillId="0" borderId="0" xfId="216" applyFont="1" applyBorder="1" applyAlignment="1">
      <alignment vertical="center"/>
    </xf>
    <xf numFmtId="38" fontId="20" fillId="49" borderId="23" xfId="204" applyFont="1" applyFill="1" applyBorder="1" applyAlignment="1" applyProtection="1">
      <alignment horizontal="center" vertical="center" wrapText="1"/>
    </xf>
    <xf numFmtId="38" fontId="20" fillId="49" borderId="0" xfId="204" applyFont="1" applyFill="1" applyBorder="1" applyAlignment="1" applyProtection="1">
      <alignment horizontal="center" vertical="center" wrapText="1"/>
    </xf>
    <xf numFmtId="38" fontId="20" fillId="49" borderId="19" xfId="204" applyFont="1" applyFill="1" applyBorder="1" applyAlignment="1" applyProtection="1">
      <alignment horizontal="center" vertical="center" wrapText="1"/>
    </xf>
    <xf numFmtId="0" fontId="14" fillId="50" borderId="25" xfId="228" applyFont="1" applyFill="1" applyBorder="1" applyAlignment="1" applyProtection="1">
      <alignment horizontal="center" vertical="center"/>
      <protection locked="0"/>
    </xf>
    <xf numFmtId="0" fontId="14" fillId="50" borderId="27" xfId="228" applyFont="1" applyFill="1" applyBorder="1" applyAlignment="1" applyProtection="1">
      <alignment horizontal="center" vertical="center"/>
      <protection locked="0"/>
    </xf>
    <xf numFmtId="0" fontId="14" fillId="50" borderId="26" xfId="228" applyFont="1" applyFill="1" applyBorder="1" applyAlignment="1" applyProtection="1">
      <alignment horizontal="center" vertical="center"/>
      <protection locked="0"/>
    </xf>
    <xf numFmtId="0" fontId="19" fillId="0" borderId="0" xfId="228" applyFont="1" applyBorder="1" applyAlignment="1">
      <alignment horizontal="left" vertical="center" wrapText="1"/>
    </xf>
    <xf numFmtId="0" fontId="14" fillId="49" borderId="23" xfId="228" applyFont="1" applyFill="1" applyBorder="1" applyAlignment="1">
      <alignment horizontal="center" vertical="center"/>
    </xf>
    <xf numFmtId="0" fontId="14" fillId="49" borderId="0" xfId="228" applyFont="1" applyFill="1" applyBorder="1" applyAlignment="1">
      <alignment horizontal="center" vertical="center"/>
    </xf>
    <xf numFmtId="0" fontId="14" fillId="49" borderId="19" xfId="228" applyFont="1" applyFill="1" applyBorder="1" applyAlignment="1">
      <alignment horizontal="center" vertical="center"/>
    </xf>
    <xf numFmtId="0" fontId="57" fillId="0" borderId="0" xfId="229" quotePrefix="1" applyFont="1" applyFill="1" applyBorder="1" applyAlignment="1">
      <alignment vertical="center"/>
    </xf>
    <xf numFmtId="0" fontId="14" fillId="49" borderId="25" xfId="228" applyFont="1" applyFill="1" applyBorder="1" applyAlignment="1">
      <alignment horizontal="center" vertical="center"/>
    </xf>
    <xf numFmtId="0" fontId="14" fillId="49" borderId="27" xfId="228" applyFont="1" applyFill="1" applyBorder="1" applyAlignment="1">
      <alignment horizontal="center" vertical="center"/>
    </xf>
    <xf numFmtId="0" fontId="14" fillId="49" borderId="26" xfId="228" applyFont="1" applyFill="1" applyBorder="1" applyAlignment="1">
      <alignment horizontal="center" vertical="center"/>
    </xf>
    <xf numFmtId="0" fontId="19" fillId="49" borderId="27" xfId="228" applyFont="1" applyFill="1" applyBorder="1" applyAlignment="1">
      <alignment vertical="center" textRotation="255"/>
    </xf>
    <xf numFmtId="0" fontId="19" fillId="50" borderId="27" xfId="228" applyFont="1" applyFill="1" applyBorder="1" applyAlignment="1" applyProtection="1">
      <alignment horizontal="left" vertical="center"/>
      <protection locked="0"/>
    </xf>
    <xf numFmtId="0" fontId="19" fillId="50" borderId="26" xfId="228" applyFont="1" applyFill="1" applyBorder="1" applyAlignment="1" applyProtection="1">
      <alignment horizontal="left" vertical="center"/>
      <protection locked="0"/>
    </xf>
    <xf numFmtId="0" fontId="19" fillId="50" borderId="41" xfId="228" applyFont="1" applyFill="1" applyBorder="1" applyAlignment="1" applyProtection="1">
      <alignment horizontal="center" vertical="center" wrapText="1"/>
      <protection locked="0"/>
    </xf>
    <xf numFmtId="0" fontId="19" fillId="49" borderId="25" xfId="228" applyFont="1" applyFill="1" applyBorder="1" applyAlignment="1">
      <alignment horizontal="left" vertical="top" wrapText="1"/>
    </xf>
    <xf numFmtId="0" fontId="19" fillId="49" borderId="27" xfId="228" applyFont="1" applyFill="1" applyBorder="1" applyAlignment="1">
      <alignment horizontal="left" vertical="top" wrapText="1"/>
    </xf>
    <xf numFmtId="0" fontId="19" fillId="49" borderId="26" xfId="228" applyFont="1" applyFill="1" applyBorder="1" applyAlignment="1">
      <alignment horizontal="left" vertical="top" wrapText="1"/>
    </xf>
    <xf numFmtId="0" fontId="19" fillId="0" borderId="0" xfId="228" applyFont="1" applyFill="1" applyBorder="1" applyAlignment="1">
      <alignment horizontal="center" vertical="center"/>
    </xf>
    <xf numFmtId="0" fontId="19" fillId="0" borderId="0" xfId="228" applyFont="1" applyFill="1" applyBorder="1" applyAlignment="1">
      <alignment vertical="center" wrapText="1"/>
    </xf>
    <xf numFmtId="0" fontId="58" fillId="0" borderId="0" xfId="228" applyFont="1" applyFill="1" applyBorder="1" applyAlignment="1">
      <alignment vertical="center" wrapText="1"/>
    </xf>
    <xf numFmtId="0" fontId="0" fillId="0" borderId="0" xfId="0" applyFill="1">
      <alignment vertical="center"/>
    </xf>
    <xf numFmtId="0" fontId="59" fillId="0" borderId="0" xfId="0" applyFont="1" applyFill="1">
      <alignment vertical="center"/>
    </xf>
    <xf numFmtId="0" fontId="60" fillId="0" borderId="0" xfId="0" applyFont="1" applyFill="1">
      <alignment vertical="center"/>
    </xf>
    <xf numFmtId="0" fontId="0" fillId="48" borderId="6" xfId="0" applyFill="1" applyBorder="1" applyAlignment="1">
      <alignment horizontal="center" vertical="center"/>
    </xf>
    <xf numFmtId="0" fontId="52" fillId="0" borderId="0" xfId="0" applyFont="1" applyFill="1" applyBorder="1" applyAlignment="1">
      <alignment horizontal="left" vertical="top" wrapText="1" shrinkToFit="1"/>
    </xf>
    <xf numFmtId="0" fontId="52" fillId="0" borderId="0" xfId="0" applyFont="1" applyFill="1" applyBorder="1" applyAlignment="1">
      <alignment horizontal="left" vertical="top" shrinkToFit="1"/>
    </xf>
    <xf numFmtId="0" fontId="0" fillId="0" borderId="0" xfId="0" applyFill="1" applyBorder="1" applyAlignment="1">
      <alignment horizontal="left" vertical="top"/>
    </xf>
    <xf numFmtId="0" fontId="0" fillId="48" borderId="40" xfId="0" applyFill="1" applyBorder="1" applyAlignment="1">
      <alignment horizontal="center" vertical="center"/>
    </xf>
    <xf numFmtId="0" fontId="0" fillId="48" borderId="42" xfId="0" applyFill="1" applyBorder="1" applyAlignment="1">
      <alignment horizontal="center" vertical="center"/>
    </xf>
    <xf numFmtId="0" fontId="0" fillId="48" borderId="43" xfId="0" applyFill="1" applyBorder="1" applyAlignment="1">
      <alignment horizontal="center" vertical="center"/>
    </xf>
    <xf numFmtId="0" fontId="52" fillId="51" borderId="6" xfId="0" applyFont="1" applyFill="1" applyBorder="1" applyAlignment="1">
      <alignment horizontal="center" vertical="center" wrapText="1"/>
    </xf>
    <xf numFmtId="0" fontId="0" fillId="48" borderId="44" xfId="0" applyFill="1" applyBorder="1" applyAlignment="1">
      <alignment horizontal="center" vertical="center"/>
    </xf>
    <xf numFmtId="0" fontId="52" fillId="48" borderId="20" xfId="0" applyFont="1" applyFill="1" applyBorder="1" applyAlignment="1">
      <alignment horizontal="center" vertical="center" wrapText="1"/>
    </xf>
    <xf numFmtId="0" fontId="52" fillId="48" borderId="21" xfId="0" applyFont="1" applyFill="1" applyBorder="1" applyAlignment="1">
      <alignment horizontal="center" vertical="center" wrapText="1"/>
    </xf>
    <xf numFmtId="0" fontId="52" fillId="48" borderId="39" xfId="0" applyFont="1" applyFill="1" applyBorder="1" applyAlignment="1">
      <alignment vertical="center" wrapText="1"/>
    </xf>
    <xf numFmtId="0" fontId="52" fillId="48" borderId="39" xfId="0" applyFont="1" applyFill="1" applyBorder="1" applyAlignment="1">
      <alignment horizontal="center" vertical="center" wrapText="1"/>
    </xf>
    <xf numFmtId="0" fontId="52" fillId="0" borderId="0" xfId="0" applyFont="1" applyFill="1" applyBorder="1" applyAlignment="1">
      <alignment vertical="center"/>
    </xf>
    <xf numFmtId="0" fontId="52" fillId="48" borderId="6" xfId="0" applyFont="1" applyFill="1" applyBorder="1" applyAlignment="1">
      <alignment horizontal="center" vertical="center" wrapText="1"/>
    </xf>
    <xf numFmtId="0" fontId="52" fillId="48" borderId="6" xfId="0" applyFont="1" applyFill="1" applyBorder="1" applyAlignment="1">
      <alignment vertical="center" shrinkToFit="1"/>
    </xf>
    <xf numFmtId="0" fontId="52" fillId="48" borderId="6" xfId="0" applyFont="1" applyFill="1" applyBorder="1" applyAlignment="1">
      <alignment vertical="center" wrapText="1"/>
    </xf>
    <xf numFmtId="0" fontId="52" fillId="48" borderId="39" xfId="0" applyFont="1" applyFill="1" applyBorder="1" applyAlignment="1">
      <alignment horizontal="center" vertical="center"/>
    </xf>
    <xf numFmtId="0" fontId="52" fillId="48" borderId="6" xfId="0" applyFont="1" applyFill="1" applyBorder="1" applyAlignment="1">
      <alignment horizontal="left" vertical="center" wrapText="1"/>
    </xf>
    <xf numFmtId="0" fontId="52" fillId="51" borderId="6" xfId="0" applyFont="1" applyFill="1" applyBorder="1">
      <alignment vertical="center"/>
    </xf>
    <xf numFmtId="0" fontId="52" fillId="48" borderId="24" xfId="0" applyFont="1" applyFill="1" applyBorder="1">
      <alignment vertical="center"/>
    </xf>
    <xf numFmtId="0" fontId="52" fillId="48" borderId="45" xfId="0" applyFont="1" applyFill="1" applyBorder="1" applyAlignment="1">
      <alignment horizontal="center" vertical="center"/>
    </xf>
    <xf numFmtId="0" fontId="52" fillId="48" borderId="46" xfId="0" applyFont="1" applyFill="1" applyBorder="1" applyAlignment="1">
      <alignment horizontal="center" vertical="center"/>
    </xf>
    <xf numFmtId="0" fontId="0" fillId="50" borderId="46" xfId="0" applyFill="1" applyBorder="1" applyProtection="1">
      <alignment vertical="center"/>
      <protection locked="0"/>
    </xf>
    <xf numFmtId="0" fontId="0" fillId="0" borderId="47" xfId="0" applyFill="1" applyBorder="1" applyProtection="1">
      <alignment vertical="center"/>
    </xf>
    <xf numFmtId="0" fontId="0" fillId="50" borderId="47" xfId="0" applyFill="1" applyBorder="1" applyProtection="1">
      <alignment vertical="center"/>
      <protection locked="0"/>
    </xf>
    <xf numFmtId="0" fontId="52" fillId="48" borderId="6" xfId="0" applyFont="1" applyFill="1" applyBorder="1" applyAlignment="1">
      <alignment horizontal="center" vertical="center"/>
    </xf>
    <xf numFmtId="0" fontId="0" fillId="0" borderId="6" xfId="0" applyFill="1" applyBorder="1">
      <alignment vertical="center"/>
    </xf>
    <xf numFmtId="0" fontId="0" fillId="0" borderId="47" xfId="0" applyFill="1" applyBorder="1">
      <alignment vertical="center"/>
    </xf>
    <xf numFmtId="38" fontId="0" fillId="50" borderId="6" xfId="349" applyFont="1" applyFill="1" applyBorder="1" applyProtection="1">
      <alignment vertical="center"/>
      <protection locked="0"/>
    </xf>
    <xf numFmtId="0" fontId="52" fillId="48" borderId="6" xfId="0" applyFont="1" applyFill="1" applyBorder="1" applyAlignment="1">
      <alignment horizontal="center" vertical="center" shrinkToFit="1"/>
    </xf>
    <xf numFmtId="183" fontId="0" fillId="0" borderId="6" xfId="0" applyNumberFormat="1" applyFill="1" applyBorder="1" applyAlignment="1">
      <alignment horizontal="center" vertical="center"/>
    </xf>
    <xf numFmtId="38" fontId="0" fillId="0" borderId="6" xfId="349" applyFont="1" applyFill="1" applyBorder="1">
      <alignment vertical="center"/>
    </xf>
    <xf numFmtId="0" fontId="0" fillId="0" borderId="6" xfId="0" applyFill="1" applyBorder="1" applyAlignment="1">
      <alignment horizontal="center" vertical="center"/>
    </xf>
    <xf numFmtId="38" fontId="0" fillId="0" borderId="44" xfId="0" applyNumberFormat="1" applyFill="1" applyBorder="1">
      <alignment vertical="center"/>
    </xf>
    <xf numFmtId="0" fontId="52" fillId="48" borderId="48" xfId="0" applyFont="1" applyFill="1" applyBorder="1" applyAlignment="1">
      <alignment horizontal="center" vertical="center"/>
    </xf>
    <xf numFmtId="0" fontId="52" fillId="48" borderId="49" xfId="0" applyFont="1" applyFill="1" applyBorder="1" applyAlignment="1">
      <alignment horizontal="center" vertical="center"/>
    </xf>
    <xf numFmtId="0" fontId="0" fillId="50" borderId="49" xfId="0" applyFill="1" applyBorder="1" applyProtection="1">
      <alignment vertical="center"/>
      <protection locked="0"/>
    </xf>
    <xf numFmtId="0" fontId="0" fillId="0" borderId="50" xfId="0" applyFill="1" applyBorder="1" applyProtection="1">
      <alignment vertical="center"/>
    </xf>
    <xf numFmtId="0" fontId="0" fillId="50" borderId="50" xfId="0" applyFill="1" applyBorder="1" applyProtection="1">
      <alignment vertical="center"/>
      <protection locked="0"/>
    </xf>
    <xf numFmtId="0" fontId="0" fillId="50" borderId="6" xfId="0" applyFill="1" applyBorder="1" applyProtection="1">
      <alignment vertical="center"/>
      <protection locked="0"/>
    </xf>
    <xf numFmtId="0" fontId="0" fillId="0" borderId="50" xfId="0" applyFill="1" applyBorder="1">
      <alignment vertical="center"/>
    </xf>
    <xf numFmtId="0" fontId="52" fillId="48" borderId="5" xfId="0" applyFont="1" applyFill="1" applyBorder="1" applyAlignment="1">
      <alignment horizontal="center" vertical="center"/>
    </xf>
    <xf numFmtId="0" fontId="0" fillId="50" borderId="4" xfId="0" applyFill="1" applyBorder="1" applyProtection="1">
      <alignment vertical="center"/>
      <protection locked="0"/>
    </xf>
    <xf numFmtId="0" fontId="0" fillId="0" borderId="5" xfId="0" applyFill="1" applyBorder="1" applyProtection="1">
      <alignment vertical="center"/>
    </xf>
    <xf numFmtId="0" fontId="0" fillId="50" borderId="5" xfId="0" applyFill="1" applyBorder="1" applyProtection="1">
      <alignment vertical="center"/>
      <protection locked="0"/>
    </xf>
    <xf numFmtId="0" fontId="0" fillId="0" borderId="5" xfId="0" applyFill="1" applyBorder="1">
      <alignment vertical="center"/>
    </xf>
    <xf numFmtId="0" fontId="52" fillId="48" borderId="51" xfId="0" applyFont="1" applyFill="1" applyBorder="1" applyAlignment="1">
      <alignment horizontal="center" vertical="center"/>
    </xf>
    <xf numFmtId="0" fontId="52" fillId="48" borderId="52" xfId="0" applyFont="1" applyFill="1" applyBorder="1" applyAlignment="1">
      <alignment horizontal="center" vertical="center"/>
    </xf>
    <xf numFmtId="0" fontId="0" fillId="50" borderId="52" xfId="0" applyFill="1" applyBorder="1" applyProtection="1">
      <alignment vertical="center"/>
      <protection locked="0"/>
    </xf>
    <xf numFmtId="0" fontId="0" fillId="0" borderId="53" xfId="0" applyFill="1" applyBorder="1" applyProtection="1">
      <alignment vertical="center"/>
    </xf>
    <xf numFmtId="0" fontId="0" fillId="50" borderId="53" xfId="0" applyFill="1" applyBorder="1" applyProtection="1">
      <alignment vertical="center"/>
      <protection locked="0"/>
    </xf>
    <xf numFmtId="0" fontId="52" fillId="0" borderId="0" xfId="0" quotePrefix="1" applyFont="1" applyFill="1">
      <alignment vertical="center"/>
    </xf>
    <xf numFmtId="0" fontId="0" fillId="0" borderId="53" xfId="0" applyFill="1" applyBorder="1">
      <alignment vertical="center"/>
    </xf>
    <xf numFmtId="0" fontId="0" fillId="0" borderId="0" xfId="0" applyFill="1" applyBorder="1" applyAlignment="1">
      <alignment horizontal="center" vertical="center"/>
    </xf>
    <xf numFmtId="0" fontId="52" fillId="48" borderId="41" xfId="0" applyFont="1" applyFill="1" applyBorder="1" applyAlignment="1">
      <alignment horizontal="center" vertical="center" wrapText="1"/>
    </xf>
    <xf numFmtId="0" fontId="52" fillId="48" borderId="41" xfId="0" applyFont="1" applyFill="1" applyBorder="1" applyAlignment="1">
      <alignment horizontal="center" vertical="center"/>
    </xf>
    <xf numFmtId="0" fontId="0" fillId="50" borderId="41" xfId="0" applyFill="1" applyBorder="1" applyProtection="1">
      <alignment vertical="center"/>
      <protection locked="0"/>
    </xf>
    <xf numFmtId="0" fontId="0" fillId="0" borderId="41" xfId="0" applyFill="1" applyBorder="1" applyProtection="1">
      <alignment vertical="center"/>
    </xf>
    <xf numFmtId="0" fontId="0" fillId="48" borderId="41" xfId="0" applyFill="1" applyBorder="1" applyAlignment="1">
      <alignment horizontal="center" vertical="center" shrinkToFit="1"/>
    </xf>
    <xf numFmtId="0" fontId="0" fillId="0" borderId="41" xfId="0" applyFill="1" applyBorder="1">
      <alignment vertical="center"/>
    </xf>
    <xf numFmtId="0" fontId="52" fillId="48" borderId="20" xfId="0" applyFont="1" applyFill="1" applyBorder="1" applyAlignment="1">
      <alignment horizontal="center" vertical="center"/>
    </xf>
    <xf numFmtId="0" fontId="52" fillId="48" borderId="21" xfId="0" applyFont="1" applyFill="1" applyBorder="1" applyAlignment="1">
      <alignment horizontal="center" vertical="center"/>
    </xf>
    <xf numFmtId="0" fontId="0" fillId="0" borderId="39" xfId="0" applyFill="1" applyBorder="1">
      <alignment vertical="center"/>
    </xf>
    <xf numFmtId="0" fontId="0" fillId="50" borderId="6" xfId="0" applyFill="1" applyBorder="1" applyAlignment="1" applyProtection="1">
      <alignment horizontal="center" vertical="center"/>
      <protection locked="0"/>
    </xf>
    <xf numFmtId="0" fontId="0" fillId="48" borderId="25" xfId="0" applyFill="1" applyBorder="1">
      <alignment vertical="center"/>
    </xf>
    <xf numFmtId="0" fontId="61" fillId="48" borderId="51" xfId="0" applyFont="1" applyFill="1" applyBorder="1" applyAlignment="1">
      <alignment horizontal="center" vertical="center" shrinkToFit="1"/>
    </xf>
    <xf numFmtId="0" fontId="0" fillId="0" borderId="52" xfId="0" applyFill="1" applyBorder="1">
      <alignment vertical="center"/>
    </xf>
    <xf numFmtId="0" fontId="0" fillId="0" borderId="54" xfId="0" applyFill="1" applyBorder="1">
      <alignment vertical="center"/>
    </xf>
    <xf numFmtId="0" fontId="62" fillId="0" borderId="0" xfId="0" applyFont="1" applyFill="1" applyAlignment="1">
      <alignment horizontal="right" vertical="center"/>
    </xf>
    <xf numFmtId="0" fontId="59" fillId="0" borderId="0" xfId="0" applyFont="1" applyFill="1">
      <alignment vertical="center"/>
    </xf>
    <xf numFmtId="0" fontId="14" fillId="0" borderId="0" xfId="0" applyFont="1" applyFill="1" applyAlignment="1">
      <alignment vertical="center"/>
    </xf>
    <xf numFmtId="0" fontId="52" fillId="0" borderId="22" xfId="0" applyFont="1" applyFill="1" applyBorder="1" applyAlignment="1">
      <alignment vertical="center" wrapText="1"/>
    </xf>
    <xf numFmtId="183" fontId="59" fillId="0" borderId="0" xfId="0" applyNumberFormat="1" applyFont="1" applyFill="1">
      <alignment vertical="center"/>
    </xf>
    <xf numFmtId="0" fontId="63" fillId="0" borderId="0" xfId="0" applyFont="1" applyFill="1" applyAlignment="1">
      <alignment horizontal="center" vertical="center"/>
    </xf>
  </cellXfs>
  <cellStyles count="350">
    <cellStyle name=" 1" xfId="1"/>
    <cellStyle name="20% - アクセント 1 2" xfId="2"/>
    <cellStyle name="20% - アクセント 1 2 2" xfId="3"/>
    <cellStyle name="20% - アクセント 1 3" xfId="4"/>
    <cellStyle name="20% - アクセント 2 2" xfId="5"/>
    <cellStyle name="20% - アクセント 2 2 2" xfId="6"/>
    <cellStyle name="20% - アクセント 2 3" xfId="7"/>
    <cellStyle name="20% - アクセント 3 2" xfId="8"/>
    <cellStyle name="20% - アクセント 3 2 2" xfId="9"/>
    <cellStyle name="20% - アクセント 3 3" xfId="10"/>
    <cellStyle name="20% - アクセント 4 2" xfId="11"/>
    <cellStyle name="20% - アクセント 4 2 2" xfId="12"/>
    <cellStyle name="20% - アクセント 4 3" xfId="13"/>
    <cellStyle name="20% - アクセント 5 2" xfId="14"/>
    <cellStyle name="20% - アクセント 5 3" xfId="15"/>
    <cellStyle name="20% - アクセント 6 2" xfId="16"/>
    <cellStyle name="20% - アクセント 6 2 2" xfId="17"/>
    <cellStyle name="20% - アクセント 6 3" xfId="18"/>
    <cellStyle name="40% - アクセント 1 2" xfId="19"/>
    <cellStyle name="40% - アクセント 1 2 2" xfId="20"/>
    <cellStyle name="40% - アクセント 1 3" xfId="21"/>
    <cellStyle name="40% - アクセント 2 2" xfId="22"/>
    <cellStyle name="40% - アクセント 2 3" xfId="23"/>
    <cellStyle name="40% - アクセント 3 2" xfId="24"/>
    <cellStyle name="40% - アクセント 3 2 2" xfId="25"/>
    <cellStyle name="40% - アクセント 3 3" xfId="26"/>
    <cellStyle name="40% - アクセント 4 2" xfId="27"/>
    <cellStyle name="40% - アクセント 4 2 2" xfId="28"/>
    <cellStyle name="40% - アクセント 4 3" xfId="29"/>
    <cellStyle name="40% - アクセント 5 2" xfId="30"/>
    <cellStyle name="40% - アクセント 5 3" xfId="31"/>
    <cellStyle name="40% - アクセント 6 2" xfId="32"/>
    <cellStyle name="40% - アクセント 6 2 2" xfId="33"/>
    <cellStyle name="40% - アクセント 6 3" xfId="34"/>
    <cellStyle name="60% - アクセント 1 2" xfId="35"/>
    <cellStyle name="60% - アクセント 1 2 2" xfId="36"/>
    <cellStyle name="60% - アクセント 1 3" xfId="37"/>
    <cellStyle name="60% - アクセント 2 2" xfId="38"/>
    <cellStyle name="60% - アクセント 2 3" xfId="39"/>
    <cellStyle name="60% - アクセント 3 2" xfId="40"/>
    <cellStyle name="60% - アクセント 3 2 2" xfId="41"/>
    <cellStyle name="60% - アクセント 3 3" xfId="42"/>
    <cellStyle name="60% - アクセント 4 2" xfId="43"/>
    <cellStyle name="60% - アクセント 4 2 2" xfId="44"/>
    <cellStyle name="60% - アクセント 4 3" xfId="45"/>
    <cellStyle name="60% - アクセント 5 2" xfId="46"/>
    <cellStyle name="60% - アクセント 5 3" xfId="47"/>
    <cellStyle name="60% - アクセント 6 2" xfId="48"/>
    <cellStyle name="60% - アクセント 6 2 2" xfId="49"/>
    <cellStyle name="60% - アクセント 6 3" xfId="50"/>
    <cellStyle name="Calc Currency (0)" xfId="51"/>
    <cellStyle name="Calc Currency (0) 2" xfId="52"/>
    <cellStyle name="Calc Currency (0) 3" xfId="53"/>
    <cellStyle name="Excel Built-in Normal" xfId="54"/>
    <cellStyle name="Grey" xfId="55"/>
    <cellStyle name="Header1" xfId="56"/>
    <cellStyle name="Header1 2" xfId="57"/>
    <cellStyle name="Header1 3" xfId="58"/>
    <cellStyle name="Header2" xfId="59"/>
    <cellStyle name="Header2 2" xfId="60"/>
    <cellStyle name="Header2 2 2" xfId="61"/>
    <cellStyle name="Header2 2 2 2" xfId="62"/>
    <cellStyle name="Header2 2 2 3" xfId="63"/>
    <cellStyle name="Header2 2 3" xfId="64"/>
    <cellStyle name="Header2 2 3 2" xfId="65"/>
    <cellStyle name="Header2 2 3 3" xfId="66"/>
    <cellStyle name="Header2 2 4" xfId="67"/>
    <cellStyle name="Header2 2 5" xfId="68"/>
    <cellStyle name="Header2 2 6" xfId="69"/>
    <cellStyle name="Header2 3" xfId="70"/>
    <cellStyle name="Header2 3 2" xfId="71"/>
    <cellStyle name="Header2 3 2 2" xfId="72"/>
    <cellStyle name="Header2 3 2 3" xfId="73"/>
    <cellStyle name="Header2 3 2 4" xfId="74"/>
    <cellStyle name="Header2 3 3" xfId="75"/>
    <cellStyle name="Header2 3 4" xfId="76"/>
    <cellStyle name="Header2 4" xfId="77"/>
    <cellStyle name="Header2 4 2" xfId="78"/>
    <cellStyle name="Header2 4 3" xfId="79"/>
    <cellStyle name="Header2 5" xfId="80"/>
    <cellStyle name="Header2 5 2" xfId="81"/>
    <cellStyle name="Header2 5 3" xfId="82"/>
    <cellStyle name="Header2 6" xfId="83"/>
    <cellStyle name="Header2 7" xfId="84"/>
    <cellStyle name="Header2 8" xfId="85"/>
    <cellStyle name="IBM(401K)" xfId="86"/>
    <cellStyle name="Input [yellow]" xfId="87"/>
    <cellStyle name="J401K" xfId="88"/>
    <cellStyle name="Normal - Style1" xfId="89"/>
    <cellStyle name="Normal_#18-Internet" xfId="90"/>
    <cellStyle name="Percent [2]" xfId="91"/>
    <cellStyle name="どちらでもない 2" xfId="92"/>
    <cellStyle name="どちらでもない 3" xfId="93"/>
    <cellStyle name="アクセント 1 2" xfId="94"/>
    <cellStyle name="アクセント 1 2 2" xfId="95"/>
    <cellStyle name="アクセント 1 3" xfId="96"/>
    <cellStyle name="アクセント 2 2" xfId="97"/>
    <cellStyle name="アクセント 2 3" xfId="98"/>
    <cellStyle name="アクセント 3 2" xfId="99"/>
    <cellStyle name="アクセント 3 3" xfId="100"/>
    <cellStyle name="アクセント 4 2" xfId="101"/>
    <cellStyle name="アクセント 4 2 2" xfId="102"/>
    <cellStyle name="アクセント 4 3" xfId="103"/>
    <cellStyle name="アクセント 5 2" xfId="104"/>
    <cellStyle name="アクセント 5 3" xfId="105"/>
    <cellStyle name="アクセント 6 2" xfId="106"/>
    <cellStyle name="アクセント 6 3" xfId="107"/>
    <cellStyle name="オン/バッチ" xfId="108"/>
    <cellStyle name="タイトル 2" xfId="109"/>
    <cellStyle name="タイトル 2 2" xfId="110"/>
    <cellStyle name="タイトル 3" xfId="111"/>
    <cellStyle name="チェック セル 2" xfId="112"/>
    <cellStyle name="チェック セル 3" xfId="113"/>
    <cellStyle name="ハイパーリンク 2" xfId="114"/>
    <cellStyle name="パーセント 2" xfId="115"/>
    <cellStyle name="パーセント 3" xfId="116"/>
    <cellStyle name="パーセント 3 2" xfId="117"/>
    <cellStyle name="メモ 2" xfId="118"/>
    <cellStyle name="メモ 2 2" xfId="119"/>
    <cellStyle name="メモ 2 2 2" xfId="120"/>
    <cellStyle name="メモ 2 2 3" xfId="121"/>
    <cellStyle name="メモ 2 2 4" xfId="122"/>
    <cellStyle name="メモ 2 3" xfId="123"/>
    <cellStyle name="メモ 2 3 2" xfId="124"/>
    <cellStyle name="メモ 2 3 3" xfId="125"/>
    <cellStyle name="メモ 2 3 4" xfId="126"/>
    <cellStyle name="メモ 2 4" xfId="127"/>
    <cellStyle name="メモ 2 5" xfId="128"/>
    <cellStyle name="メモ 2 6" xfId="129"/>
    <cellStyle name="メモ 3" xfId="130"/>
    <cellStyle name="メモ 3 2" xfId="131"/>
    <cellStyle name="メモ 3 2 2" xfId="132"/>
    <cellStyle name="メモ 3 2 3" xfId="133"/>
    <cellStyle name="メモ 3 2 4" xfId="134"/>
    <cellStyle name="メモ 3 3" xfId="135"/>
    <cellStyle name="メモ 3 3 2" xfId="136"/>
    <cellStyle name="メモ 3 3 3" xfId="137"/>
    <cellStyle name="メモ 3 3 4" xfId="138"/>
    <cellStyle name="メモ 3 4" xfId="139"/>
    <cellStyle name="メモ 3 5" xfId="140"/>
    <cellStyle name="メモ 3 6" xfId="141"/>
    <cellStyle name="リンク セル 2" xfId="142"/>
    <cellStyle name="リンク セル 3" xfId="143"/>
    <cellStyle name="入力 2" xfId="144"/>
    <cellStyle name="入力 2 2" xfId="145"/>
    <cellStyle name="入力 2 2 2" xfId="146"/>
    <cellStyle name="入力 2 2 3" xfId="147"/>
    <cellStyle name="入力 2 2 4" xfId="148"/>
    <cellStyle name="入力 2 3" xfId="149"/>
    <cellStyle name="入力 2 3 2" xfId="150"/>
    <cellStyle name="入力 2 3 3" xfId="151"/>
    <cellStyle name="入力 2 3 4" xfId="152"/>
    <cellStyle name="入力 2 4" xfId="153"/>
    <cellStyle name="入力 2 5" xfId="154"/>
    <cellStyle name="入力 2 6" xfId="155"/>
    <cellStyle name="入力 3" xfId="156"/>
    <cellStyle name="入力 3 2" xfId="157"/>
    <cellStyle name="入力 3 2 2" xfId="158"/>
    <cellStyle name="入力 3 2 3" xfId="159"/>
    <cellStyle name="入力 3 2 4" xfId="160"/>
    <cellStyle name="入力 3 3" xfId="161"/>
    <cellStyle name="入力 3 3 2" xfId="162"/>
    <cellStyle name="入力 3 3 3" xfId="163"/>
    <cellStyle name="入力 3 3 4" xfId="164"/>
    <cellStyle name="入力 3 4" xfId="165"/>
    <cellStyle name="入力 3 5" xfId="166"/>
    <cellStyle name="入力 3 6" xfId="167"/>
    <cellStyle name="出力 2" xfId="168"/>
    <cellStyle name="出力 2 2" xfId="169"/>
    <cellStyle name="出力 2 2 2" xfId="170"/>
    <cellStyle name="出力 2 2 3" xfId="171"/>
    <cellStyle name="出力 2 2 4" xfId="172"/>
    <cellStyle name="出力 2 3" xfId="173"/>
    <cellStyle name="出力 2 3 2" xfId="174"/>
    <cellStyle name="出力 2 3 3" xfId="175"/>
    <cellStyle name="出力 2 3 4" xfId="176"/>
    <cellStyle name="出力 2 4" xfId="177"/>
    <cellStyle name="出力 2 5" xfId="178"/>
    <cellStyle name="出力 2 6" xfId="179"/>
    <cellStyle name="出力 3" xfId="180"/>
    <cellStyle name="出力 3 2" xfId="181"/>
    <cellStyle name="出力 3 2 2" xfId="182"/>
    <cellStyle name="出力 3 2 3" xfId="183"/>
    <cellStyle name="出力 3 2 4" xfId="184"/>
    <cellStyle name="出力 3 3" xfId="185"/>
    <cellStyle name="出力 3 3 2" xfId="186"/>
    <cellStyle name="出力 3 3 3" xfId="187"/>
    <cellStyle name="出力 3 3 4" xfId="188"/>
    <cellStyle name="出力 3 4" xfId="189"/>
    <cellStyle name="出力 3 5" xfId="190"/>
    <cellStyle name="出力 3 6" xfId="191"/>
    <cellStyle name="悪い 2" xfId="192"/>
    <cellStyle name="悪い 3" xfId="193"/>
    <cellStyle name="未定義" xfId="194"/>
    <cellStyle name="桁区切り 2" xfId="195"/>
    <cellStyle name="桁区切り 2 2" xfId="196"/>
    <cellStyle name="桁区切り 2 2 2" xfId="197"/>
    <cellStyle name="桁区切り 2 2 3" xfId="198"/>
    <cellStyle name="桁区切り 2 3" xfId="199"/>
    <cellStyle name="桁区切り 3" xfId="200"/>
    <cellStyle name="桁区切り 3 2" xfId="201"/>
    <cellStyle name="桁区切り 4" xfId="202"/>
    <cellStyle name="桁区切り 5" xfId="203"/>
    <cellStyle name="桁区切り 6" xfId="204"/>
    <cellStyle name="標準" xfId="0" builtinId="0"/>
    <cellStyle name="標準 10" xfId="205"/>
    <cellStyle name="標準 11" xfId="206"/>
    <cellStyle name="標準 11 2" xfId="207"/>
    <cellStyle name="標準 12" xfId="208"/>
    <cellStyle name="標準 13" xfId="209"/>
    <cellStyle name="標準 14" xfId="210"/>
    <cellStyle name="標準 2" xfId="211"/>
    <cellStyle name="標準 2 10" xfId="212"/>
    <cellStyle name="標準 2 2" xfId="213"/>
    <cellStyle name="標準 2 2 17" xfId="214"/>
    <cellStyle name="標準 2 2 2" xfId="215"/>
    <cellStyle name="標準 2 2 2 2" xfId="216"/>
    <cellStyle name="標準 2 2 2 2 13" xfId="217"/>
    <cellStyle name="標準 2 2 2 2 2" xfId="218"/>
    <cellStyle name="標準 2 2 2 2 3" xfId="219"/>
    <cellStyle name="標準 2 2 2 3" xfId="220"/>
    <cellStyle name="標準 2 2 2 4" xfId="221"/>
    <cellStyle name="標準 2 2 2 5" xfId="222"/>
    <cellStyle name="標準 2 2 2 5 2" xfId="223"/>
    <cellStyle name="標準 2 2 3" xfId="224"/>
    <cellStyle name="標準 2 2_aa" xfId="225"/>
    <cellStyle name="標準 2 2_交付金交付申請書H27 改修前後比較資料 20150109" xfId="226"/>
    <cellStyle name="標準 2 2_交付金交付申請書H27 改修前後比較資料 20150109 2" xfId="227"/>
    <cellStyle name="標準 2 2_交付金交付申請書（一般）H25配布用 20130122" xfId="228"/>
    <cellStyle name="標準 2 2_交付金交付申請書（一般）H25配布用 20130122 2" xfId="229"/>
    <cellStyle name="標準 2 3" xfId="230"/>
    <cellStyle name="標準 2 3 2" xfId="231"/>
    <cellStyle name="標準 2 3 3" xfId="232"/>
    <cellStyle name="標準 2 4" xfId="233"/>
    <cellStyle name="標準 2 4 2" xfId="234"/>
    <cellStyle name="標準 2 4 3" xfId="235"/>
    <cellStyle name="標準 2 4 4" xfId="236"/>
    <cellStyle name="標準 2 4 5" xfId="237"/>
    <cellStyle name="標準 2 5" xfId="238"/>
    <cellStyle name="標準 2 6" xfId="239"/>
    <cellStyle name="標準 2 7" xfId="240"/>
    <cellStyle name="標準 2 8" xfId="241"/>
    <cellStyle name="標準 2 9" xfId="242"/>
    <cellStyle name="標準 26" xfId="243"/>
    <cellStyle name="標準 2_01_【様式第１号】交付申請書H26案 住所欄変更" xfId="244"/>
    <cellStyle name="標準 3" xfId="245"/>
    <cellStyle name="標準 3 2" xfId="246"/>
    <cellStyle name="標準 3 2 2" xfId="247"/>
    <cellStyle name="標準 3 3" xfId="248"/>
    <cellStyle name="標準 3 3 2" xfId="249"/>
    <cellStyle name="標準 3 3 3" xfId="250"/>
    <cellStyle name="標準 3 4" xfId="251"/>
    <cellStyle name="標準 3 5" xfId="252"/>
    <cellStyle name="標準 3 6" xfId="253"/>
    <cellStyle name="標準 3 7" xfId="254"/>
    <cellStyle name="標準 3 7 2" xfId="255"/>
    <cellStyle name="標準 3 7 2 2" xfId="256"/>
    <cellStyle name="標準 3_別冊35 印刷業者連携用CSVファイルレイアウト" xfId="257"/>
    <cellStyle name="標準 4" xfId="258"/>
    <cellStyle name="標準 4 2" xfId="259"/>
    <cellStyle name="標準 4 2 2" xfId="260"/>
    <cellStyle name="標準 4 3" xfId="261"/>
    <cellStyle name="標準 4 4" xfId="262"/>
    <cellStyle name="標準 4 5" xfId="263"/>
    <cellStyle name="標準 5" xfId="264"/>
    <cellStyle name="標準 5 2" xfId="265"/>
    <cellStyle name="標準 5 2 2" xfId="266"/>
    <cellStyle name="標準 5 3" xfId="267"/>
    <cellStyle name="標準 6" xfId="268"/>
    <cellStyle name="標準 6 2" xfId="269"/>
    <cellStyle name="標準 7" xfId="270"/>
    <cellStyle name="標準 7 2" xfId="271"/>
    <cellStyle name="標準 8" xfId="272"/>
    <cellStyle name="標準 8 2" xfId="273"/>
    <cellStyle name="標準 9" xfId="274"/>
    <cellStyle name="標準 9 2" xfId="275"/>
    <cellStyle name="罫線" xfId="276"/>
    <cellStyle name="罫線 2" xfId="277"/>
    <cellStyle name="罫線 3" xfId="278"/>
    <cellStyle name="脱浦 [0.00]_Sheet1" xfId="279"/>
    <cellStyle name="脱浦_Sheet1" xfId="280"/>
    <cellStyle name="良い 2" xfId="281"/>
    <cellStyle name="良い 3" xfId="282"/>
    <cellStyle name="見出し 1 2" xfId="283"/>
    <cellStyle name="見出し 1 2 2" xfId="284"/>
    <cellStyle name="見出し 1 3" xfId="285"/>
    <cellStyle name="見出し 2 2" xfId="286"/>
    <cellStyle name="見出し 2 2 2" xfId="287"/>
    <cellStyle name="見出し 2 3" xfId="288"/>
    <cellStyle name="見出し 3 2" xfId="289"/>
    <cellStyle name="見出し 3 2 2" xfId="290"/>
    <cellStyle name="見出し 3 3" xfId="291"/>
    <cellStyle name="見出し 4 2" xfId="292"/>
    <cellStyle name="見出し 4 2 2" xfId="293"/>
    <cellStyle name="見出し 4 3" xfId="294"/>
    <cellStyle name="計算 2" xfId="295"/>
    <cellStyle name="計算 2 2" xfId="296"/>
    <cellStyle name="計算 2 2 2" xfId="297"/>
    <cellStyle name="計算 2 2 3" xfId="298"/>
    <cellStyle name="計算 2 2 4" xfId="299"/>
    <cellStyle name="計算 2 3" xfId="300"/>
    <cellStyle name="計算 2 3 2" xfId="301"/>
    <cellStyle name="計算 2 3 3" xfId="302"/>
    <cellStyle name="計算 2 3 4" xfId="303"/>
    <cellStyle name="計算 2 4" xfId="304"/>
    <cellStyle name="計算 2 5" xfId="305"/>
    <cellStyle name="計算 2 6" xfId="306"/>
    <cellStyle name="計算 3" xfId="307"/>
    <cellStyle name="計算 3 2" xfId="308"/>
    <cellStyle name="計算 3 2 2" xfId="309"/>
    <cellStyle name="計算 3 2 3" xfId="310"/>
    <cellStyle name="計算 3 2 4" xfId="311"/>
    <cellStyle name="計算 3 3" xfId="312"/>
    <cellStyle name="計算 3 3 2" xfId="313"/>
    <cellStyle name="計算 3 3 3" xfId="314"/>
    <cellStyle name="計算 3 3 4" xfId="315"/>
    <cellStyle name="計算 3 4" xfId="316"/>
    <cellStyle name="計算 3 5" xfId="317"/>
    <cellStyle name="計算 3 6" xfId="318"/>
    <cellStyle name="説明文 2" xfId="319"/>
    <cellStyle name="説明文 3" xfId="320"/>
    <cellStyle name="警告文 2" xfId="321"/>
    <cellStyle name="警告文 3" xfId="322"/>
    <cellStyle name="通貨 2" xfId="323"/>
    <cellStyle name="集計 2" xfId="324"/>
    <cellStyle name="集計 2 2" xfId="325"/>
    <cellStyle name="集計 2 2 2" xfId="326"/>
    <cellStyle name="集計 2 2 3" xfId="327"/>
    <cellStyle name="集計 2 2 4" xfId="328"/>
    <cellStyle name="集計 2 3" xfId="329"/>
    <cellStyle name="集計 2 3 2" xfId="330"/>
    <cellStyle name="集計 2 3 3" xfId="331"/>
    <cellStyle name="集計 2 3 4" xfId="332"/>
    <cellStyle name="集計 2 4" xfId="333"/>
    <cellStyle name="集計 2 5" xfId="334"/>
    <cellStyle name="集計 2 6" xfId="335"/>
    <cellStyle name="集計 3" xfId="336"/>
    <cellStyle name="集計 3 2" xfId="337"/>
    <cellStyle name="集計 3 2 2" xfId="338"/>
    <cellStyle name="集計 3 2 3" xfId="339"/>
    <cellStyle name="集計 3 2 4" xfId="340"/>
    <cellStyle name="集計 3 3" xfId="341"/>
    <cellStyle name="集計 3 3 2" xfId="342"/>
    <cellStyle name="集計 3 3 3" xfId="343"/>
    <cellStyle name="集計 3 3 4" xfId="344"/>
    <cellStyle name="集計 3 4" xfId="345"/>
    <cellStyle name="集計 3 5" xfId="346"/>
    <cellStyle name="集計 3 6" xfId="347"/>
    <cellStyle name="飯尾用" xfId="348"/>
    <cellStyle name="桁区切り" xfId="349" builtinId="6"/>
  </cellStyles>
  <dxfs count="7">
    <dxf>
      <font>
        <color theme="0"/>
      </font>
      <fill>
        <patternFill patternType="none">
          <bgColor auto="1"/>
        </patternFill>
      </fill>
      <border>
        <left/>
        <right/>
        <top/>
        <bottom/>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FFCCFF"/>
      <color rgb="FFCCFFFF"/>
      <color rgb="FFFFFF99"/>
      <color rgb="FF0000FF"/>
      <color rgb="FFCCFFCC"/>
      <color rgb="FFFF99CC"/>
      <color rgb="FFF4F7FB"/>
      <color rgb="FFCC99FF"/>
      <color rgb="FFFFCC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CH142"/>
  <sheetViews>
    <sheetView showGridLines="0" tabSelected="1" view="pageBreakPreview" topLeftCell="A7" zoomScale="85" zoomScaleSheetLayoutView="85" workbookViewId="0">
      <selection activeCell="CF47" sqref="CF47"/>
    </sheetView>
  </sheetViews>
  <sheetFormatPr defaultColWidth="1.25" defaultRowHeight="6.75" customHeight="1"/>
  <cols>
    <col min="1" max="16384" width="1.25" style="1"/>
  </cols>
  <sheetData>
    <row r="1" spans="1:77" ht="20.25" customHeight="1">
      <c r="A1" s="3" t="s">
        <v>78</v>
      </c>
      <c r="B1" s="3"/>
      <c r="C1" s="3"/>
      <c r="D1" s="3"/>
      <c r="E1" s="3"/>
      <c r="F1" s="3"/>
      <c r="G1" s="3"/>
      <c r="H1" s="3"/>
      <c r="I1" s="3"/>
      <c r="J1" s="6"/>
      <c r="K1" s="6"/>
      <c r="L1" s="6"/>
      <c r="M1" s="6"/>
      <c r="N1" s="6"/>
      <c r="O1" s="6"/>
      <c r="P1" s="6"/>
      <c r="Q1" s="6"/>
      <c r="R1" s="104"/>
      <c r="S1" s="104"/>
      <c r="T1" s="104"/>
      <c r="U1" s="104"/>
      <c r="V1" s="1"/>
      <c r="W1" s="1"/>
      <c r="X1" s="1"/>
      <c r="Y1" s="1"/>
      <c r="Z1" s="1"/>
      <c r="AA1" s="1"/>
      <c r="AB1" s="1"/>
      <c r="AC1" s="1"/>
      <c r="AD1" s="1"/>
      <c r="AE1" s="1"/>
      <c r="AF1" s="1"/>
      <c r="AG1" s="1"/>
      <c r="AH1" s="1"/>
      <c r="AI1" s="1"/>
      <c r="AJ1" s="1"/>
      <c r="AK1" s="1"/>
      <c r="AL1" s="1"/>
      <c r="AM1" s="1"/>
      <c r="AN1" s="1"/>
      <c r="AO1" s="2"/>
      <c r="AP1" s="2"/>
      <c r="AQ1" s="2"/>
      <c r="AR1" s="2"/>
      <c r="AS1" s="2"/>
      <c r="AT1" s="2"/>
      <c r="AU1" s="2"/>
      <c r="AV1" s="2"/>
      <c r="AW1" s="2"/>
      <c r="AX1" s="1"/>
      <c r="AY1" s="1"/>
      <c r="AZ1" s="1"/>
      <c r="BA1" s="1"/>
      <c r="BB1" s="1"/>
      <c r="BC1" s="1"/>
      <c r="BD1" s="1"/>
      <c r="BE1" s="1"/>
      <c r="BF1" s="1"/>
      <c r="BG1" s="1"/>
      <c r="BH1" s="1"/>
      <c r="BI1" s="1"/>
      <c r="BJ1" s="203"/>
      <c r="BK1" s="203"/>
      <c r="BL1" s="204"/>
      <c r="BM1" s="204"/>
      <c r="BN1" s="204"/>
      <c r="BO1" s="204"/>
      <c r="BP1" s="204"/>
      <c r="BQ1" s="215"/>
      <c r="BR1" s="215"/>
      <c r="BS1" s="203"/>
      <c r="BT1" s="203"/>
      <c r="BU1" s="203"/>
      <c r="BV1" s="203"/>
      <c r="BW1" s="203"/>
      <c r="BX1" s="203"/>
      <c r="BY1" s="203"/>
    </row>
    <row r="2" spans="1:77" ht="6.75" customHeight="1">
      <c r="A2" s="3"/>
      <c r="B2" s="3"/>
      <c r="C2" s="3"/>
      <c r="D2" s="3"/>
      <c r="E2" s="3"/>
      <c r="F2" s="3"/>
      <c r="G2" s="54" t="s">
        <v>81</v>
      </c>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203"/>
      <c r="BX2" s="203"/>
      <c r="BY2" s="203"/>
    </row>
    <row r="3" spans="1:77" ht="6.75" customHeight="1">
      <c r="A3" s="3"/>
      <c r="B3" s="3"/>
      <c r="C3" s="3"/>
      <c r="D3" s="3"/>
      <c r="E3" s="3"/>
      <c r="F3" s="3"/>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203"/>
      <c r="BX3" s="203"/>
      <c r="BY3" s="203"/>
    </row>
    <row r="4" spans="1:77" ht="6.75" customHeight="1">
      <c r="A4" s="1"/>
      <c r="B4" s="1"/>
      <c r="C4" s="1"/>
      <c r="D4" s="1"/>
      <c r="E4" s="1"/>
      <c r="F4" s="1"/>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203"/>
      <c r="BX4" s="203"/>
      <c r="BY4" s="203"/>
    </row>
    <row r="5" spans="1:77" ht="6.75" customHeight="1">
      <c r="A5" s="1"/>
      <c r="B5" s="1"/>
      <c r="C5" s="1"/>
      <c r="D5" s="1"/>
      <c r="E5" s="1"/>
      <c r="F5" s="1"/>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4"/>
      <c r="BX5" s="4"/>
      <c r="BY5" s="4"/>
    </row>
    <row r="6" spans="1:77" ht="6.75" customHeight="1">
      <c r="A6" s="1"/>
      <c r="B6" s="3" t="s">
        <v>79</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4"/>
      <c r="BW6" s="4"/>
      <c r="BX6" s="4"/>
      <c r="BY6" s="4"/>
    </row>
    <row r="7" spans="1:77" ht="6.75" customHeight="1">
      <c r="A7" s="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203"/>
      <c r="BO7" s="203"/>
      <c r="BP7" s="203"/>
      <c r="BQ7" s="203"/>
      <c r="BR7" s="203"/>
      <c r="BS7" s="203"/>
      <c r="BT7" s="203"/>
      <c r="BU7" s="203"/>
      <c r="BV7" s="203"/>
      <c r="BW7" s="203"/>
      <c r="BX7" s="203"/>
      <c r="BY7" s="203"/>
    </row>
    <row r="8" spans="1:77" ht="6.75" customHeight="1">
      <c r="A8" s="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203"/>
      <c r="BO8" s="203"/>
      <c r="BP8" s="203"/>
      <c r="BQ8" s="203"/>
      <c r="BR8" s="203"/>
      <c r="BS8" s="203"/>
      <c r="BT8" s="203"/>
      <c r="BU8" s="203"/>
      <c r="BV8" s="203"/>
      <c r="BW8" s="203"/>
      <c r="BX8" s="203"/>
      <c r="BY8" s="203"/>
    </row>
    <row r="9" spans="1:77" ht="6.75" customHeight="1">
      <c r="A9" s="3"/>
      <c r="B9" s="35" t="s">
        <v>70</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row>
    <row r="10" spans="1:77" ht="6.75" customHeight="1">
      <c r="A10" s="3"/>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7" ht="6.75" customHeight="1">
      <c r="A11" s="4"/>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ht="6.75" customHeight="1">
      <c r="A12" s="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6.75" customHeight="1">
      <c r="A13" s="3"/>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6.75" customHeight="1">
      <c r="A14" s="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row>
    <row r="15" spans="1:77" ht="6.75" customHeight="1">
      <c r="A15" s="4"/>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211"/>
      <c r="BO15" s="211"/>
      <c r="BP15" s="211"/>
      <c r="BQ15" s="211"/>
      <c r="BR15" s="211"/>
      <c r="BS15" s="211"/>
      <c r="BT15" s="211"/>
      <c r="BU15" s="211"/>
      <c r="BV15" s="211"/>
      <c r="BW15" s="211"/>
      <c r="BX15" s="211"/>
      <c r="BY15" s="3"/>
    </row>
    <row r="16" spans="1:77" ht="6.75" customHeight="1">
      <c r="A16" s="6" t="s">
        <v>8</v>
      </c>
      <c r="B16" s="6"/>
      <c r="C16" s="6"/>
      <c r="D16" s="6"/>
      <c r="E16" s="6"/>
      <c r="F16" s="6"/>
      <c r="G16" s="6"/>
      <c r="H16" s="6"/>
      <c r="I16" s="6"/>
      <c r="J16" s="6"/>
      <c r="K16" s="6"/>
      <c r="L16" s="6"/>
      <c r="M16" s="6"/>
      <c r="N16" s="6"/>
      <c r="O16" s="6"/>
      <c r="P16" s="6"/>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51" t="s">
        <v>3</v>
      </c>
      <c r="AO16" s="154"/>
      <c r="AP16" s="154"/>
      <c r="AQ16" s="154"/>
      <c r="AR16" s="154"/>
      <c r="AS16" s="154"/>
      <c r="AT16" s="154"/>
      <c r="AU16" s="154"/>
      <c r="AV16" s="154"/>
      <c r="AW16" s="154"/>
      <c r="AX16" s="154"/>
      <c r="AY16" s="165"/>
      <c r="AZ16" s="169"/>
      <c r="BA16" s="181"/>
      <c r="BB16" s="181"/>
      <c r="BC16" s="181"/>
      <c r="BD16" s="181"/>
      <c r="BE16" s="181"/>
      <c r="BF16" s="181"/>
      <c r="BG16" s="181"/>
      <c r="BH16" s="200" t="s">
        <v>23</v>
      </c>
      <c r="BI16" s="200"/>
      <c r="BJ16" s="145"/>
      <c r="BK16" s="145"/>
      <c r="BL16" s="145"/>
      <c r="BM16" s="145"/>
      <c r="BN16" s="145"/>
      <c r="BO16" s="145"/>
      <c r="BP16" s="212" t="s">
        <v>21</v>
      </c>
      <c r="BQ16" s="212"/>
      <c r="BR16" s="95"/>
      <c r="BS16" s="95"/>
      <c r="BT16" s="95"/>
      <c r="BU16" s="95"/>
      <c r="BV16" s="95"/>
      <c r="BW16" s="95"/>
      <c r="BX16" s="212" t="s">
        <v>6</v>
      </c>
      <c r="BY16" s="216"/>
    </row>
    <row r="17" spans="1:78" ht="6.75" customHeight="1">
      <c r="A17" s="6"/>
      <c r="B17" s="6"/>
      <c r="C17" s="6"/>
      <c r="D17" s="6"/>
      <c r="E17" s="6"/>
      <c r="F17" s="6"/>
      <c r="G17" s="6"/>
      <c r="H17" s="6"/>
      <c r="I17" s="6"/>
      <c r="J17" s="6"/>
      <c r="K17" s="6"/>
      <c r="L17" s="6"/>
      <c r="M17" s="6"/>
      <c r="N17" s="6"/>
      <c r="O17" s="6"/>
      <c r="P17" s="6"/>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52"/>
      <c r="AO17" s="155"/>
      <c r="AP17" s="155"/>
      <c r="AQ17" s="155"/>
      <c r="AR17" s="155"/>
      <c r="AS17" s="155"/>
      <c r="AT17" s="155"/>
      <c r="AU17" s="155"/>
      <c r="AV17" s="155"/>
      <c r="AW17" s="155"/>
      <c r="AX17" s="155"/>
      <c r="AY17" s="166"/>
      <c r="AZ17" s="170"/>
      <c r="BA17" s="182"/>
      <c r="BB17" s="182"/>
      <c r="BC17" s="182"/>
      <c r="BD17" s="182"/>
      <c r="BE17" s="182"/>
      <c r="BF17" s="182"/>
      <c r="BG17" s="182"/>
      <c r="BH17" s="201"/>
      <c r="BI17" s="201"/>
      <c r="BJ17" s="146"/>
      <c r="BK17" s="146"/>
      <c r="BL17" s="146"/>
      <c r="BM17" s="146"/>
      <c r="BN17" s="146"/>
      <c r="BO17" s="146"/>
      <c r="BP17" s="213"/>
      <c r="BQ17" s="213"/>
      <c r="BR17" s="96"/>
      <c r="BS17" s="96"/>
      <c r="BT17" s="96"/>
      <c r="BU17" s="96"/>
      <c r="BV17" s="96"/>
      <c r="BW17" s="96"/>
      <c r="BX17" s="213"/>
      <c r="BY17" s="217"/>
    </row>
    <row r="18" spans="1:78" ht="6.75" customHeight="1">
      <c r="A18" s="5"/>
      <c r="B18" s="5"/>
      <c r="C18" s="5"/>
      <c r="D18" s="5"/>
      <c r="E18" s="5"/>
      <c r="F18" s="5"/>
      <c r="G18" s="5"/>
      <c r="H18" s="5"/>
      <c r="I18" s="5"/>
      <c r="J18" s="5"/>
      <c r="K18" s="5"/>
      <c r="L18" s="5"/>
      <c r="M18" s="5"/>
      <c r="N18" s="5"/>
      <c r="O18" s="5"/>
      <c r="P18" s="5"/>
      <c r="Q18" s="101"/>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53"/>
      <c r="AO18" s="156"/>
      <c r="AP18" s="156"/>
      <c r="AQ18" s="156"/>
      <c r="AR18" s="156"/>
      <c r="AS18" s="156"/>
      <c r="AT18" s="156"/>
      <c r="AU18" s="156"/>
      <c r="AV18" s="156"/>
      <c r="AW18" s="156"/>
      <c r="AX18" s="156"/>
      <c r="AY18" s="167"/>
      <c r="AZ18" s="171"/>
      <c r="BA18" s="183"/>
      <c r="BB18" s="183"/>
      <c r="BC18" s="183"/>
      <c r="BD18" s="183"/>
      <c r="BE18" s="183"/>
      <c r="BF18" s="183"/>
      <c r="BG18" s="183"/>
      <c r="BH18" s="202"/>
      <c r="BI18" s="202"/>
      <c r="BJ18" s="147"/>
      <c r="BK18" s="147"/>
      <c r="BL18" s="147"/>
      <c r="BM18" s="147"/>
      <c r="BN18" s="147"/>
      <c r="BO18" s="147"/>
      <c r="BP18" s="214"/>
      <c r="BQ18" s="214"/>
      <c r="BR18" s="97"/>
      <c r="BS18" s="97"/>
      <c r="BT18" s="97"/>
      <c r="BU18" s="97"/>
      <c r="BV18" s="97"/>
      <c r="BW18" s="97"/>
      <c r="BX18" s="214"/>
      <c r="BY18" s="218"/>
    </row>
    <row r="19" spans="1:78" ht="6.75" customHeight="1">
      <c r="A19" s="7" t="s">
        <v>12</v>
      </c>
      <c r="B19" s="37"/>
      <c r="C19" s="37"/>
      <c r="D19" s="37"/>
      <c r="E19" s="37"/>
      <c r="F19" s="37"/>
      <c r="G19" s="37"/>
      <c r="H19" s="37"/>
      <c r="I19" s="37"/>
      <c r="J19" s="37"/>
      <c r="K19" s="37"/>
      <c r="L19" s="37"/>
      <c r="M19" s="57"/>
      <c r="N19" s="69"/>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148"/>
      <c r="AN19" s="9" t="s">
        <v>13</v>
      </c>
      <c r="AO19" s="39"/>
      <c r="AP19" s="39"/>
      <c r="AQ19" s="39"/>
      <c r="AR19" s="39"/>
      <c r="AS19" s="39"/>
      <c r="AT19" s="39"/>
      <c r="AU19" s="39"/>
      <c r="AV19" s="39"/>
      <c r="AW19" s="39"/>
      <c r="AX19" s="39"/>
      <c r="AY19" s="59"/>
      <c r="AZ19" s="172" t="s">
        <v>19</v>
      </c>
      <c r="BA19" s="184"/>
      <c r="BB19" s="87"/>
      <c r="BC19" s="87"/>
      <c r="BD19" s="87"/>
      <c r="BE19" s="87"/>
      <c r="BF19" s="87"/>
      <c r="BG19" s="53" t="s">
        <v>11</v>
      </c>
      <c r="BH19" s="53"/>
      <c r="BI19" s="87"/>
      <c r="BJ19" s="87"/>
      <c r="BK19" s="87"/>
      <c r="BL19" s="87"/>
      <c r="BM19" s="87"/>
      <c r="BN19" s="87"/>
      <c r="BO19" s="87"/>
      <c r="BP19" s="87"/>
      <c r="BQ19" s="87"/>
      <c r="BR19" s="87"/>
      <c r="BS19" s="12"/>
      <c r="BT19" s="12"/>
      <c r="BU19" s="12"/>
      <c r="BV19" s="12"/>
      <c r="BW19" s="12"/>
      <c r="BX19" s="12"/>
      <c r="BY19" s="219"/>
      <c r="BZ19" s="226"/>
    </row>
    <row r="20" spans="1:78" ht="6.75" customHeight="1">
      <c r="A20" s="8"/>
      <c r="B20" s="38"/>
      <c r="C20" s="38"/>
      <c r="D20" s="38"/>
      <c r="E20" s="38"/>
      <c r="F20" s="38"/>
      <c r="G20" s="38"/>
      <c r="H20" s="38"/>
      <c r="I20" s="38"/>
      <c r="J20" s="38"/>
      <c r="K20" s="38"/>
      <c r="L20" s="38"/>
      <c r="M20" s="58"/>
      <c r="N20" s="70"/>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149"/>
      <c r="AN20" s="9"/>
      <c r="AO20" s="39"/>
      <c r="AP20" s="39"/>
      <c r="AQ20" s="39"/>
      <c r="AR20" s="39"/>
      <c r="AS20" s="39"/>
      <c r="AT20" s="39"/>
      <c r="AU20" s="39"/>
      <c r="AV20" s="39"/>
      <c r="AW20" s="39"/>
      <c r="AX20" s="39"/>
      <c r="AY20" s="59"/>
      <c r="AZ20" s="172"/>
      <c r="BA20" s="184"/>
      <c r="BB20" s="87"/>
      <c r="BC20" s="87"/>
      <c r="BD20" s="87"/>
      <c r="BE20" s="87"/>
      <c r="BF20" s="87"/>
      <c r="BG20" s="53"/>
      <c r="BH20" s="53"/>
      <c r="BI20" s="87"/>
      <c r="BJ20" s="87"/>
      <c r="BK20" s="87"/>
      <c r="BL20" s="87"/>
      <c r="BM20" s="87"/>
      <c r="BN20" s="87"/>
      <c r="BO20" s="87"/>
      <c r="BP20" s="87"/>
      <c r="BQ20" s="87"/>
      <c r="BR20" s="87"/>
      <c r="BS20" s="12"/>
      <c r="BT20" s="12"/>
      <c r="BU20" s="12"/>
      <c r="BV20" s="12"/>
      <c r="BW20" s="12"/>
      <c r="BX20" s="12"/>
      <c r="BY20" s="219"/>
      <c r="BZ20" s="226"/>
    </row>
    <row r="21" spans="1:78" ht="6.75" customHeight="1">
      <c r="A21" s="7" t="s">
        <v>83</v>
      </c>
      <c r="B21" s="37"/>
      <c r="C21" s="37"/>
      <c r="D21" s="37"/>
      <c r="E21" s="37"/>
      <c r="F21" s="37"/>
      <c r="G21" s="37"/>
      <c r="H21" s="37"/>
      <c r="I21" s="37"/>
      <c r="J21" s="37"/>
      <c r="K21" s="37"/>
      <c r="L21" s="37"/>
      <c r="M21" s="57"/>
      <c r="N21" s="69"/>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148"/>
      <c r="AN21" s="9"/>
      <c r="AO21" s="39"/>
      <c r="AP21" s="39"/>
      <c r="AQ21" s="39"/>
      <c r="AR21" s="39"/>
      <c r="AS21" s="39"/>
      <c r="AT21" s="39"/>
      <c r="AU21" s="39"/>
      <c r="AV21" s="39"/>
      <c r="AW21" s="39"/>
      <c r="AX21" s="39"/>
      <c r="AY21" s="59"/>
      <c r="AZ21" s="173"/>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220"/>
      <c r="BZ21" s="226"/>
    </row>
    <row r="22" spans="1:78" ht="6.75" customHeight="1">
      <c r="A22" s="9"/>
      <c r="B22" s="39"/>
      <c r="C22" s="39"/>
      <c r="D22" s="39"/>
      <c r="E22" s="39"/>
      <c r="F22" s="39"/>
      <c r="G22" s="39"/>
      <c r="H22" s="39"/>
      <c r="I22" s="39"/>
      <c r="J22" s="39"/>
      <c r="K22" s="39"/>
      <c r="L22" s="39"/>
      <c r="M22" s="59"/>
      <c r="N22" s="71"/>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50"/>
      <c r="AN22" s="9"/>
      <c r="AO22" s="39"/>
      <c r="AP22" s="39"/>
      <c r="AQ22" s="39"/>
      <c r="AR22" s="39"/>
      <c r="AS22" s="39"/>
      <c r="AT22" s="39"/>
      <c r="AU22" s="39"/>
      <c r="AV22" s="39"/>
      <c r="AW22" s="39"/>
      <c r="AX22" s="39"/>
      <c r="AY22" s="59"/>
      <c r="AZ22" s="173"/>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220"/>
    </row>
    <row r="23" spans="1:78" ht="6.75" customHeight="1">
      <c r="A23" s="9"/>
      <c r="B23" s="39"/>
      <c r="C23" s="39"/>
      <c r="D23" s="39"/>
      <c r="E23" s="39"/>
      <c r="F23" s="39"/>
      <c r="G23" s="39"/>
      <c r="H23" s="39"/>
      <c r="I23" s="39"/>
      <c r="J23" s="39"/>
      <c r="K23" s="39"/>
      <c r="L23" s="39"/>
      <c r="M23" s="59"/>
      <c r="N23" s="71"/>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150"/>
      <c r="AN23" s="9"/>
      <c r="AO23" s="39"/>
      <c r="AP23" s="39"/>
      <c r="AQ23" s="39"/>
      <c r="AR23" s="39"/>
      <c r="AS23" s="39"/>
      <c r="AT23" s="39"/>
      <c r="AU23" s="39"/>
      <c r="AV23" s="39"/>
      <c r="AW23" s="39"/>
      <c r="AX23" s="39"/>
      <c r="AY23" s="59"/>
      <c r="AZ23" s="173"/>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220"/>
    </row>
    <row r="24" spans="1:78" ht="6.75" customHeight="1">
      <c r="A24" s="9"/>
      <c r="B24" s="39"/>
      <c r="C24" s="39"/>
      <c r="D24" s="39"/>
      <c r="E24" s="39"/>
      <c r="F24" s="39"/>
      <c r="G24" s="39"/>
      <c r="H24" s="39"/>
      <c r="I24" s="39"/>
      <c r="J24" s="39"/>
      <c r="K24" s="39"/>
      <c r="L24" s="39"/>
      <c r="M24" s="59"/>
      <c r="N24" s="71"/>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150"/>
      <c r="AN24" s="9"/>
      <c r="AO24" s="39"/>
      <c r="AP24" s="39"/>
      <c r="AQ24" s="39"/>
      <c r="AR24" s="39"/>
      <c r="AS24" s="39"/>
      <c r="AT24" s="39"/>
      <c r="AU24" s="39"/>
      <c r="AV24" s="39"/>
      <c r="AW24" s="39"/>
      <c r="AX24" s="39"/>
      <c r="AY24" s="59"/>
      <c r="AZ24" s="173"/>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220"/>
    </row>
    <row r="25" spans="1:78" ht="6.75" customHeight="1">
      <c r="A25" s="9"/>
      <c r="B25" s="39"/>
      <c r="C25" s="39"/>
      <c r="D25" s="39"/>
      <c r="E25" s="39"/>
      <c r="F25" s="39"/>
      <c r="G25" s="39"/>
      <c r="H25" s="39"/>
      <c r="I25" s="39"/>
      <c r="J25" s="39"/>
      <c r="K25" s="39"/>
      <c r="L25" s="39"/>
      <c r="M25" s="59"/>
      <c r="N25" s="71"/>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150"/>
      <c r="AN25" s="9"/>
      <c r="AO25" s="39"/>
      <c r="AP25" s="39"/>
      <c r="AQ25" s="39"/>
      <c r="AR25" s="39"/>
      <c r="AS25" s="39"/>
      <c r="AT25" s="39"/>
      <c r="AU25" s="39"/>
      <c r="AV25" s="39"/>
      <c r="AW25" s="39"/>
      <c r="AX25" s="39"/>
      <c r="AY25" s="59"/>
      <c r="AZ25" s="173"/>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220"/>
    </row>
    <row r="26" spans="1:78" ht="6.75" customHeight="1">
      <c r="A26" s="8"/>
      <c r="B26" s="38"/>
      <c r="C26" s="38"/>
      <c r="D26" s="38"/>
      <c r="E26" s="38"/>
      <c r="F26" s="38"/>
      <c r="G26" s="38"/>
      <c r="H26" s="38"/>
      <c r="I26" s="38"/>
      <c r="J26" s="38"/>
      <c r="K26" s="38"/>
      <c r="L26" s="38"/>
      <c r="M26" s="58"/>
      <c r="N26" s="70"/>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49"/>
      <c r="AN26" s="8"/>
      <c r="AO26" s="38"/>
      <c r="AP26" s="38"/>
      <c r="AQ26" s="38"/>
      <c r="AR26" s="38"/>
      <c r="AS26" s="38"/>
      <c r="AT26" s="38"/>
      <c r="AU26" s="38"/>
      <c r="AV26" s="38"/>
      <c r="AW26" s="38"/>
      <c r="AX26" s="38"/>
      <c r="AY26" s="58"/>
      <c r="AZ26" s="174"/>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221"/>
    </row>
    <row r="27" spans="1:78" ht="6.75" customHeight="1">
      <c r="A27" s="7" t="s">
        <v>12</v>
      </c>
      <c r="B27" s="37"/>
      <c r="C27" s="37"/>
      <c r="D27" s="37"/>
      <c r="E27" s="37"/>
      <c r="F27" s="37"/>
      <c r="G27" s="37"/>
      <c r="H27" s="37"/>
      <c r="I27" s="37"/>
      <c r="J27" s="37"/>
      <c r="K27" s="37"/>
      <c r="L27" s="37"/>
      <c r="M27" s="37"/>
      <c r="N27" s="69"/>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148"/>
      <c r="AN27" s="7" t="s">
        <v>17</v>
      </c>
      <c r="AO27" s="37"/>
      <c r="AP27" s="37"/>
      <c r="AQ27" s="37"/>
      <c r="AR27" s="37"/>
      <c r="AS27" s="37"/>
      <c r="AT27" s="37"/>
      <c r="AU27" s="37"/>
      <c r="AV27" s="37"/>
      <c r="AW27" s="37"/>
      <c r="AX27" s="37"/>
      <c r="AY27" s="57"/>
      <c r="AZ27" s="175" t="s">
        <v>0</v>
      </c>
      <c r="BA27" s="187"/>
      <c r="BB27" s="187"/>
      <c r="BC27" s="187"/>
      <c r="BD27" s="187"/>
      <c r="BE27" s="194"/>
      <c r="BF27" s="69"/>
      <c r="BG27" s="85"/>
      <c r="BH27" s="85"/>
      <c r="BI27" s="85"/>
      <c r="BJ27" s="85"/>
      <c r="BK27" s="85"/>
      <c r="BL27" s="85"/>
      <c r="BM27" s="85"/>
      <c r="BN27" s="85"/>
      <c r="BO27" s="85"/>
      <c r="BP27" s="85"/>
      <c r="BQ27" s="85"/>
      <c r="BR27" s="85"/>
      <c r="BS27" s="85"/>
      <c r="BT27" s="85"/>
      <c r="BU27" s="85"/>
      <c r="BV27" s="85"/>
      <c r="BW27" s="85"/>
      <c r="BX27" s="85"/>
      <c r="BY27" s="148"/>
    </row>
    <row r="28" spans="1:78" ht="6.75" customHeight="1">
      <c r="A28" s="8"/>
      <c r="B28" s="38"/>
      <c r="C28" s="38"/>
      <c r="D28" s="38"/>
      <c r="E28" s="38"/>
      <c r="F28" s="38"/>
      <c r="G28" s="38"/>
      <c r="H28" s="38"/>
      <c r="I28" s="38"/>
      <c r="J28" s="38"/>
      <c r="K28" s="38"/>
      <c r="L28" s="38"/>
      <c r="M28" s="38"/>
      <c r="N28" s="70"/>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149"/>
      <c r="AN28" s="9"/>
      <c r="AO28" s="39"/>
      <c r="AP28" s="39"/>
      <c r="AQ28" s="39"/>
      <c r="AR28" s="39"/>
      <c r="AS28" s="39"/>
      <c r="AT28" s="39"/>
      <c r="AU28" s="39"/>
      <c r="AV28" s="39"/>
      <c r="AW28" s="39"/>
      <c r="AX28" s="39"/>
      <c r="AY28" s="59"/>
      <c r="AZ28" s="176"/>
      <c r="BA28" s="188"/>
      <c r="BB28" s="188"/>
      <c r="BC28" s="188"/>
      <c r="BD28" s="188"/>
      <c r="BE28" s="195"/>
      <c r="BF28" s="70"/>
      <c r="BG28" s="86"/>
      <c r="BH28" s="86"/>
      <c r="BI28" s="86"/>
      <c r="BJ28" s="86"/>
      <c r="BK28" s="86"/>
      <c r="BL28" s="86"/>
      <c r="BM28" s="86"/>
      <c r="BN28" s="86"/>
      <c r="BO28" s="86"/>
      <c r="BP28" s="86"/>
      <c r="BQ28" s="86"/>
      <c r="BR28" s="86"/>
      <c r="BS28" s="86"/>
      <c r="BT28" s="86"/>
      <c r="BU28" s="86"/>
      <c r="BV28" s="86"/>
      <c r="BW28" s="86"/>
      <c r="BX28" s="86"/>
      <c r="BY28" s="149"/>
    </row>
    <row r="29" spans="1:78" ht="6.75" customHeight="1">
      <c r="A29" s="10" t="s">
        <v>15</v>
      </c>
      <c r="B29" s="37"/>
      <c r="C29" s="37"/>
      <c r="D29" s="37"/>
      <c r="E29" s="37"/>
      <c r="F29" s="37"/>
      <c r="G29" s="37"/>
      <c r="H29" s="37"/>
      <c r="I29" s="37"/>
      <c r="J29" s="37"/>
      <c r="K29" s="37"/>
      <c r="L29" s="37"/>
      <c r="M29" s="57"/>
      <c r="N29" s="69" t="s">
        <v>80</v>
      </c>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148"/>
      <c r="AN29" s="9"/>
      <c r="AO29" s="39"/>
      <c r="AP29" s="39"/>
      <c r="AQ29" s="39"/>
      <c r="AR29" s="39"/>
      <c r="AS29" s="39"/>
      <c r="AT29" s="39"/>
      <c r="AU29" s="39"/>
      <c r="AV29" s="39"/>
      <c r="AW29" s="39"/>
      <c r="AX29" s="39"/>
      <c r="AY29" s="59"/>
      <c r="AZ29" s="177" t="s">
        <v>9</v>
      </c>
      <c r="BA29" s="189"/>
      <c r="BB29" s="189"/>
      <c r="BC29" s="189"/>
      <c r="BD29" s="189"/>
      <c r="BE29" s="196"/>
      <c r="BF29" s="69"/>
      <c r="BG29" s="85"/>
      <c r="BH29" s="85"/>
      <c r="BI29" s="85"/>
      <c r="BJ29" s="85"/>
      <c r="BK29" s="85"/>
      <c r="BL29" s="85"/>
      <c r="BM29" s="85"/>
      <c r="BN29" s="85"/>
      <c r="BO29" s="85"/>
      <c r="BP29" s="85"/>
      <c r="BQ29" s="85"/>
      <c r="BR29" s="85"/>
      <c r="BS29" s="85"/>
      <c r="BT29" s="85"/>
      <c r="BU29" s="85"/>
      <c r="BV29" s="85"/>
      <c r="BW29" s="85"/>
      <c r="BX29" s="85"/>
      <c r="BY29" s="148"/>
    </row>
    <row r="30" spans="1:78" ht="6.75" customHeight="1">
      <c r="A30" s="9"/>
      <c r="B30" s="39"/>
      <c r="C30" s="39"/>
      <c r="D30" s="39"/>
      <c r="E30" s="39"/>
      <c r="F30" s="39"/>
      <c r="G30" s="39"/>
      <c r="H30" s="39"/>
      <c r="I30" s="39"/>
      <c r="J30" s="39"/>
      <c r="K30" s="39"/>
      <c r="L30" s="39"/>
      <c r="M30" s="59"/>
      <c r="N30" s="71"/>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150"/>
      <c r="AN30" s="9"/>
      <c r="AO30" s="39"/>
      <c r="AP30" s="39"/>
      <c r="AQ30" s="39"/>
      <c r="AR30" s="39"/>
      <c r="AS30" s="39"/>
      <c r="AT30" s="39"/>
      <c r="AU30" s="39"/>
      <c r="AV30" s="39"/>
      <c r="AW30" s="39"/>
      <c r="AX30" s="39"/>
      <c r="AY30" s="59"/>
      <c r="AZ30" s="178"/>
      <c r="BA30" s="190"/>
      <c r="BB30" s="190"/>
      <c r="BC30" s="190"/>
      <c r="BD30" s="190"/>
      <c r="BE30" s="197"/>
      <c r="BF30" s="70"/>
      <c r="BG30" s="86"/>
      <c r="BH30" s="86"/>
      <c r="BI30" s="86"/>
      <c r="BJ30" s="86"/>
      <c r="BK30" s="86"/>
      <c r="BL30" s="86"/>
      <c r="BM30" s="86"/>
      <c r="BN30" s="86"/>
      <c r="BO30" s="86"/>
      <c r="BP30" s="86"/>
      <c r="BQ30" s="86"/>
      <c r="BR30" s="86"/>
      <c r="BS30" s="86"/>
      <c r="BT30" s="86"/>
      <c r="BU30" s="86"/>
      <c r="BV30" s="86"/>
      <c r="BW30" s="86"/>
      <c r="BX30" s="86"/>
      <c r="BY30" s="149"/>
    </row>
    <row r="31" spans="1:78" ht="6.75" customHeight="1">
      <c r="A31" s="9"/>
      <c r="B31" s="39"/>
      <c r="C31" s="39"/>
      <c r="D31" s="39"/>
      <c r="E31" s="39"/>
      <c r="F31" s="39"/>
      <c r="G31" s="39"/>
      <c r="H31" s="39"/>
      <c r="I31" s="39"/>
      <c r="J31" s="39"/>
      <c r="K31" s="39"/>
      <c r="L31" s="39"/>
      <c r="M31" s="59"/>
      <c r="N31" s="71"/>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150"/>
      <c r="AN31" s="9"/>
      <c r="AO31" s="39"/>
      <c r="AP31" s="39"/>
      <c r="AQ31" s="39"/>
      <c r="AR31" s="39"/>
      <c r="AS31" s="39"/>
      <c r="AT31" s="39"/>
      <c r="AU31" s="39"/>
      <c r="AV31" s="39"/>
      <c r="AW31" s="39"/>
      <c r="AX31" s="39"/>
      <c r="AY31" s="59"/>
      <c r="AZ31" s="179" t="s">
        <v>2</v>
      </c>
      <c r="BA31" s="179"/>
      <c r="BB31" s="179"/>
      <c r="BC31" s="179"/>
      <c r="BD31" s="179"/>
      <c r="BE31" s="179"/>
      <c r="BF31" s="198"/>
      <c r="BG31" s="198"/>
      <c r="BH31" s="198"/>
      <c r="BI31" s="198"/>
      <c r="BJ31" s="198"/>
      <c r="BK31" s="198"/>
      <c r="BL31" s="198"/>
      <c r="BM31" s="198"/>
      <c r="BN31" s="198"/>
      <c r="BO31" s="198"/>
      <c r="BP31" s="198"/>
      <c r="BQ31" s="198"/>
      <c r="BR31" s="198"/>
      <c r="BS31" s="198"/>
      <c r="BT31" s="198"/>
      <c r="BU31" s="198"/>
      <c r="BV31" s="198"/>
      <c r="BW31" s="198"/>
      <c r="BX31" s="198"/>
      <c r="BY31" s="198"/>
    </row>
    <row r="32" spans="1:78" ht="6.75" customHeight="1">
      <c r="A32" s="9"/>
      <c r="B32" s="39"/>
      <c r="C32" s="39"/>
      <c r="D32" s="39"/>
      <c r="E32" s="39"/>
      <c r="F32" s="39"/>
      <c r="G32" s="39"/>
      <c r="H32" s="39"/>
      <c r="I32" s="39"/>
      <c r="J32" s="39"/>
      <c r="K32" s="39"/>
      <c r="L32" s="39"/>
      <c r="M32" s="59"/>
      <c r="N32" s="71"/>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150"/>
      <c r="AN32" s="9"/>
      <c r="AO32" s="39"/>
      <c r="AP32" s="39"/>
      <c r="AQ32" s="39"/>
      <c r="AR32" s="39"/>
      <c r="AS32" s="39"/>
      <c r="AT32" s="39"/>
      <c r="AU32" s="39"/>
      <c r="AV32" s="39"/>
      <c r="AW32" s="39"/>
      <c r="AX32" s="39"/>
      <c r="AY32" s="59"/>
      <c r="AZ32" s="179"/>
      <c r="BA32" s="179"/>
      <c r="BB32" s="179"/>
      <c r="BC32" s="179"/>
      <c r="BD32" s="179"/>
      <c r="BE32" s="179"/>
      <c r="BF32" s="198"/>
      <c r="BG32" s="198"/>
      <c r="BH32" s="198"/>
      <c r="BI32" s="198"/>
      <c r="BJ32" s="198"/>
      <c r="BK32" s="198"/>
      <c r="BL32" s="198"/>
      <c r="BM32" s="198"/>
      <c r="BN32" s="198"/>
      <c r="BO32" s="198"/>
      <c r="BP32" s="198"/>
      <c r="BQ32" s="198"/>
      <c r="BR32" s="198"/>
      <c r="BS32" s="198"/>
      <c r="BT32" s="198"/>
      <c r="BU32" s="198"/>
      <c r="BV32" s="198"/>
      <c r="BW32" s="198"/>
      <c r="BX32" s="198"/>
      <c r="BY32" s="198"/>
    </row>
    <row r="33" spans="1:79" ht="8.25" customHeight="1">
      <c r="A33" s="9"/>
      <c r="B33" s="39"/>
      <c r="C33" s="39"/>
      <c r="D33" s="39"/>
      <c r="E33" s="39"/>
      <c r="F33" s="39"/>
      <c r="G33" s="39"/>
      <c r="H33" s="39"/>
      <c r="I33" s="39"/>
      <c r="J33" s="39"/>
      <c r="K33" s="39"/>
      <c r="L33" s="39"/>
      <c r="M33" s="59"/>
      <c r="N33" s="71"/>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150"/>
      <c r="AN33" s="9"/>
      <c r="AO33" s="39"/>
      <c r="AP33" s="39"/>
      <c r="AQ33" s="39"/>
      <c r="AR33" s="39"/>
      <c r="AS33" s="39"/>
      <c r="AT33" s="39"/>
      <c r="AU33" s="39"/>
      <c r="AV33" s="39"/>
      <c r="AW33" s="39"/>
      <c r="AX33" s="39"/>
      <c r="AY33" s="59"/>
      <c r="AZ33" s="179" t="s">
        <v>20</v>
      </c>
      <c r="BA33" s="179"/>
      <c r="BB33" s="179"/>
      <c r="BC33" s="179"/>
      <c r="BD33" s="179"/>
      <c r="BE33" s="179"/>
      <c r="BF33" s="198"/>
      <c r="BG33" s="198"/>
      <c r="BH33" s="198"/>
      <c r="BI33" s="198"/>
      <c r="BJ33" s="198"/>
      <c r="BK33" s="198"/>
      <c r="BL33" s="198"/>
      <c r="BM33" s="198"/>
      <c r="BN33" s="198"/>
      <c r="BO33" s="198"/>
      <c r="BP33" s="198"/>
      <c r="BQ33" s="198"/>
      <c r="BR33" s="198"/>
      <c r="BS33" s="198"/>
      <c r="BT33" s="198"/>
      <c r="BU33" s="198"/>
      <c r="BV33" s="198"/>
      <c r="BW33" s="198"/>
      <c r="BX33" s="198"/>
      <c r="BY33" s="198"/>
    </row>
    <row r="34" spans="1:79" ht="6.75" customHeight="1">
      <c r="A34" s="9"/>
      <c r="B34" s="39"/>
      <c r="C34" s="39"/>
      <c r="D34" s="39"/>
      <c r="E34" s="39"/>
      <c r="F34" s="39"/>
      <c r="G34" s="39"/>
      <c r="H34" s="39"/>
      <c r="I34" s="39"/>
      <c r="J34" s="39"/>
      <c r="K34" s="39"/>
      <c r="L34" s="39"/>
      <c r="M34" s="59"/>
      <c r="N34" s="71"/>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150"/>
      <c r="AN34" s="9"/>
      <c r="AO34" s="39"/>
      <c r="AP34" s="39"/>
      <c r="AQ34" s="39"/>
      <c r="AR34" s="39"/>
      <c r="AS34" s="39"/>
      <c r="AT34" s="39"/>
      <c r="AU34" s="39"/>
      <c r="AV34" s="39"/>
      <c r="AW34" s="39"/>
      <c r="AX34" s="39"/>
      <c r="AY34" s="59"/>
      <c r="AZ34" s="180"/>
      <c r="BA34" s="180"/>
      <c r="BB34" s="180"/>
      <c r="BC34" s="180"/>
      <c r="BD34" s="180"/>
      <c r="BE34" s="180"/>
      <c r="BF34" s="199"/>
      <c r="BG34" s="199"/>
      <c r="BH34" s="199"/>
      <c r="BI34" s="199"/>
      <c r="BJ34" s="199"/>
      <c r="BK34" s="199"/>
      <c r="BL34" s="199"/>
      <c r="BM34" s="199"/>
      <c r="BN34" s="199"/>
      <c r="BO34" s="199"/>
      <c r="BP34" s="199"/>
      <c r="BQ34" s="199"/>
      <c r="BR34" s="199"/>
      <c r="BS34" s="199"/>
      <c r="BT34" s="199"/>
      <c r="BU34" s="199"/>
      <c r="BV34" s="199"/>
      <c r="BW34" s="199"/>
      <c r="BX34" s="199"/>
      <c r="BY34" s="199"/>
      <c r="BZ34" s="2"/>
    </row>
    <row r="35" spans="1:79" ht="6.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2"/>
    </row>
    <row r="36" spans="1:79" ht="8.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2"/>
    </row>
    <row r="37" spans="1:79" ht="7.5" customHeight="1">
      <c r="A37" s="13" t="s">
        <v>39</v>
      </c>
      <c r="B37" s="13"/>
      <c r="C37" s="13"/>
      <c r="D37" s="13"/>
      <c r="E37" s="13"/>
      <c r="F37" s="13"/>
      <c r="G37" s="13"/>
      <c r="H37" s="13"/>
      <c r="I37" s="13"/>
      <c r="J37" s="13"/>
      <c r="K37" s="13"/>
      <c r="L37" s="13"/>
      <c r="M37" s="13"/>
      <c r="N37" s="13"/>
      <c r="O37" s="13"/>
      <c r="P37" s="13"/>
      <c r="Q37" s="53"/>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227"/>
    </row>
    <row r="38" spans="1:79" ht="6.75" customHeight="1">
      <c r="A38" s="13"/>
      <c r="B38" s="13"/>
      <c r="C38" s="13"/>
      <c r="D38" s="13"/>
      <c r="E38" s="13"/>
      <c r="F38" s="13"/>
      <c r="G38" s="13"/>
      <c r="H38" s="13"/>
      <c r="I38" s="13"/>
      <c r="J38" s="13"/>
      <c r="K38" s="13"/>
      <c r="L38" s="13"/>
      <c r="M38" s="13"/>
      <c r="N38" s="13"/>
      <c r="O38" s="13"/>
      <c r="P38" s="13"/>
      <c r="Q38" s="53"/>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227"/>
    </row>
    <row r="39" spans="1:79" ht="6.75" customHeight="1">
      <c r="A39" s="14"/>
      <c r="B39" s="14"/>
      <c r="C39" s="14"/>
      <c r="D39" s="14"/>
      <c r="E39" s="14"/>
      <c r="F39" s="14"/>
      <c r="G39" s="14"/>
      <c r="H39" s="14"/>
      <c r="I39" s="14"/>
      <c r="J39" s="14"/>
      <c r="K39" s="14"/>
      <c r="L39" s="14"/>
      <c r="M39" s="14"/>
      <c r="N39" s="14"/>
      <c r="O39" s="14"/>
      <c r="P39" s="14"/>
      <c r="Q39" s="53"/>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227"/>
    </row>
    <row r="40" spans="1:79" ht="30.75" customHeight="1">
      <c r="A40" s="15" t="s">
        <v>18</v>
      </c>
      <c r="B40" s="40"/>
      <c r="C40" s="40"/>
      <c r="D40" s="40"/>
      <c r="E40" s="40"/>
      <c r="F40" s="40"/>
      <c r="G40" s="40"/>
      <c r="H40" s="40"/>
      <c r="I40" s="40"/>
      <c r="J40" s="40"/>
      <c r="K40" s="40"/>
      <c r="L40" s="40"/>
      <c r="M40" s="40"/>
      <c r="N40" s="72">
        <f>'支給申請額算定シート '!C54</f>
        <v>0</v>
      </c>
      <c r="O40" s="88"/>
      <c r="P40" s="88"/>
      <c r="Q40" s="88"/>
      <c r="R40" s="88"/>
      <c r="S40" s="88"/>
      <c r="T40" s="88"/>
      <c r="U40" s="88"/>
      <c r="V40" s="88"/>
      <c r="W40" s="108"/>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228"/>
    </row>
    <row r="41" spans="1:79" ht="6.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228"/>
    </row>
    <row r="42" spans="1:79" ht="6.75" customHeight="1">
      <c r="A42" s="17" t="s">
        <v>49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t="s">
        <v>77</v>
      </c>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row>
    <row r="43" spans="1:79" ht="6.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row>
    <row r="44" spans="1:79" ht="6.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row>
    <row r="45" spans="1:79" ht="9" customHeight="1">
      <c r="A45" s="18" t="s">
        <v>26</v>
      </c>
      <c r="B45" s="41"/>
      <c r="C45" s="41"/>
      <c r="D45" s="41"/>
      <c r="E45" s="41"/>
      <c r="F45" s="41"/>
      <c r="G45" s="41"/>
      <c r="H45" s="41"/>
      <c r="I45" s="41"/>
      <c r="J45" s="41"/>
      <c r="K45" s="41"/>
      <c r="L45" s="41"/>
      <c r="M45" s="60"/>
      <c r="N45" s="73"/>
      <c r="O45" s="89"/>
      <c r="P45" s="89"/>
      <c r="Q45" s="89"/>
      <c r="R45" s="89"/>
      <c r="S45" s="89"/>
      <c r="T45" s="89"/>
      <c r="U45" s="89"/>
      <c r="V45" s="89"/>
      <c r="W45" s="89"/>
      <c r="X45" s="89"/>
      <c r="Y45" s="89"/>
      <c r="Z45" s="89"/>
      <c r="AA45" s="89"/>
      <c r="AB45" s="89"/>
      <c r="AC45" s="89"/>
      <c r="AD45" s="89"/>
      <c r="AE45" s="123"/>
      <c r="AF45" s="132"/>
      <c r="AG45" s="132"/>
      <c r="AH45" s="132"/>
      <c r="AI45" s="132"/>
      <c r="AJ45" s="132"/>
      <c r="AK45" s="132"/>
      <c r="AL45" s="132"/>
      <c r="AM45" s="132"/>
      <c r="AN45" s="132"/>
      <c r="AO45" s="21" t="s">
        <v>33</v>
      </c>
      <c r="AP45" s="44"/>
      <c r="AQ45" s="44"/>
      <c r="AR45" s="44"/>
      <c r="AS45" s="44"/>
      <c r="AT45" s="44"/>
      <c r="AU45" s="44"/>
      <c r="AV45" s="44"/>
      <c r="AW45" s="44"/>
      <c r="AX45" s="44"/>
      <c r="AY45" s="44"/>
      <c r="AZ45" s="44"/>
      <c r="BA45" s="63"/>
      <c r="BB45" s="76" t="s">
        <v>88</v>
      </c>
      <c r="BC45" s="92"/>
      <c r="BD45" s="92"/>
      <c r="BE45" s="92"/>
      <c r="BF45" s="92"/>
      <c r="BG45" s="92"/>
      <c r="BH45" s="92"/>
      <c r="BI45" s="92"/>
      <c r="BJ45" s="92"/>
      <c r="BK45" s="92"/>
      <c r="BL45" s="92"/>
      <c r="BM45" s="92"/>
      <c r="BN45" s="92"/>
      <c r="BO45" s="92"/>
      <c r="BP45" s="92"/>
      <c r="BQ45" s="92"/>
      <c r="BR45" s="92"/>
      <c r="BS45" s="126"/>
      <c r="BT45" s="132"/>
      <c r="BU45" s="132"/>
      <c r="BV45" s="132"/>
      <c r="BW45" s="132"/>
      <c r="BX45" s="132"/>
      <c r="BY45" s="132"/>
      <c r="BZ45" s="132"/>
    </row>
    <row r="46" spans="1:79" ht="9" customHeight="1">
      <c r="A46" s="19"/>
      <c r="B46" s="42"/>
      <c r="C46" s="42"/>
      <c r="D46" s="42"/>
      <c r="E46" s="42"/>
      <c r="F46" s="42"/>
      <c r="G46" s="42"/>
      <c r="H46" s="42"/>
      <c r="I46" s="42"/>
      <c r="J46" s="42"/>
      <c r="K46" s="42"/>
      <c r="L46" s="42"/>
      <c r="M46" s="61"/>
      <c r="N46" s="74"/>
      <c r="O46" s="90"/>
      <c r="P46" s="90"/>
      <c r="Q46" s="90"/>
      <c r="R46" s="90"/>
      <c r="S46" s="90"/>
      <c r="T46" s="90"/>
      <c r="U46" s="90"/>
      <c r="V46" s="90"/>
      <c r="W46" s="90"/>
      <c r="X46" s="90"/>
      <c r="Y46" s="90"/>
      <c r="Z46" s="90"/>
      <c r="AA46" s="90"/>
      <c r="AB46" s="90"/>
      <c r="AC46" s="90"/>
      <c r="AD46" s="90"/>
      <c r="AE46" s="124"/>
      <c r="AF46" s="132"/>
      <c r="AG46" s="132"/>
      <c r="AH46" s="132"/>
      <c r="AI46" s="132"/>
      <c r="AJ46" s="132"/>
      <c r="AK46" s="132"/>
      <c r="AL46" s="132"/>
      <c r="AM46" s="132"/>
      <c r="AN46" s="132"/>
      <c r="AO46" s="22"/>
      <c r="AP46" s="45"/>
      <c r="AQ46" s="45"/>
      <c r="AR46" s="45"/>
      <c r="AS46" s="45"/>
      <c r="AT46" s="45"/>
      <c r="AU46" s="45"/>
      <c r="AV46" s="45"/>
      <c r="AW46" s="45"/>
      <c r="AX46" s="45"/>
      <c r="AY46" s="45"/>
      <c r="AZ46" s="45"/>
      <c r="BA46" s="64"/>
      <c r="BB46" s="77"/>
      <c r="BC46" s="93"/>
      <c r="BD46" s="93"/>
      <c r="BE46" s="93"/>
      <c r="BF46" s="93"/>
      <c r="BG46" s="93"/>
      <c r="BH46" s="93"/>
      <c r="BI46" s="93"/>
      <c r="BJ46" s="93"/>
      <c r="BK46" s="93"/>
      <c r="BL46" s="93"/>
      <c r="BM46" s="93"/>
      <c r="BN46" s="93"/>
      <c r="BO46" s="93"/>
      <c r="BP46" s="93"/>
      <c r="BQ46" s="93"/>
      <c r="BR46" s="93"/>
      <c r="BS46" s="127"/>
      <c r="BT46" s="132"/>
      <c r="BU46" s="132"/>
      <c r="BV46" s="132"/>
      <c r="BW46" s="132"/>
      <c r="BX46" s="132"/>
      <c r="BY46" s="132"/>
      <c r="BZ46" s="132"/>
    </row>
    <row r="47" spans="1:79" ht="9" customHeight="1">
      <c r="A47" s="20"/>
      <c r="B47" s="43"/>
      <c r="C47" s="43"/>
      <c r="D47" s="43"/>
      <c r="E47" s="43"/>
      <c r="F47" s="43"/>
      <c r="G47" s="43"/>
      <c r="H47" s="43"/>
      <c r="I47" s="43"/>
      <c r="J47" s="43"/>
      <c r="K47" s="43"/>
      <c r="L47" s="43"/>
      <c r="M47" s="62"/>
      <c r="N47" s="75"/>
      <c r="O47" s="91"/>
      <c r="P47" s="91"/>
      <c r="Q47" s="91"/>
      <c r="R47" s="91"/>
      <c r="S47" s="91"/>
      <c r="T47" s="91"/>
      <c r="U47" s="91"/>
      <c r="V47" s="91"/>
      <c r="W47" s="91"/>
      <c r="X47" s="91"/>
      <c r="Y47" s="91"/>
      <c r="Z47" s="91"/>
      <c r="AA47" s="91"/>
      <c r="AB47" s="91"/>
      <c r="AC47" s="91"/>
      <c r="AD47" s="91"/>
      <c r="AE47" s="125"/>
      <c r="AF47" s="16"/>
      <c r="AG47" s="16"/>
      <c r="AH47" s="16"/>
      <c r="AI47" s="16"/>
      <c r="AJ47" s="16"/>
      <c r="AK47" s="16"/>
      <c r="AL47" s="16"/>
      <c r="AM47" s="16"/>
      <c r="AN47" s="16"/>
      <c r="AO47" s="23"/>
      <c r="AP47" s="46"/>
      <c r="AQ47" s="46"/>
      <c r="AR47" s="46"/>
      <c r="AS47" s="46"/>
      <c r="AT47" s="46"/>
      <c r="AU47" s="46"/>
      <c r="AV47" s="46"/>
      <c r="AW47" s="46"/>
      <c r="AX47" s="46"/>
      <c r="AY47" s="46"/>
      <c r="AZ47" s="46"/>
      <c r="BA47" s="65"/>
      <c r="BB47" s="78"/>
      <c r="BC47" s="94"/>
      <c r="BD47" s="94"/>
      <c r="BE47" s="94"/>
      <c r="BF47" s="94"/>
      <c r="BG47" s="94"/>
      <c r="BH47" s="94"/>
      <c r="BI47" s="94"/>
      <c r="BJ47" s="94"/>
      <c r="BK47" s="94"/>
      <c r="BL47" s="94"/>
      <c r="BM47" s="94"/>
      <c r="BN47" s="94"/>
      <c r="BO47" s="94"/>
      <c r="BP47" s="94"/>
      <c r="BQ47" s="94"/>
      <c r="BR47" s="94"/>
      <c r="BS47" s="128"/>
      <c r="BT47" s="16"/>
      <c r="BU47" s="16"/>
      <c r="BV47" s="16"/>
      <c r="BW47" s="16"/>
      <c r="BX47" s="16"/>
      <c r="BY47" s="16"/>
      <c r="BZ47" s="16"/>
    </row>
    <row r="48" spans="1:79" ht="9" customHeight="1">
      <c r="A48" s="21" t="s">
        <v>51</v>
      </c>
      <c r="B48" s="44"/>
      <c r="C48" s="44"/>
      <c r="D48" s="44"/>
      <c r="E48" s="44"/>
      <c r="F48" s="44"/>
      <c r="G48" s="44"/>
      <c r="H48" s="44"/>
      <c r="I48" s="44"/>
      <c r="J48" s="44"/>
      <c r="K48" s="44"/>
      <c r="L48" s="44"/>
      <c r="M48" s="63"/>
      <c r="N48" s="76"/>
      <c r="O48" s="92"/>
      <c r="P48" s="92"/>
      <c r="Q48" s="92"/>
      <c r="R48" s="92"/>
      <c r="S48" s="92"/>
      <c r="T48" s="92"/>
      <c r="U48" s="92"/>
      <c r="V48" s="92"/>
      <c r="W48" s="92"/>
      <c r="X48" s="92"/>
      <c r="Y48" s="92"/>
      <c r="Z48" s="92"/>
      <c r="AA48" s="92"/>
      <c r="AB48" s="92"/>
      <c r="AC48" s="92"/>
      <c r="AD48" s="92"/>
      <c r="AE48" s="126"/>
      <c r="AF48" s="16"/>
      <c r="AG48" s="16"/>
      <c r="AH48" s="16"/>
      <c r="AI48" s="16"/>
      <c r="AJ48" s="16"/>
      <c r="AK48" s="16"/>
      <c r="AL48" s="16"/>
      <c r="AM48" s="16"/>
      <c r="AN48" s="16"/>
      <c r="AO48" s="21" t="s">
        <v>76</v>
      </c>
      <c r="AP48" s="44"/>
      <c r="AQ48" s="44"/>
      <c r="AR48" s="44"/>
      <c r="AS48" s="44"/>
      <c r="AT48" s="44"/>
      <c r="AU48" s="44"/>
      <c r="AV48" s="44"/>
      <c r="AW48" s="44"/>
      <c r="AX48" s="44"/>
      <c r="AY48" s="44"/>
      <c r="AZ48" s="44"/>
      <c r="BA48" s="63"/>
      <c r="BB48" s="73" t="s">
        <v>89</v>
      </c>
      <c r="BC48" s="89"/>
      <c r="BD48" s="89"/>
      <c r="BE48" s="89"/>
      <c r="BF48" s="105" t="s">
        <v>23</v>
      </c>
      <c r="BG48" s="105"/>
      <c r="BH48" s="89">
        <v>2</v>
      </c>
      <c r="BI48" s="89"/>
      <c r="BJ48" s="89"/>
      <c r="BK48" s="89"/>
      <c r="BL48" s="205" t="s">
        <v>28</v>
      </c>
      <c r="BM48" s="205"/>
      <c r="BN48" s="89">
        <v>1</v>
      </c>
      <c r="BO48" s="89"/>
      <c r="BP48" s="89"/>
      <c r="BQ48" s="89"/>
      <c r="BR48" s="105" t="s">
        <v>6</v>
      </c>
      <c r="BS48" s="129"/>
      <c r="BT48" s="16"/>
      <c r="BU48" s="16"/>
      <c r="BV48" s="16"/>
      <c r="BW48" s="16"/>
      <c r="BX48" s="16"/>
      <c r="BY48" s="16"/>
      <c r="BZ48" s="16"/>
    </row>
    <row r="49" spans="1:78" ht="9" customHeight="1">
      <c r="A49" s="22"/>
      <c r="B49" s="45"/>
      <c r="C49" s="45"/>
      <c r="D49" s="45"/>
      <c r="E49" s="45"/>
      <c r="F49" s="45"/>
      <c r="G49" s="45"/>
      <c r="H49" s="45"/>
      <c r="I49" s="45"/>
      <c r="J49" s="45"/>
      <c r="K49" s="45"/>
      <c r="L49" s="45"/>
      <c r="M49" s="64"/>
      <c r="N49" s="77"/>
      <c r="O49" s="93"/>
      <c r="P49" s="93"/>
      <c r="Q49" s="93"/>
      <c r="R49" s="93"/>
      <c r="S49" s="93"/>
      <c r="T49" s="93"/>
      <c r="U49" s="93"/>
      <c r="V49" s="93"/>
      <c r="W49" s="93"/>
      <c r="X49" s="93"/>
      <c r="Y49" s="93"/>
      <c r="Z49" s="93"/>
      <c r="AA49" s="93"/>
      <c r="AB49" s="93"/>
      <c r="AC49" s="93"/>
      <c r="AD49" s="93"/>
      <c r="AE49" s="127"/>
      <c r="AF49" s="16"/>
      <c r="AG49" s="16"/>
      <c r="AH49" s="16"/>
      <c r="AI49" s="16"/>
      <c r="AJ49" s="16"/>
      <c r="AK49" s="16"/>
      <c r="AL49" s="16"/>
      <c r="AM49" s="16"/>
      <c r="AN49" s="16"/>
      <c r="AO49" s="22"/>
      <c r="AP49" s="45"/>
      <c r="AQ49" s="45"/>
      <c r="AR49" s="45"/>
      <c r="AS49" s="45"/>
      <c r="AT49" s="45"/>
      <c r="AU49" s="45"/>
      <c r="AV49" s="45"/>
      <c r="AW49" s="45"/>
      <c r="AX49" s="45"/>
      <c r="AY49" s="45"/>
      <c r="AZ49" s="45"/>
      <c r="BA49" s="64"/>
      <c r="BB49" s="74"/>
      <c r="BC49" s="90"/>
      <c r="BD49" s="90"/>
      <c r="BE49" s="90"/>
      <c r="BF49" s="106"/>
      <c r="BG49" s="106"/>
      <c r="BH49" s="90"/>
      <c r="BI49" s="90"/>
      <c r="BJ49" s="90"/>
      <c r="BK49" s="90"/>
      <c r="BL49" s="206"/>
      <c r="BM49" s="206"/>
      <c r="BN49" s="90"/>
      <c r="BO49" s="90"/>
      <c r="BP49" s="90"/>
      <c r="BQ49" s="90"/>
      <c r="BR49" s="106"/>
      <c r="BS49" s="130"/>
      <c r="BT49" s="16"/>
      <c r="BU49" s="16"/>
      <c r="BV49" s="16"/>
      <c r="BW49" s="16"/>
      <c r="BX49" s="16"/>
      <c r="BY49" s="16"/>
      <c r="BZ49" s="16"/>
    </row>
    <row r="50" spans="1:78" ht="9" customHeight="1">
      <c r="A50" s="23"/>
      <c r="B50" s="46"/>
      <c r="C50" s="46"/>
      <c r="D50" s="46"/>
      <c r="E50" s="46"/>
      <c r="F50" s="46"/>
      <c r="G50" s="46"/>
      <c r="H50" s="46"/>
      <c r="I50" s="46"/>
      <c r="J50" s="46"/>
      <c r="K50" s="46"/>
      <c r="L50" s="46"/>
      <c r="M50" s="65"/>
      <c r="N50" s="78"/>
      <c r="O50" s="94"/>
      <c r="P50" s="94"/>
      <c r="Q50" s="94"/>
      <c r="R50" s="94"/>
      <c r="S50" s="94"/>
      <c r="T50" s="94"/>
      <c r="U50" s="94"/>
      <c r="V50" s="94"/>
      <c r="W50" s="94"/>
      <c r="X50" s="94"/>
      <c r="Y50" s="94"/>
      <c r="Z50" s="94"/>
      <c r="AA50" s="94"/>
      <c r="AB50" s="94"/>
      <c r="AC50" s="94"/>
      <c r="AD50" s="94"/>
      <c r="AE50" s="128"/>
      <c r="AF50" s="16"/>
      <c r="AG50" s="33"/>
      <c r="AH50" s="33"/>
      <c r="AI50" s="33"/>
      <c r="AJ50" s="33"/>
      <c r="AK50" s="33"/>
      <c r="AL50" s="33"/>
      <c r="AM50" s="33"/>
      <c r="AN50" s="33"/>
      <c r="AO50" s="23"/>
      <c r="AP50" s="46"/>
      <c r="AQ50" s="46"/>
      <c r="AR50" s="46"/>
      <c r="AS50" s="46"/>
      <c r="AT50" s="46"/>
      <c r="AU50" s="46"/>
      <c r="AV50" s="46"/>
      <c r="AW50" s="46"/>
      <c r="AX50" s="46"/>
      <c r="AY50" s="46"/>
      <c r="AZ50" s="46"/>
      <c r="BA50" s="65"/>
      <c r="BB50" s="75"/>
      <c r="BC50" s="91"/>
      <c r="BD50" s="91"/>
      <c r="BE50" s="91"/>
      <c r="BF50" s="107"/>
      <c r="BG50" s="107"/>
      <c r="BH50" s="91"/>
      <c r="BI50" s="91"/>
      <c r="BJ50" s="91"/>
      <c r="BK50" s="91"/>
      <c r="BL50" s="207"/>
      <c r="BM50" s="207"/>
      <c r="BN50" s="91"/>
      <c r="BO50" s="91"/>
      <c r="BP50" s="91"/>
      <c r="BQ50" s="91"/>
      <c r="BR50" s="107"/>
      <c r="BS50" s="131"/>
      <c r="BT50" s="16"/>
      <c r="BU50" s="33"/>
      <c r="BV50" s="33"/>
      <c r="BW50" s="33"/>
      <c r="BX50" s="33"/>
      <c r="BY50" s="33"/>
      <c r="BZ50" s="33"/>
    </row>
    <row r="51" spans="1:78" ht="9" customHeight="1">
      <c r="A51" s="21" t="s">
        <v>75</v>
      </c>
      <c r="B51" s="44"/>
      <c r="C51" s="44"/>
      <c r="D51" s="44"/>
      <c r="E51" s="44"/>
      <c r="F51" s="44"/>
      <c r="G51" s="44"/>
      <c r="H51" s="44"/>
      <c r="I51" s="44"/>
      <c r="J51" s="44"/>
      <c r="K51" s="44"/>
      <c r="L51" s="44"/>
      <c r="M51" s="63"/>
      <c r="N51" s="73"/>
      <c r="O51" s="89"/>
      <c r="P51" s="89"/>
      <c r="Q51" s="89"/>
      <c r="R51" s="105" t="s">
        <v>23</v>
      </c>
      <c r="S51" s="105"/>
      <c r="T51" s="89"/>
      <c r="U51" s="89"/>
      <c r="V51" s="89"/>
      <c r="W51" s="89"/>
      <c r="X51" s="105" t="s">
        <v>28</v>
      </c>
      <c r="Y51" s="105"/>
      <c r="Z51" s="89"/>
      <c r="AA51" s="89"/>
      <c r="AB51" s="89"/>
      <c r="AC51" s="89"/>
      <c r="AD51" s="105" t="s">
        <v>6</v>
      </c>
      <c r="AE51" s="129"/>
      <c r="AF51" s="16"/>
      <c r="AG51" s="16"/>
      <c r="AH51" s="16"/>
      <c r="AI51" s="16"/>
      <c r="AJ51" s="16"/>
      <c r="AK51" s="16"/>
      <c r="AL51" s="16"/>
      <c r="AM51" s="16"/>
      <c r="AN51" s="16"/>
      <c r="AO51" s="16"/>
      <c r="AP51" s="16"/>
      <c r="AQ51" s="16"/>
      <c r="AR51" s="16"/>
      <c r="AS51" s="16"/>
      <c r="AT51" s="16"/>
      <c r="AU51" s="16"/>
    </row>
    <row r="52" spans="1:78" ht="9" customHeight="1">
      <c r="A52" s="22"/>
      <c r="B52" s="45"/>
      <c r="C52" s="45"/>
      <c r="D52" s="45"/>
      <c r="E52" s="45"/>
      <c r="F52" s="45"/>
      <c r="G52" s="45"/>
      <c r="H52" s="45"/>
      <c r="I52" s="45"/>
      <c r="J52" s="45"/>
      <c r="K52" s="45"/>
      <c r="L52" s="45"/>
      <c r="M52" s="64"/>
      <c r="N52" s="74"/>
      <c r="O52" s="90"/>
      <c r="P52" s="90"/>
      <c r="Q52" s="90"/>
      <c r="R52" s="106"/>
      <c r="S52" s="106"/>
      <c r="T52" s="90"/>
      <c r="U52" s="90"/>
      <c r="V52" s="90"/>
      <c r="W52" s="90"/>
      <c r="X52" s="106"/>
      <c r="Y52" s="106"/>
      <c r="Z52" s="90"/>
      <c r="AA52" s="90"/>
      <c r="AB52" s="90"/>
      <c r="AC52" s="90"/>
      <c r="AD52" s="106"/>
      <c r="AE52" s="130"/>
      <c r="AF52" s="16"/>
      <c r="AG52" s="16"/>
      <c r="AH52" s="16"/>
      <c r="AI52" s="16"/>
      <c r="AJ52" s="16"/>
      <c r="AK52" s="16"/>
      <c r="AL52" s="16"/>
      <c r="AM52" s="16"/>
      <c r="AN52" s="16"/>
      <c r="AO52" s="16"/>
      <c r="AP52" s="16"/>
      <c r="AQ52" s="16"/>
      <c r="AR52" s="16"/>
      <c r="AS52" s="16"/>
      <c r="AT52" s="16"/>
      <c r="AU52" s="16"/>
    </row>
    <row r="53" spans="1:78" ht="9" customHeight="1">
      <c r="A53" s="23"/>
      <c r="B53" s="46"/>
      <c r="C53" s="46"/>
      <c r="D53" s="46"/>
      <c r="E53" s="46"/>
      <c r="F53" s="46"/>
      <c r="G53" s="46"/>
      <c r="H53" s="46"/>
      <c r="I53" s="46"/>
      <c r="J53" s="46"/>
      <c r="K53" s="46"/>
      <c r="L53" s="46"/>
      <c r="M53" s="65"/>
      <c r="N53" s="75"/>
      <c r="O53" s="91"/>
      <c r="P53" s="91"/>
      <c r="Q53" s="91"/>
      <c r="R53" s="107"/>
      <c r="S53" s="107"/>
      <c r="T53" s="91"/>
      <c r="U53" s="91"/>
      <c r="V53" s="91"/>
      <c r="W53" s="91"/>
      <c r="X53" s="107"/>
      <c r="Y53" s="107"/>
      <c r="Z53" s="91"/>
      <c r="AA53" s="91"/>
      <c r="AB53" s="91"/>
      <c r="AC53" s="91"/>
      <c r="AD53" s="107"/>
      <c r="AE53" s="131"/>
      <c r="AF53" s="16"/>
      <c r="AG53" s="33"/>
      <c r="AH53" s="33"/>
      <c r="AI53" s="33"/>
      <c r="AJ53" s="33"/>
      <c r="AK53" s="33"/>
      <c r="AL53" s="33"/>
      <c r="AM53" s="33"/>
      <c r="AN53" s="33"/>
      <c r="AO53" s="16"/>
      <c r="AP53" s="33"/>
      <c r="AQ53" s="33"/>
      <c r="AR53" s="33"/>
      <c r="AS53" s="33"/>
      <c r="AT53" s="33"/>
      <c r="AU53" s="33"/>
    </row>
    <row r="54" spans="1:78" ht="8.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16"/>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16"/>
      <c r="BJ54" s="24"/>
      <c r="BK54" s="24"/>
      <c r="BL54" s="24"/>
      <c r="BM54" s="24"/>
      <c r="BN54" s="24"/>
      <c r="BO54" s="24"/>
      <c r="BP54" s="24"/>
      <c r="BQ54" s="24"/>
      <c r="BR54" s="24"/>
      <c r="BS54" s="24"/>
      <c r="BT54" s="24"/>
      <c r="BU54" s="24"/>
      <c r="BV54" s="24"/>
      <c r="BW54" s="24"/>
      <c r="BX54" s="24"/>
      <c r="BY54" s="24"/>
      <c r="BZ54" s="3"/>
    </row>
    <row r="55" spans="1:78" ht="8.25" customHeight="1">
      <c r="A55" s="25" t="s">
        <v>27</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16"/>
      <c r="AG55" s="24"/>
      <c r="AH55" s="24"/>
      <c r="AI55" s="24"/>
      <c r="AJ55" s="24"/>
      <c r="AK55" s="24"/>
      <c r="AL55" s="24"/>
      <c r="AM55" s="24"/>
      <c r="AN55" s="24"/>
      <c r="AO55" s="24"/>
      <c r="AP55" s="24"/>
      <c r="AQ55" s="24"/>
      <c r="AR55" s="24"/>
      <c r="AS55" s="24"/>
      <c r="AT55" s="24"/>
      <c r="AU55" s="24"/>
      <c r="AV55" s="24"/>
      <c r="AW55" s="24"/>
      <c r="AX55" s="24"/>
      <c r="AY55" s="168"/>
      <c r="AZ55" s="168"/>
      <c r="BA55" s="168"/>
      <c r="BB55" s="168"/>
      <c r="BC55" s="168"/>
      <c r="BD55" s="168"/>
      <c r="BE55" s="168"/>
      <c r="BF55" s="168"/>
      <c r="BG55" s="168"/>
      <c r="BH55" s="168"/>
      <c r="BI55" s="16"/>
      <c r="BJ55" s="24"/>
      <c r="BK55" s="24"/>
      <c r="BL55" s="24"/>
      <c r="BM55" s="24"/>
      <c r="BN55" s="24"/>
      <c r="BO55" s="24"/>
      <c r="BP55" s="24"/>
      <c r="BQ55" s="24"/>
      <c r="BR55" s="24"/>
      <c r="BS55" s="24"/>
      <c r="BT55" s="24"/>
      <c r="BU55" s="24"/>
      <c r="BV55" s="24"/>
      <c r="BW55" s="24"/>
      <c r="BX55" s="24"/>
      <c r="BY55" s="24"/>
      <c r="BZ55" s="3"/>
    </row>
    <row r="56" spans="1:78" ht="8.2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16"/>
      <c r="AG56" s="24"/>
      <c r="AH56" s="24"/>
      <c r="AI56" s="24"/>
      <c r="AJ56" s="24"/>
      <c r="AK56" s="24"/>
      <c r="AL56" s="24"/>
      <c r="AM56" s="24"/>
      <c r="AN56" s="24"/>
      <c r="AO56" s="24"/>
      <c r="AP56" s="24"/>
      <c r="AQ56" s="24"/>
      <c r="AR56" s="24"/>
      <c r="AS56" s="24"/>
      <c r="AT56" s="24"/>
      <c r="AU56" s="24"/>
      <c r="AV56" s="24"/>
      <c r="AW56" s="24"/>
      <c r="AX56" s="24"/>
      <c r="AY56" s="168"/>
      <c r="AZ56" s="168"/>
      <c r="BA56" s="168"/>
      <c r="BB56" s="168"/>
      <c r="BC56" s="168"/>
      <c r="BD56" s="168"/>
      <c r="BE56" s="168"/>
      <c r="BF56" s="168"/>
      <c r="BG56" s="168"/>
      <c r="BH56" s="168"/>
      <c r="BI56" s="16"/>
      <c r="BJ56" s="24"/>
      <c r="BK56" s="24"/>
      <c r="BL56" s="24"/>
      <c r="BM56" s="24"/>
      <c r="BN56" s="24"/>
      <c r="BO56" s="24"/>
      <c r="BP56" s="24"/>
      <c r="BQ56" s="24"/>
      <c r="BR56" s="24"/>
      <c r="BS56" s="24"/>
      <c r="BT56" s="24"/>
      <c r="BU56" s="24"/>
      <c r="BV56" s="24"/>
      <c r="BW56" s="24"/>
      <c r="BX56" s="24"/>
      <c r="BY56" s="24"/>
      <c r="BZ56" s="3"/>
    </row>
    <row r="57" spans="1:78" ht="8.2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16"/>
      <c r="AG57" s="24"/>
      <c r="AH57" s="24"/>
      <c r="AI57" s="24"/>
      <c r="AJ57" s="24"/>
      <c r="AK57" s="24"/>
      <c r="AL57" s="24"/>
      <c r="AM57" s="24"/>
      <c r="AN57" s="24"/>
      <c r="AO57" s="24"/>
      <c r="AP57" s="24"/>
      <c r="AQ57" s="24"/>
      <c r="AR57" s="24"/>
      <c r="AS57" s="24"/>
      <c r="AT57" s="24"/>
      <c r="AU57" s="24"/>
      <c r="AV57" s="24"/>
      <c r="AW57" s="24"/>
      <c r="AX57" s="24"/>
      <c r="AY57" s="168"/>
      <c r="AZ57" s="168"/>
      <c r="BA57" s="168"/>
      <c r="BB57" s="168"/>
      <c r="BC57" s="168"/>
      <c r="BD57" s="168"/>
      <c r="BE57" s="168"/>
      <c r="BF57" s="168"/>
      <c r="BG57" s="168"/>
      <c r="BH57" s="168"/>
      <c r="BI57" s="16"/>
      <c r="BJ57" s="24"/>
      <c r="BK57" s="24"/>
      <c r="BL57" s="24"/>
      <c r="BM57" s="24"/>
      <c r="BN57" s="24"/>
      <c r="BO57" s="24"/>
      <c r="BP57" s="24"/>
      <c r="BQ57" s="24"/>
      <c r="BR57" s="24"/>
      <c r="BS57" s="24"/>
      <c r="BT57" s="24"/>
      <c r="BU57" s="24"/>
      <c r="BV57" s="24"/>
      <c r="BW57" s="24"/>
      <c r="BX57" s="24"/>
      <c r="BY57" s="24"/>
      <c r="BZ57" s="3"/>
    </row>
    <row r="58" spans="1:78" ht="12.75" customHeight="1">
      <c r="A58" s="7" t="s">
        <v>7</v>
      </c>
      <c r="B58" s="37"/>
      <c r="C58" s="37"/>
      <c r="D58" s="37"/>
      <c r="E58" s="37"/>
      <c r="F58" s="37"/>
      <c r="G58" s="37"/>
      <c r="H58" s="37"/>
      <c r="I58" s="37"/>
      <c r="J58" s="37"/>
      <c r="K58" s="37"/>
      <c r="L58" s="37"/>
      <c r="M58" s="57"/>
      <c r="N58" s="79"/>
      <c r="O58" s="95"/>
      <c r="P58" s="95"/>
      <c r="Q58" s="95"/>
      <c r="R58" s="95"/>
      <c r="S58" s="95"/>
      <c r="T58" s="95"/>
      <c r="U58" s="95"/>
      <c r="V58" s="95"/>
      <c r="W58" s="95"/>
      <c r="X58" s="95"/>
      <c r="Y58" s="95"/>
      <c r="Z58" s="95"/>
      <c r="AA58" s="95"/>
      <c r="AB58" s="112" t="s">
        <v>10</v>
      </c>
      <c r="AC58" s="117"/>
      <c r="AD58" s="117"/>
      <c r="AE58" s="117"/>
      <c r="AF58" s="117"/>
      <c r="AG58" s="117"/>
      <c r="AH58" s="133"/>
      <c r="AI58" s="136"/>
      <c r="AJ58" s="142"/>
      <c r="AK58" s="142"/>
      <c r="AL58" s="142"/>
      <c r="AM58" s="142"/>
      <c r="AN58" s="142"/>
      <c r="AO58" s="142"/>
      <c r="AP58" s="157"/>
      <c r="AQ58" s="7" t="s">
        <v>29</v>
      </c>
      <c r="AR58" s="37"/>
      <c r="AS58" s="37"/>
      <c r="AT58" s="37"/>
      <c r="AU58" s="37"/>
      <c r="AV58" s="37"/>
      <c r="AW58" s="37"/>
      <c r="AX58" s="37"/>
      <c r="AY58" s="37"/>
      <c r="AZ58" s="37"/>
      <c r="BA58" s="57"/>
      <c r="BB58" s="79"/>
      <c r="BC58" s="95"/>
      <c r="BD58" s="95"/>
      <c r="BE58" s="95"/>
      <c r="BF58" s="95"/>
      <c r="BG58" s="95"/>
      <c r="BH58" s="95"/>
      <c r="BI58" s="95"/>
      <c r="BJ58" s="95"/>
      <c r="BK58" s="95"/>
      <c r="BL58" s="95"/>
      <c r="BM58" s="208"/>
      <c r="BN58" s="112" t="s">
        <v>31</v>
      </c>
      <c r="BO58" s="117"/>
      <c r="BP58" s="117"/>
      <c r="BQ58" s="117"/>
      <c r="BR58" s="117"/>
      <c r="BS58" s="133"/>
      <c r="BT58" s="136"/>
      <c r="BU58" s="142"/>
      <c r="BV58" s="142"/>
      <c r="BW58" s="142"/>
      <c r="BX58" s="142"/>
      <c r="BY58" s="157"/>
      <c r="BZ58" s="3"/>
    </row>
    <row r="59" spans="1:78" ht="12.75" customHeight="1">
      <c r="A59" s="9"/>
      <c r="B59" s="39"/>
      <c r="C59" s="39"/>
      <c r="D59" s="39"/>
      <c r="E59" s="39"/>
      <c r="F59" s="39"/>
      <c r="G59" s="39"/>
      <c r="H59" s="39"/>
      <c r="I59" s="39"/>
      <c r="J59" s="39"/>
      <c r="K59" s="39"/>
      <c r="L59" s="39"/>
      <c r="M59" s="59"/>
      <c r="N59" s="80"/>
      <c r="O59" s="96"/>
      <c r="P59" s="96"/>
      <c r="Q59" s="96"/>
      <c r="R59" s="96"/>
      <c r="S59" s="96"/>
      <c r="T59" s="96"/>
      <c r="U59" s="96"/>
      <c r="V59" s="96"/>
      <c r="W59" s="96"/>
      <c r="X59" s="96"/>
      <c r="Y59" s="96"/>
      <c r="Z59" s="96"/>
      <c r="AA59" s="96"/>
      <c r="AB59" s="113"/>
      <c r="AC59" s="118"/>
      <c r="AD59" s="118"/>
      <c r="AE59" s="118"/>
      <c r="AF59" s="118"/>
      <c r="AG59" s="118"/>
      <c r="AH59" s="134"/>
      <c r="AI59" s="137"/>
      <c r="AJ59" s="143"/>
      <c r="AK59" s="143"/>
      <c r="AL59" s="143"/>
      <c r="AM59" s="143"/>
      <c r="AN59" s="143"/>
      <c r="AO59" s="143"/>
      <c r="AP59" s="158"/>
      <c r="AQ59" s="9"/>
      <c r="AR59" s="39"/>
      <c r="AS59" s="39"/>
      <c r="AT59" s="39"/>
      <c r="AU59" s="39"/>
      <c r="AV59" s="39"/>
      <c r="AW59" s="39"/>
      <c r="AX59" s="39"/>
      <c r="AY59" s="39"/>
      <c r="AZ59" s="39"/>
      <c r="BA59" s="59"/>
      <c r="BB59" s="80"/>
      <c r="BC59" s="96"/>
      <c r="BD59" s="96"/>
      <c r="BE59" s="96"/>
      <c r="BF59" s="96"/>
      <c r="BG59" s="96"/>
      <c r="BH59" s="96"/>
      <c r="BI59" s="96"/>
      <c r="BJ59" s="96"/>
      <c r="BK59" s="96"/>
      <c r="BL59" s="96"/>
      <c r="BM59" s="209"/>
      <c r="BN59" s="113"/>
      <c r="BO59" s="118"/>
      <c r="BP59" s="118"/>
      <c r="BQ59" s="118"/>
      <c r="BR59" s="118"/>
      <c r="BS59" s="134"/>
      <c r="BT59" s="137"/>
      <c r="BU59" s="143"/>
      <c r="BV59" s="143"/>
      <c r="BW59" s="143"/>
      <c r="BX59" s="143"/>
      <c r="BY59" s="158"/>
      <c r="BZ59" s="3"/>
    </row>
    <row r="60" spans="1:78" ht="12.75" customHeight="1">
      <c r="A60" s="8"/>
      <c r="B60" s="38"/>
      <c r="C60" s="38"/>
      <c r="D60" s="38"/>
      <c r="E60" s="38"/>
      <c r="F60" s="38"/>
      <c r="G60" s="38"/>
      <c r="H60" s="38"/>
      <c r="I60" s="38"/>
      <c r="J60" s="38"/>
      <c r="K60" s="38"/>
      <c r="L60" s="38"/>
      <c r="M60" s="58"/>
      <c r="N60" s="81"/>
      <c r="O60" s="97"/>
      <c r="P60" s="97"/>
      <c r="Q60" s="97"/>
      <c r="R60" s="97"/>
      <c r="S60" s="97"/>
      <c r="T60" s="97"/>
      <c r="U60" s="97"/>
      <c r="V60" s="97"/>
      <c r="W60" s="97"/>
      <c r="X60" s="97"/>
      <c r="Y60" s="97"/>
      <c r="Z60" s="97"/>
      <c r="AA60" s="97"/>
      <c r="AB60" s="114"/>
      <c r="AC60" s="119"/>
      <c r="AD60" s="119"/>
      <c r="AE60" s="119"/>
      <c r="AF60" s="119"/>
      <c r="AG60" s="119"/>
      <c r="AH60" s="135"/>
      <c r="AI60" s="138"/>
      <c r="AJ60" s="144"/>
      <c r="AK60" s="144"/>
      <c r="AL60" s="144"/>
      <c r="AM60" s="144"/>
      <c r="AN60" s="144"/>
      <c r="AO60" s="144"/>
      <c r="AP60" s="159"/>
      <c r="AQ60" s="8"/>
      <c r="AR60" s="38"/>
      <c r="AS60" s="38"/>
      <c r="AT60" s="38"/>
      <c r="AU60" s="38"/>
      <c r="AV60" s="38"/>
      <c r="AW60" s="38"/>
      <c r="AX60" s="38"/>
      <c r="AY60" s="38"/>
      <c r="AZ60" s="38"/>
      <c r="BA60" s="58"/>
      <c r="BB60" s="81"/>
      <c r="BC60" s="97"/>
      <c r="BD60" s="97"/>
      <c r="BE60" s="97"/>
      <c r="BF60" s="97"/>
      <c r="BG60" s="97"/>
      <c r="BH60" s="97"/>
      <c r="BI60" s="97"/>
      <c r="BJ60" s="97"/>
      <c r="BK60" s="97"/>
      <c r="BL60" s="97"/>
      <c r="BM60" s="210"/>
      <c r="BN60" s="114"/>
      <c r="BO60" s="119"/>
      <c r="BP60" s="119"/>
      <c r="BQ60" s="119"/>
      <c r="BR60" s="119"/>
      <c r="BS60" s="135"/>
      <c r="BT60" s="138"/>
      <c r="BU60" s="144"/>
      <c r="BV60" s="144"/>
      <c r="BW60" s="144"/>
      <c r="BX60" s="144"/>
      <c r="BY60" s="159"/>
      <c r="BZ60" s="3"/>
    </row>
    <row r="61" spans="1:78" ht="12.75" customHeight="1">
      <c r="A61" s="10" t="s">
        <v>34</v>
      </c>
      <c r="B61" s="47"/>
      <c r="C61" s="47"/>
      <c r="D61" s="47"/>
      <c r="E61" s="47"/>
      <c r="F61" s="47"/>
      <c r="G61" s="47"/>
      <c r="H61" s="47"/>
      <c r="I61" s="47"/>
      <c r="J61" s="47"/>
      <c r="K61" s="47"/>
      <c r="L61" s="47"/>
      <c r="M61" s="66"/>
      <c r="N61" s="82"/>
      <c r="O61" s="98"/>
      <c r="P61" s="98"/>
      <c r="Q61" s="98"/>
      <c r="R61" s="98"/>
      <c r="S61" s="98"/>
      <c r="T61" s="98"/>
      <c r="U61" s="98"/>
      <c r="V61" s="98"/>
      <c r="W61" s="98"/>
      <c r="X61" s="98"/>
      <c r="Y61" s="98"/>
      <c r="Z61" s="98"/>
      <c r="AA61" s="109"/>
      <c r="AB61" s="112" t="s">
        <v>1</v>
      </c>
      <c r="AC61" s="120"/>
      <c r="AD61" s="120"/>
      <c r="AE61" s="120"/>
      <c r="AF61" s="120"/>
      <c r="AG61" s="120"/>
      <c r="AH61" s="120"/>
      <c r="AI61" s="139"/>
      <c r="AJ61" s="145"/>
      <c r="AK61" s="145"/>
      <c r="AL61" s="145"/>
      <c r="AM61" s="145"/>
      <c r="AN61" s="145"/>
      <c r="AO61" s="145"/>
      <c r="AP61" s="160"/>
      <c r="AQ61" s="163" t="s">
        <v>12</v>
      </c>
      <c r="AR61" s="164"/>
      <c r="AS61" s="164"/>
      <c r="AT61" s="164"/>
      <c r="AU61" s="164"/>
      <c r="AV61" s="164"/>
      <c r="AW61" s="164"/>
      <c r="AX61" s="164"/>
      <c r="AY61" s="164"/>
      <c r="AZ61" s="164"/>
      <c r="BA61" s="191"/>
      <c r="BB61" s="192"/>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222"/>
      <c r="BZ61" s="3"/>
    </row>
    <row r="62" spans="1:78" ht="12.75" customHeight="1">
      <c r="A62" s="26"/>
      <c r="B62" s="48"/>
      <c r="C62" s="48"/>
      <c r="D62" s="48"/>
      <c r="E62" s="48"/>
      <c r="F62" s="48"/>
      <c r="G62" s="48"/>
      <c r="H62" s="48"/>
      <c r="I62" s="48"/>
      <c r="J62" s="48"/>
      <c r="K62" s="48"/>
      <c r="L62" s="48"/>
      <c r="M62" s="67"/>
      <c r="N62" s="83"/>
      <c r="O62" s="99"/>
      <c r="P62" s="99"/>
      <c r="Q62" s="99"/>
      <c r="R62" s="99"/>
      <c r="S62" s="99"/>
      <c r="T62" s="99"/>
      <c r="U62" s="99"/>
      <c r="V62" s="99"/>
      <c r="W62" s="99"/>
      <c r="X62" s="99"/>
      <c r="Y62" s="99"/>
      <c r="Z62" s="99"/>
      <c r="AA62" s="110"/>
      <c r="AB62" s="115"/>
      <c r="AC62" s="121"/>
      <c r="AD62" s="121"/>
      <c r="AE62" s="121"/>
      <c r="AF62" s="121"/>
      <c r="AG62" s="121"/>
      <c r="AH62" s="121"/>
      <c r="AI62" s="140"/>
      <c r="AJ62" s="146"/>
      <c r="AK62" s="146"/>
      <c r="AL62" s="146"/>
      <c r="AM62" s="146"/>
      <c r="AN62" s="146"/>
      <c r="AO62" s="146"/>
      <c r="AP62" s="161"/>
      <c r="AQ62" s="10" t="s">
        <v>32</v>
      </c>
      <c r="AR62" s="47"/>
      <c r="AS62" s="47"/>
      <c r="AT62" s="47"/>
      <c r="AU62" s="47"/>
      <c r="AV62" s="47"/>
      <c r="AW62" s="47"/>
      <c r="AX62" s="47"/>
      <c r="AY62" s="47"/>
      <c r="AZ62" s="47"/>
      <c r="BA62" s="66"/>
      <c r="BB62" s="139"/>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60"/>
      <c r="BZ62" s="3"/>
    </row>
    <row r="63" spans="1:78" ht="12.75" customHeight="1">
      <c r="A63" s="27"/>
      <c r="B63" s="49"/>
      <c r="C63" s="49"/>
      <c r="D63" s="49"/>
      <c r="E63" s="49"/>
      <c r="F63" s="49"/>
      <c r="G63" s="49"/>
      <c r="H63" s="49"/>
      <c r="I63" s="49"/>
      <c r="J63" s="49"/>
      <c r="K63" s="49"/>
      <c r="L63" s="49"/>
      <c r="M63" s="68"/>
      <c r="N63" s="84"/>
      <c r="O63" s="100"/>
      <c r="P63" s="100"/>
      <c r="Q63" s="100"/>
      <c r="R63" s="100"/>
      <c r="S63" s="100"/>
      <c r="T63" s="100"/>
      <c r="U63" s="100"/>
      <c r="V63" s="100"/>
      <c r="W63" s="100"/>
      <c r="X63" s="100"/>
      <c r="Y63" s="100"/>
      <c r="Z63" s="100"/>
      <c r="AA63" s="111"/>
      <c r="AB63" s="116"/>
      <c r="AC63" s="122"/>
      <c r="AD63" s="122"/>
      <c r="AE63" s="122"/>
      <c r="AF63" s="122"/>
      <c r="AG63" s="122"/>
      <c r="AH63" s="122"/>
      <c r="AI63" s="141"/>
      <c r="AJ63" s="147"/>
      <c r="AK63" s="147"/>
      <c r="AL63" s="147"/>
      <c r="AM63" s="147"/>
      <c r="AN63" s="147"/>
      <c r="AO63" s="147"/>
      <c r="AP63" s="162"/>
      <c r="AQ63" s="27"/>
      <c r="AR63" s="49"/>
      <c r="AS63" s="49"/>
      <c r="AT63" s="49"/>
      <c r="AU63" s="49"/>
      <c r="AV63" s="49"/>
      <c r="AW63" s="49"/>
      <c r="AX63" s="49"/>
      <c r="AY63" s="49"/>
      <c r="AZ63" s="49"/>
      <c r="BA63" s="68"/>
      <c r="BB63" s="141"/>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62"/>
      <c r="BZ63" s="3"/>
    </row>
    <row r="64" spans="1:78" ht="26.25" customHeight="1">
      <c r="A64" s="28" t="s">
        <v>87</v>
      </c>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3"/>
    </row>
    <row r="65" spans="1:78" ht="8.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3"/>
    </row>
    <row r="66" spans="1:78" ht="8.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3"/>
    </row>
    <row r="67" spans="1:78" ht="8.25" customHeight="1">
      <c r="A67" s="25" t="s">
        <v>53</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16"/>
      <c r="AG67" s="24"/>
      <c r="AH67" s="24"/>
      <c r="AI67" s="24"/>
      <c r="AJ67" s="24"/>
      <c r="AK67" s="24"/>
      <c r="AL67" s="24"/>
      <c r="AM67" s="24"/>
      <c r="AN67" s="24"/>
      <c r="AO67" s="24"/>
      <c r="AP67" s="24"/>
      <c r="AQ67" s="24"/>
      <c r="AR67" s="24"/>
      <c r="AS67" s="24"/>
      <c r="AT67" s="24"/>
      <c r="AU67" s="24"/>
      <c r="AV67" s="24"/>
      <c r="AW67" s="24"/>
      <c r="AX67" s="24"/>
      <c r="AY67" s="168"/>
      <c r="AZ67" s="168"/>
      <c r="BA67" s="168"/>
      <c r="BB67" s="168"/>
      <c r="BC67" s="168"/>
      <c r="BD67" s="168"/>
      <c r="BE67" s="168"/>
      <c r="BF67" s="168"/>
      <c r="BG67" s="168"/>
      <c r="BH67" s="168"/>
      <c r="BI67" s="16"/>
      <c r="BJ67" s="24"/>
      <c r="BK67" s="24"/>
      <c r="BL67" s="24"/>
      <c r="BM67" s="24"/>
      <c r="BN67" s="24"/>
      <c r="BO67" s="24"/>
      <c r="BP67" s="24"/>
      <c r="BQ67" s="24"/>
      <c r="BR67" s="24"/>
      <c r="BS67" s="24"/>
      <c r="BT67" s="24"/>
      <c r="BU67" s="24"/>
      <c r="BV67" s="24"/>
      <c r="BW67" s="24"/>
      <c r="BX67" s="24"/>
      <c r="BY67" s="24"/>
      <c r="BZ67" s="3"/>
    </row>
    <row r="68" spans="1:78" ht="8.2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16"/>
      <c r="AG68" s="24"/>
      <c r="AH68" s="24"/>
      <c r="AI68" s="24"/>
      <c r="AJ68" s="24"/>
      <c r="AK68" s="24"/>
      <c r="AL68" s="24"/>
      <c r="AM68" s="24"/>
      <c r="AN68" s="24"/>
      <c r="AO68" s="24"/>
      <c r="AP68" s="24"/>
      <c r="AQ68" s="24"/>
      <c r="AR68" s="24"/>
      <c r="AS68" s="24"/>
      <c r="AT68" s="24"/>
      <c r="AU68" s="24"/>
      <c r="AV68" s="24"/>
      <c r="AW68" s="24"/>
      <c r="AX68" s="24"/>
      <c r="AY68" s="168"/>
      <c r="AZ68" s="168"/>
      <c r="BA68" s="168"/>
      <c r="BB68" s="168"/>
      <c r="BC68" s="168"/>
      <c r="BD68" s="168"/>
      <c r="BE68" s="168"/>
      <c r="BF68" s="168"/>
      <c r="BG68" s="168"/>
      <c r="BH68" s="168"/>
      <c r="BI68" s="16"/>
      <c r="BJ68" s="24"/>
      <c r="BK68" s="24"/>
      <c r="BL68" s="24"/>
      <c r="BM68" s="24"/>
      <c r="BN68" s="24"/>
      <c r="BO68" s="24"/>
      <c r="BP68" s="24"/>
      <c r="BQ68" s="24"/>
      <c r="BR68" s="24"/>
      <c r="BS68" s="24"/>
      <c r="BT68" s="24"/>
      <c r="BU68" s="24"/>
      <c r="BV68" s="24"/>
      <c r="BW68" s="24"/>
      <c r="BX68" s="24"/>
      <c r="BY68" s="24"/>
      <c r="BZ68" s="3"/>
    </row>
    <row r="69" spans="1:78" ht="8.2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16"/>
      <c r="AG69" s="24"/>
      <c r="AH69" s="24"/>
      <c r="AI69" s="24"/>
      <c r="AJ69" s="24"/>
      <c r="AK69" s="24"/>
      <c r="AL69" s="24"/>
      <c r="AM69" s="24"/>
      <c r="AN69" s="24"/>
      <c r="AO69" s="24"/>
      <c r="AP69" s="24"/>
      <c r="AQ69" s="24"/>
      <c r="AR69" s="24"/>
      <c r="AS69" s="24"/>
      <c r="AT69" s="24"/>
      <c r="AU69" s="24"/>
      <c r="AV69" s="24"/>
      <c r="AW69" s="24"/>
      <c r="AX69" s="24"/>
      <c r="AY69" s="168"/>
      <c r="AZ69" s="168"/>
      <c r="BA69" s="168"/>
      <c r="BB69" s="168"/>
      <c r="BC69" s="168"/>
      <c r="BD69" s="168"/>
      <c r="BE69" s="168"/>
      <c r="BF69" s="168"/>
      <c r="BG69" s="168"/>
      <c r="BH69" s="168"/>
      <c r="BI69" s="16"/>
      <c r="BJ69" s="24"/>
      <c r="BK69" s="24"/>
      <c r="BL69" s="24"/>
      <c r="BM69" s="24"/>
      <c r="BN69" s="24"/>
      <c r="BO69" s="24"/>
      <c r="BP69" s="24"/>
      <c r="BQ69" s="24"/>
      <c r="BR69" s="24"/>
      <c r="BS69" s="24"/>
      <c r="BT69" s="24"/>
      <c r="BU69" s="24"/>
      <c r="BV69" s="24"/>
      <c r="BW69" s="24"/>
      <c r="BX69" s="24"/>
      <c r="BY69" s="24"/>
      <c r="BZ69" s="3"/>
    </row>
    <row r="70" spans="1:78" ht="8.25" customHeight="1">
      <c r="A70" s="30" t="s">
        <v>82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223"/>
      <c r="BZ70" s="3"/>
    </row>
    <row r="71" spans="1:78" ht="8.25" customHeight="1">
      <c r="A71" s="3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224"/>
      <c r="BZ71" s="3"/>
    </row>
    <row r="72" spans="1:78" ht="8.25" customHeight="1">
      <c r="A72" s="3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224"/>
      <c r="BZ72" s="3"/>
    </row>
    <row r="73" spans="1:78" ht="8.25" customHeight="1">
      <c r="A73" s="3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224"/>
      <c r="BZ73" s="3"/>
    </row>
    <row r="74" spans="1:78" ht="8.25" customHeight="1">
      <c r="A74" s="3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224"/>
      <c r="BZ74" s="3"/>
    </row>
    <row r="75" spans="1:78" ht="8.25" customHeight="1">
      <c r="A75" s="3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224"/>
      <c r="BZ75" s="3"/>
    </row>
    <row r="76" spans="1:78" ht="8.25" customHeight="1">
      <c r="A76" s="3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224"/>
      <c r="BZ76" s="3"/>
    </row>
    <row r="77" spans="1:78" ht="8.25" customHeight="1">
      <c r="A77" s="3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224"/>
      <c r="BZ77" s="3"/>
    </row>
    <row r="78" spans="1:78" ht="8.25" customHeight="1">
      <c r="A78" s="3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224"/>
      <c r="BZ78" s="3"/>
    </row>
    <row r="79" spans="1:78" ht="8.25" customHeight="1">
      <c r="A79" s="3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224"/>
      <c r="BZ79" s="3"/>
    </row>
    <row r="80" spans="1:78" ht="8.25" customHeight="1">
      <c r="A80" s="3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224"/>
      <c r="BZ80" s="3"/>
    </row>
    <row r="81" spans="1:78" ht="11.25" customHeight="1">
      <c r="A81" s="3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225"/>
      <c r="BZ81" s="3"/>
    </row>
    <row r="82" spans="1:78" ht="5.25" customHeight="1">
      <c r="A82" s="33"/>
      <c r="B82" s="33"/>
      <c r="C82" s="33"/>
      <c r="D82" s="33"/>
      <c r="E82" s="33"/>
      <c r="F82" s="33"/>
      <c r="G82" s="33"/>
      <c r="H82" s="33"/>
      <c r="I82" s="33"/>
      <c r="J82" s="33"/>
      <c r="K82" s="33"/>
      <c r="L82" s="56"/>
      <c r="M82" s="56"/>
      <c r="N82" s="56"/>
      <c r="O82" s="56"/>
      <c r="P82" s="56"/>
      <c r="Q82" s="103"/>
      <c r="R82" s="56"/>
      <c r="S82" s="56"/>
      <c r="T82" s="56"/>
      <c r="U82" s="56"/>
      <c r="V82" s="56"/>
      <c r="W82" s="56"/>
      <c r="X82" s="16"/>
      <c r="Y82" s="16"/>
      <c r="Z82" s="16"/>
      <c r="AA82" s="16"/>
      <c r="AB82" s="16"/>
      <c r="AC82" s="16"/>
      <c r="AD82" s="16"/>
      <c r="AE82" s="16"/>
      <c r="AF82" s="16"/>
      <c r="AG82" s="16"/>
      <c r="AH82" s="16"/>
      <c r="AI82" s="16"/>
      <c r="AJ82" s="16"/>
      <c r="AK82" s="16"/>
      <c r="AL82" s="16"/>
      <c r="AM82" s="16"/>
      <c r="AN82" s="16"/>
      <c r="AO82" s="56"/>
      <c r="AP82" s="56"/>
      <c r="AQ82" s="56"/>
      <c r="AR82" s="56"/>
      <c r="AS82" s="56"/>
      <c r="AT82" s="56"/>
      <c r="AU82" s="56"/>
      <c r="AV82" s="56"/>
      <c r="AW82" s="56"/>
      <c r="AX82" s="56"/>
      <c r="AY82" s="56"/>
      <c r="AZ82" s="16"/>
      <c r="BA82" s="16"/>
      <c r="BB82" s="16"/>
      <c r="BC82" s="16"/>
      <c r="BD82" s="16"/>
      <c r="BE82" s="16"/>
      <c r="BF82" s="16"/>
      <c r="BG82" s="16"/>
      <c r="BH82" s="16"/>
      <c r="BI82" s="16"/>
      <c r="BJ82" s="16"/>
      <c r="BK82" s="16"/>
      <c r="BL82" s="16"/>
      <c r="BM82" s="16"/>
      <c r="BN82" s="16"/>
      <c r="BO82" s="16"/>
      <c r="BP82" s="56"/>
      <c r="BQ82" s="56"/>
      <c r="BR82" s="56"/>
      <c r="BS82" s="56"/>
      <c r="BT82" s="56"/>
      <c r="BU82" s="56"/>
      <c r="BV82" s="56"/>
      <c r="BW82" s="56"/>
      <c r="BX82" s="56"/>
      <c r="BY82" s="56"/>
      <c r="BZ82" s="3"/>
    </row>
    <row r="83" spans="1:78" ht="5.25" customHeight="1">
      <c r="A83" s="33"/>
      <c r="B83" s="33"/>
      <c r="C83" s="33"/>
      <c r="D83" s="33"/>
      <c r="E83" s="33"/>
      <c r="F83" s="33"/>
      <c r="G83" s="33"/>
      <c r="H83" s="33"/>
      <c r="I83" s="33"/>
      <c r="J83" s="33"/>
      <c r="K83" s="33"/>
      <c r="L83" s="56"/>
      <c r="M83" s="56"/>
      <c r="N83" s="56"/>
      <c r="O83" s="56"/>
      <c r="P83" s="56"/>
      <c r="Q83" s="103"/>
      <c r="R83" s="56"/>
      <c r="S83" s="56"/>
      <c r="T83" s="56"/>
      <c r="U83" s="56"/>
      <c r="V83" s="56"/>
      <c r="W83" s="56"/>
      <c r="X83" s="16"/>
      <c r="Y83" s="16"/>
      <c r="Z83" s="16"/>
      <c r="AA83" s="16"/>
      <c r="AB83" s="16"/>
      <c r="AC83" s="16"/>
      <c r="AD83" s="16"/>
      <c r="AE83" s="16"/>
      <c r="AF83" s="16"/>
      <c r="AG83" s="16"/>
      <c r="AH83" s="16"/>
      <c r="AI83" s="16"/>
      <c r="AJ83" s="16"/>
      <c r="AK83" s="16"/>
      <c r="AL83" s="16"/>
      <c r="AM83" s="16"/>
      <c r="AN83" s="16"/>
      <c r="AO83" s="56"/>
      <c r="AP83" s="56"/>
      <c r="AQ83" s="56"/>
      <c r="AR83" s="56"/>
      <c r="AS83" s="56"/>
      <c r="AT83" s="56"/>
      <c r="AU83" s="56"/>
      <c r="AV83" s="56"/>
      <c r="AW83" s="56"/>
      <c r="AX83" s="56"/>
      <c r="AY83" s="56"/>
      <c r="AZ83" s="16"/>
      <c r="BA83" s="16"/>
      <c r="BB83" s="16"/>
      <c r="BC83" s="16"/>
      <c r="BD83" s="16"/>
      <c r="BE83" s="16"/>
      <c r="BF83" s="16"/>
      <c r="BG83" s="16"/>
      <c r="BH83" s="16"/>
      <c r="BI83" s="16"/>
      <c r="BJ83" s="16"/>
      <c r="BK83" s="16"/>
      <c r="BL83" s="16"/>
      <c r="BM83" s="16"/>
      <c r="BN83" s="16"/>
      <c r="BO83" s="16"/>
      <c r="BP83" s="56"/>
      <c r="BQ83" s="56"/>
      <c r="BR83" s="56"/>
      <c r="BS83" s="56"/>
      <c r="BT83" s="56"/>
      <c r="BU83" s="56"/>
      <c r="BV83" s="56"/>
      <c r="BW83" s="56"/>
      <c r="BX83" s="56"/>
      <c r="BY83" s="56"/>
      <c r="BZ83" s="3"/>
    </row>
    <row r="84" spans="1:78" ht="6" customHeight="1">
      <c r="A84" s="33"/>
      <c r="B84" s="33"/>
      <c r="C84" s="33"/>
      <c r="D84" s="33"/>
      <c r="E84" s="33"/>
      <c r="F84" s="33"/>
      <c r="G84" s="33"/>
      <c r="H84" s="33"/>
      <c r="I84" s="33"/>
      <c r="J84" s="33"/>
      <c r="K84" s="33"/>
      <c r="L84" s="56"/>
      <c r="M84" s="56"/>
      <c r="N84" s="56"/>
      <c r="O84" s="56"/>
      <c r="P84" s="56"/>
      <c r="Q84" s="103"/>
      <c r="R84" s="56"/>
      <c r="S84" s="56"/>
      <c r="T84" s="56"/>
      <c r="U84" s="56"/>
      <c r="V84" s="56"/>
      <c r="W84" s="56"/>
      <c r="X84" s="16"/>
      <c r="Y84" s="16"/>
      <c r="Z84" s="16"/>
      <c r="AA84" s="16"/>
      <c r="AB84" s="16"/>
      <c r="AC84" s="16"/>
      <c r="AD84" s="16"/>
      <c r="AE84" s="16"/>
      <c r="AF84" s="16"/>
      <c r="AG84" s="16"/>
      <c r="AH84" s="16"/>
      <c r="AI84" s="16"/>
      <c r="AJ84" s="16"/>
      <c r="AK84" s="16"/>
      <c r="AL84" s="16"/>
      <c r="AM84" s="16"/>
      <c r="AN84" s="16"/>
      <c r="AO84" s="56"/>
      <c r="AP84" s="56"/>
      <c r="AQ84" s="56"/>
      <c r="AR84" s="56"/>
      <c r="AS84" s="56"/>
      <c r="AT84" s="56"/>
      <c r="AU84" s="56"/>
      <c r="AV84" s="56"/>
      <c r="AW84" s="56"/>
      <c r="AX84" s="56"/>
      <c r="AY84" s="56"/>
      <c r="AZ84" s="16"/>
      <c r="BA84" s="16"/>
      <c r="BB84" s="16"/>
      <c r="BC84" s="16"/>
      <c r="BD84" s="16"/>
      <c r="BE84" s="16"/>
      <c r="BF84" s="16"/>
      <c r="BG84" s="16"/>
      <c r="BH84" s="16"/>
      <c r="BI84" s="16"/>
      <c r="BJ84" s="16"/>
      <c r="BK84" s="16"/>
      <c r="BL84" s="16"/>
      <c r="BM84" s="16"/>
      <c r="BN84" s="16"/>
      <c r="BO84" s="16"/>
      <c r="BP84" s="56"/>
      <c r="BQ84" s="56"/>
      <c r="BR84" s="56"/>
      <c r="BS84" s="56"/>
      <c r="BT84" s="56"/>
      <c r="BU84" s="56"/>
      <c r="BV84" s="56"/>
      <c r="BW84" s="56"/>
      <c r="BX84" s="56"/>
      <c r="BY84" s="56"/>
      <c r="BZ84" s="3"/>
    </row>
    <row r="85" spans="1:78" ht="5.25" customHeight="1">
      <c r="A85" s="34" t="s">
        <v>86</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row>
    <row r="86" spans="1:78" ht="5.2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row>
    <row r="87" spans="1:78" ht="6"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row>
    <row r="88" spans="1:78" ht="5.2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row>
    <row r="89" spans="1:78" ht="5.2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row>
    <row r="90" spans="1:78" ht="6"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row>
    <row r="91" spans="1:78" ht="5.2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row>
    <row r="92" spans="1:78" ht="5.2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row>
    <row r="93" spans="1:78" ht="6"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row>
    <row r="94" spans="1:78" ht="5.2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row>
    <row r="95" spans="1:78" ht="5.2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row>
    <row r="96" spans="1:78" ht="6"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row>
    <row r="97" spans="1:78" ht="3"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row>
    <row r="98" spans="1:78" ht="3"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row>
    <row r="99" spans="1:78" ht="3"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row>
    <row r="100" spans="1:78" ht="3"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row>
    <row r="101" spans="1:78" ht="3"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row>
    <row r="102" spans="1:78" ht="3"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row>
    <row r="103" spans="1:78" ht="3"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row>
    <row r="104" spans="1:78" ht="3"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row>
    <row r="105" spans="1:78" ht="3"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row>
    <row r="106" spans="1:78" ht="3"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row>
    <row r="107" spans="1:78" ht="6"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row>
    <row r="108" spans="1:78" ht="6"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row>
    <row r="109" spans="1:78" ht="6"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row>
    <row r="110" spans="1:78" ht="5.2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row>
    <row r="111" spans="1:78" ht="5.2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row>
    <row r="112" spans="1:78" ht="5.2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row>
    <row r="113" spans="1:86" ht="3"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row>
    <row r="114" spans="1:86" ht="3"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row>
    <row r="115" spans="1:86" ht="3"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row>
    <row r="116" spans="1:86" ht="3"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row>
    <row r="117" spans="1:86" ht="3"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row>
    <row r="118" spans="1:86" ht="3"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row>
    <row r="119" spans="1:86" ht="4.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row>
    <row r="120" spans="1:86" ht="6.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row>
    <row r="121" spans="1:86" ht="6.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row>
    <row r="122" spans="1:86" ht="6"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row>
    <row r="123" spans="1:86" ht="6"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row>
    <row r="124" spans="1:86" ht="6"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row>
    <row r="125" spans="1:86" ht="6.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row>
    <row r="126" spans="1:86" ht="6.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row>
    <row r="127" spans="1:86" ht="6"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row>
    <row r="128" spans="1:86" s="2" customFormat="1" ht="6"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D128" s="2"/>
      <c r="CE128" s="2"/>
      <c r="CF128" s="2"/>
      <c r="CG128" s="2"/>
      <c r="CH128" s="2"/>
    </row>
    <row r="129" spans="1:78" ht="6"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row>
    <row r="130" spans="1:78" ht="9" customHeight="1">
      <c r="A130" s="16"/>
      <c r="B130" s="16"/>
      <c r="C130" s="16"/>
      <c r="D130" s="16"/>
      <c r="E130" s="16"/>
      <c r="F130" s="16"/>
      <c r="G130" s="16"/>
      <c r="H130" s="16"/>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16"/>
      <c r="BT130" s="16"/>
      <c r="BU130" s="16"/>
      <c r="BV130" s="16"/>
      <c r="BW130" s="16"/>
      <c r="BX130" s="16"/>
      <c r="BY130" s="16"/>
      <c r="BZ130" s="3"/>
    </row>
    <row r="131" spans="1:78" ht="6" customHeight="1">
      <c r="A131" s="16"/>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3"/>
    </row>
    <row r="132" spans="1:78" ht="6" customHeight="1">
      <c r="A132" s="16"/>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3"/>
    </row>
    <row r="133" spans="1:78" ht="6" customHeight="1">
      <c r="A133" s="16"/>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3"/>
    </row>
    <row r="134" spans="1:78" ht="6.75" customHeight="1">
      <c r="A134" s="16"/>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3"/>
    </row>
    <row r="135" spans="1:78" ht="6.75" customHeight="1">
      <c r="A135" s="16"/>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3"/>
    </row>
    <row r="136" spans="1:78" ht="6.75" customHeight="1">
      <c r="A136" s="16"/>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3"/>
    </row>
    <row r="137" spans="1:78" ht="6.75" customHeight="1">
      <c r="A137" s="16"/>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3"/>
    </row>
    <row r="138" spans="1:78" ht="6.75" customHeight="1">
      <c r="A138" s="16"/>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3"/>
    </row>
    <row r="139" spans="1:78" ht="6.75" customHeight="1">
      <c r="A139" s="16"/>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3"/>
    </row>
    <row r="140" spans="1:78" ht="6.75" customHeight="1">
      <c r="A140" s="16"/>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3"/>
    </row>
    <row r="141" spans="1:78" s="2" customFormat="1" ht="5.2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204"/>
    </row>
    <row r="142" spans="1:78" s="2" customFormat="1" ht="5.2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204"/>
    </row>
  </sheetData>
  <mergeCells count="93">
    <mergeCell ref="A40:M40"/>
    <mergeCell ref="N40:W40"/>
    <mergeCell ref="AQ61:BA61"/>
    <mergeCell ref="BB61:BY61"/>
    <mergeCell ref="A64:BY64"/>
    <mergeCell ref="I130:BR130"/>
    <mergeCell ref="G2:BV5"/>
    <mergeCell ref="B6:BM8"/>
    <mergeCell ref="B9:BY14"/>
    <mergeCell ref="A16:P18"/>
    <mergeCell ref="AN16:AY18"/>
    <mergeCell ref="AZ16:BG18"/>
    <mergeCell ref="BH16:BI18"/>
    <mergeCell ref="BJ16:BO18"/>
    <mergeCell ref="BP16:BQ18"/>
    <mergeCell ref="BR16:BW18"/>
    <mergeCell ref="BX16:BY18"/>
    <mergeCell ref="A19:M20"/>
    <mergeCell ref="N19:AM20"/>
    <mergeCell ref="AZ19:BA20"/>
    <mergeCell ref="BB19:BF20"/>
    <mergeCell ref="BG19:BH20"/>
    <mergeCell ref="BI19:BR20"/>
    <mergeCell ref="A21:M26"/>
    <mergeCell ref="N21:AM26"/>
    <mergeCell ref="AZ21:BY26"/>
    <mergeCell ref="A27:M28"/>
    <mergeCell ref="N27:AM28"/>
    <mergeCell ref="AZ27:BE28"/>
    <mergeCell ref="BF27:BY28"/>
    <mergeCell ref="A29:M34"/>
    <mergeCell ref="N29:AM34"/>
    <mergeCell ref="AZ29:BE30"/>
    <mergeCell ref="BF29:BY30"/>
    <mergeCell ref="AZ31:BE32"/>
    <mergeCell ref="BF31:BY32"/>
    <mergeCell ref="AZ33:BE34"/>
    <mergeCell ref="BF33:BY34"/>
    <mergeCell ref="A37:P39"/>
    <mergeCell ref="A42:AL44"/>
    <mergeCell ref="AM42:CA44"/>
    <mergeCell ref="A45:M47"/>
    <mergeCell ref="N45:AE47"/>
    <mergeCell ref="AO45:BA47"/>
    <mergeCell ref="BB45:BS47"/>
    <mergeCell ref="A48:M50"/>
    <mergeCell ref="N48:AE50"/>
    <mergeCell ref="AO48:BA50"/>
    <mergeCell ref="BB48:BE50"/>
    <mergeCell ref="BF48:BG50"/>
    <mergeCell ref="BH48:BK50"/>
    <mergeCell ref="BL48:BM50"/>
    <mergeCell ref="BN48:BQ50"/>
    <mergeCell ref="BR48:BS50"/>
    <mergeCell ref="A51:M53"/>
    <mergeCell ref="N51:Q53"/>
    <mergeCell ref="R51:S53"/>
    <mergeCell ref="T51:W53"/>
    <mergeCell ref="X51:Y53"/>
    <mergeCell ref="Z51:AC53"/>
    <mergeCell ref="AD51:AE53"/>
    <mergeCell ref="A55:AE57"/>
    <mergeCell ref="A58:M60"/>
    <mergeCell ref="N58:AA60"/>
    <mergeCell ref="AB58:AH60"/>
    <mergeCell ref="AI58:AJ60"/>
    <mergeCell ref="AK58:AL60"/>
    <mergeCell ref="AM58:AN60"/>
    <mergeCell ref="AO58:AP60"/>
    <mergeCell ref="AQ58:BA60"/>
    <mergeCell ref="BB58:BM60"/>
    <mergeCell ref="BN58:BS60"/>
    <mergeCell ref="BT58:BU60"/>
    <mergeCell ref="BV58:BW60"/>
    <mergeCell ref="BX58:BY60"/>
    <mergeCell ref="A61:M63"/>
    <mergeCell ref="N61:O63"/>
    <mergeCell ref="P61:Q63"/>
    <mergeCell ref="R61:S63"/>
    <mergeCell ref="T61:U63"/>
    <mergeCell ref="V61:W63"/>
    <mergeCell ref="X61:Y63"/>
    <mergeCell ref="Z61:AA63"/>
    <mergeCell ref="AB61:AH63"/>
    <mergeCell ref="AI61:AP63"/>
    <mergeCell ref="AQ62:BA63"/>
    <mergeCell ref="BB62:BY63"/>
    <mergeCell ref="A67:AE69"/>
    <mergeCell ref="AN19:AY26"/>
    <mergeCell ref="AN27:AY34"/>
    <mergeCell ref="A70:BY81"/>
    <mergeCell ref="A85:BZ129"/>
    <mergeCell ref="B131:BY140"/>
  </mergeCells>
  <phoneticPr fontId="49"/>
  <dataValidations count="5">
    <dataValidation type="list" allowBlank="1" showDropDown="0" showInputMessage="1" showErrorMessage="1" sqref="AI61:AP63">
      <formula1>"普通,当座"</formula1>
    </dataValidation>
    <dataValidation type="list" allowBlank="1" showDropDown="0" showInputMessage="1" showErrorMessage="1" sqref="N48:AE50">
      <formula1>"実施済み,実施予定"</formula1>
    </dataValidation>
    <dataValidation type="list" allowBlank="1" showDropDown="0" showInputMessage="1" showErrorMessage="1" sqref="BB45:BS47">
      <formula1>"聴取済み,聴取予定"</formula1>
    </dataValidation>
    <dataValidation imeMode="fullKatakana" allowBlank="1" showDropDown="0" showInputMessage="1" showErrorMessage="1" sqref="N19:AM20 N27:AM28 BB61:BY61"/>
    <dataValidation imeMode="disabled" allowBlank="1" showDropDown="0"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8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J54"/>
  <sheetViews>
    <sheetView view="pageBreakPreview" zoomScaleNormal="85" zoomScaleSheetLayoutView="100" workbookViewId="0">
      <selection activeCell="B2" sqref="B2"/>
    </sheetView>
  </sheetViews>
  <sheetFormatPr defaultRowHeight="13.5"/>
  <cols>
    <col min="1" max="1" width="5.5" style="229" customWidth="1"/>
    <col min="2" max="2" width="27.375" style="229" customWidth="1"/>
    <col min="3" max="8" width="10.75" style="229" customWidth="1"/>
    <col min="9" max="9" width="16.5" style="229" customWidth="1"/>
    <col min="10" max="16384" width="9" style="229" customWidth="1"/>
  </cols>
  <sheetData>
    <row r="1" spans="1:10" ht="34.5" customHeight="1">
      <c r="A1" s="231" t="s">
        <v>40</v>
      </c>
    </row>
    <row r="2" spans="1:10" ht="14.25"/>
    <row r="3" spans="1:10" ht="14.1" customHeight="1">
      <c r="A3" s="232">
        <v>1</v>
      </c>
      <c r="B3" s="241" t="s">
        <v>59</v>
      </c>
      <c r="C3" s="253" t="s">
        <v>16</v>
      </c>
      <c r="D3" s="267" t="s">
        <v>5</v>
      </c>
      <c r="E3" s="274" t="s">
        <v>24</v>
      </c>
      <c r="F3" s="279" t="s">
        <v>25</v>
      </c>
      <c r="G3" s="287" t="s">
        <v>22</v>
      </c>
      <c r="H3" s="293" t="s">
        <v>41</v>
      </c>
      <c r="I3" s="297"/>
    </row>
    <row r="4" spans="1:10" ht="14.1" customHeight="1">
      <c r="A4" s="232"/>
      <c r="B4" s="242"/>
      <c r="C4" s="254"/>
      <c r="D4" s="268"/>
      <c r="E4" s="274"/>
      <c r="F4" s="280"/>
      <c r="G4" s="288"/>
      <c r="H4" s="294"/>
      <c r="I4" s="298" t="s">
        <v>57</v>
      </c>
    </row>
    <row r="5" spans="1:10" ht="24" customHeight="1">
      <c r="A5" s="232"/>
      <c r="B5" s="243" t="s">
        <v>60</v>
      </c>
      <c r="C5" s="255"/>
      <c r="D5" s="269"/>
      <c r="E5" s="275"/>
      <c r="F5" s="281"/>
      <c r="G5" s="289"/>
      <c r="H5" s="295">
        <f>SUM(C5:G5)</f>
        <v>0</v>
      </c>
      <c r="I5" s="299">
        <f>H5-E5-G5</f>
        <v>0</v>
      </c>
    </row>
    <row r="6" spans="1:10" ht="24" customHeight="1">
      <c r="A6" s="232"/>
      <c r="B6" s="243" t="s">
        <v>30</v>
      </c>
      <c r="C6" s="255"/>
      <c r="D6" s="269"/>
      <c r="E6" s="275"/>
      <c r="F6" s="281"/>
      <c r="G6" s="289"/>
      <c r="H6" s="295">
        <f>SUM(C6:G6)</f>
        <v>0</v>
      </c>
      <c r="I6" s="299">
        <f>H6-E6-G6</f>
        <v>0</v>
      </c>
    </row>
    <row r="7" spans="1:10" ht="24" customHeight="1">
      <c r="A7" s="232"/>
      <c r="B7" s="243" t="str">
        <f>"③　支給対象病床算定基準＝"&amp;$J7</f>
        <v>③　支給対象病床算定基準＝②</v>
      </c>
      <c r="C7" s="256">
        <f>IF($J7="①",C5,C6)</f>
        <v>0</v>
      </c>
      <c r="D7" s="270">
        <f>IF($J7="①",D5,D6)</f>
        <v>0</v>
      </c>
      <c r="E7" s="276">
        <f>IF($J7="①",E5,E6)</f>
        <v>0</v>
      </c>
      <c r="F7" s="282">
        <f>IF($J7="①",F5,F6)</f>
        <v>0</v>
      </c>
      <c r="G7" s="290">
        <f>IF($J7="①",G5,G6)</f>
        <v>0</v>
      </c>
      <c r="H7" s="295">
        <f>SUM(C7:G7)</f>
        <v>0</v>
      </c>
      <c r="I7" s="300">
        <f>H7-E7-G7</f>
        <v>0</v>
      </c>
      <c r="J7" s="306" t="str">
        <f>IF(I5&lt;I6,"①","②")</f>
        <v>②</v>
      </c>
    </row>
    <row r="8" spans="1:10" ht="30" customHeight="1">
      <c r="A8" s="233" t="s">
        <v>64</v>
      </c>
      <c r="B8" s="234"/>
      <c r="C8" s="234"/>
      <c r="D8" s="234"/>
      <c r="E8" s="234"/>
      <c r="F8" s="234"/>
      <c r="G8" s="234"/>
      <c r="H8" s="234"/>
      <c r="I8" s="234"/>
    </row>
    <row r="9" spans="1:10">
      <c r="A9" s="234" t="s">
        <v>47</v>
      </c>
      <c r="B9" s="234"/>
      <c r="C9" s="234"/>
      <c r="D9" s="234"/>
      <c r="E9" s="234"/>
      <c r="F9" s="234"/>
      <c r="G9" s="234"/>
      <c r="H9" s="234"/>
      <c r="I9" s="234"/>
    </row>
    <row r="10" spans="1:10" ht="14.1" customHeight="1"/>
    <row r="11" spans="1:10" ht="14.1" customHeight="1">
      <c r="A11" s="232">
        <v>2</v>
      </c>
      <c r="B11" s="244" t="s">
        <v>54</v>
      </c>
      <c r="C11" s="253" t="s">
        <v>16</v>
      </c>
      <c r="D11" s="267" t="s">
        <v>5</v>
      </c>
      <c r="E11" s="274" t="s">
        <v>24</v>
      </c>
      <c r="F11" s="279" t="s">
        <v>25</v>
      </c>
      <c r="G11" s="288" t="s">
        <v>55</v>
      </c>
      <c r="H11" s="293" t="s">
        <v>41</v>
      </c>
      <c r="I11" s="297"/>
    </row>
    <row r="12" spans="1:10" ht="14.1" customHeight="1">
      <c r="A12" s="232"/>
      <c r="B12" s="244"/>
      <c r="C12" s="254"/>
      <c r="D12" s="268"/>
      <c r="E12" s="274"/>
      <c r="F12" s="280"/>
      <c r="G12" s="288"/>
      <c r="H12" s="294"/>
      <c r="I12" s="298" t="s">
        <v>36</v>
      </c>
    </row>
    <row r="13" spans="1:10" ht="22.5" customHeight="1">
      <c r="A13" s="232"/>
      <c r="B13" s="244"/>
      <c r="C13" s="257"/>
      <c r="D13" s="271"/>
      <c r="E13" s="277"/>
      <c r="F13" s="283"/>
      <c r="G13" s="290">
        <v>0</v>
      </c>
      <c r="H13" s="295">
        <f>SUM(C13:G13)</f>
        <v>0</v>
      </c>
      <c r="I13" s="300">
        <f>H13-E13-G13</f>
        <v>0</v>
      </c>
    </row>
    <row r="14" spans="1:10" s="230" customFormat="1" ht="14.1" customHeight="1">
      <c r="C14" s="230">
        <f>C7-C13</f>
        <v>0</v>
      </c>
      <c r="D14" s="230">
        <f>D7-D13</f>
        <v>0</v>
      </c>
      <c r="E14" s="230">
        <f>E7-E13</f>
        <v>0</v>
      </c>
      <c r="F14" s="230">
        <f>F7-F13</f>
        <v>0</v>
      </c>
      <c r="I14" s="301" t="s">
        <v>67</v>
      </c>
    </row>
    <row r="15" spans="1:10" s="0" customFormat="1" ht="14.1" customHeight="1">
      <c r="A15" s="232">
        <v>3</v>
      </c>
      <c r="B15" s="244" t="s">
        <v>84</v>
      </c>
      <c r="C15" s="253" t="s">
        <v>16</v>
      </c>
      <c r="D15" s="267" t="s">
        <v>5</v>
      </c>
      <c r="E15" s="274" t="s">
        <v>24</v>
      </c>
      <c r="F15" s="279" t="s">
        <v>25</v>
      </c>
      <c r="G15" s="291" t="s">
        <v>69</v>
      </c>
      <c r="H15" s="2"/>
      <c r="I15" s="302">
        <f>I7-I13</f>
        <v>0</v>
      </c>
    </row>
    <row r="16" spans="1:10" s="0" customFormat="1" ht="14.1" customHeight="1">
      <c r="A16" s="232"/>
      <c r="B16" s="244"/>
      <c r="C16" s="254"/>
      <c r="D16" s="268"/>
      <c r="E16" s="274"/>
      <c r="F16" s="280"/>
      <c r="G16" s="291"/>
      <c r="H16" s="0"/>
      <c r="I16" s="0"/>
    </row>
    <row r="17" spans="1:9" s="0" customFormat="1" ht="24" customHeight="1">
      <c r="A17" s="232"/>
      <c r="B17" s="244"/>
      <c r="C17" s="257"/>
      <c r="D17" s="271"/>
      <c r="E17" s="277"/>
      <c r="F17" s="283"/>
      <c r="G17" s="292">
        <f>SUM(C17,D17,F17)</f>
        <v>0</v>
      </c>
      <c r="H17" s="0"/>
      <c r="I17" s="0"/>
    </row>
    <row r="18" spans="1:9" s="0" customFormat="1" ht="30.75" customHeight="1">
      <c r="A18" s="36" t="s">
        <v>85</v>
      </c>
      <c r="B18" s="245"/>
      <c r="C18" s="245"/>
      <c r="D18" s="245"/>
      <c r="E18" s="245"/>
      <c r="F18" s="245"/>
      <c r="G18" s="245"/>
      <c r="H18" s="245"/>
      <c r="I18" s="245"/>
    </row>
    <row r="19" spans="1:9" s="0" customFormat="1" ht="14.1" customHeight="1">
      <c r="A19" s="0"/>
      <c r="B19" s="0"/>
      <c r="C19" s="0"/>
      <c r="D19" s="0"/>
      <c r="E19" s="0"/>
      <c r="F19" s="0"/>
      <c r="G19" s="0"/>
      <c r="H19" s="0"/>
      <c r="I19" s="0"/>
    </row>
    <row r="20" spans="1:9" ht="25.5" customHeight="1">
      <c r="A20" s="232">
        <v>4</v>
      </c>
      <c r="B20" s="246" t="s">
        <v>66</v>
      </c>
      <c r="C20" s="258" t="s">
        <v>24</v>
      </c>
      <c r="D20" s="258" t="s">
        <v>45</v>
      </c>
      <c r="E20" s="258" t="s">
        <v>41</v>
      </c>
      <c r="G20" s="230">
        <f>G7-G13</f>
        <v>0</v>
      </c>
      <c r="H20" s="230">
        <f>H7-H13</f>
        <v>0</v>
      </c>
      <c r="I20" s="230">
        <f>I7-I13</f>
        <v>0</v>
      </c>
    </row>
    <row r="21" spans="1:9" ht="22.5" customHeight="1">
      <c r="A21" s="232"/>
      <c r="B21" s="246"/>
      <c r="C21" s="259">
        <f>IF(E7&lt;E13,IF(I13+G17&lt;I7,IF(I7-(I13+G17)&lt;(E13+E17)-E7,I7-(I13+G17),(E13+E17)-E7),0),0)</f>
        <v>0</v>
      </c>
      <c r="D21" s="272"/>
      <c r="E21" s="259">
        <f>SUM(C21:D21)</f>
        <v>0</v>
      </c>
      <c r="F21" s="284"/>
    </row>
    <row r="22" spans="1:9" ht="14.1" customHeight="1"/>
    <row r="23" spans="1:9" ht="14.1" customHeight="1">
      <c r="A23" s="232">
        <v>5</v>
      </c>
      <c r="B23" s="244" t="s">
        <v>58</v>
      </c>
      <c r="C23" s="253" t="s">
        <v>16</v>
      </c>
      <c r="D23" s="267" t="s">
        <v>5</v>
      </c>
      <c r="E23" s="274" t="s">
        <v>24</v>
      </c>
      <c r="F23" s="279" t="s">
        <v>25</v>
      </c>
      <c r="G23" s="288" t="s">
        <v>22</v>
      </c>
      <c r="H23" s="293" t="s">
        <v>41</v>
      </c>
      <c r="I23" s="297"/>
    </row>
    <row r="24" spans="1:9" ht="14.1" customHeight="1">
      <c r="A24" s="232"/>
      <c r="B24" s="244"/>
      <c r="C24" s="254"/>
      <c r="D24" s="268"/>
      <c r="E24" s="274"/>
      <c r="F24" s="280"/>
      <c r="G24" s="288"/>
      <c r="H24" s="294"/>
      <c r="I24" s="298" t="s">
        <v>46</v>
      </c>
    </row>
    <row r="25" spans="1:9" ht="22.5" customHeight="1">
      <c r="A25" s="232"/>
      <c r="B25" s="244"/>
      <c r="C25" s="260">
        <f>C7-C13</f>
        <v>0</v>
      </c>
      <c r="D25" s="273">
        <f>D7-D13</f>
        <v>0</v>
      </c>
      <c r="E25" s="278">
        <f>E7-E13</f>
        <v>0</v>
      </c>
      <c r="F25" s="285">
        <f>F7-F13</f>
        <v>0</v>
      </c>
      <c r="G25" s="292">
        <f>G7-G13</f>
        <v>0</v>
      </c>
      <c r="H25" s="295">
        <f>SUM(C25:G25)</f>
        <v>0</v>
      </c>
      <c r="I25" s="300">
        <f>SUM(C25,D25,F25)-E21</f>
        <v>0</v>
      </c>
    </row>
    <row r="26" spans="1:9" ht="14.1" customHeight="1">
      <c r="I26" s="303"/>
    </row>
    <row r="27" spans="1:9" ht="14.1" customHeight="1">
      <c r="A27" s="232">
        <v>6</v>
      </c>
      <c r="B27" s="241" t="s">
        <v>61</v>
      </c>
      <c r="C27" s="253" t="s">
        <v>16</v>
      </c>
      <c r="D27" s="267" t="s">
        <v>5</v>
      </c>
      <c r="E27" s="274" t="s">
        <v>24</v>
      </c>
      <c r="F27" s="279" t="s">
        <v>25</v>
      </c>
      <c r="G27" s="288" t="s">
        <v>55</v>
      </c>
      <c r="H27" s="293" t="s">
        <v>41</v>
      </c>
      <c r="I27" s="297"/>
    </row>
    <row r="28" spans="1:9" ht="14.1" customHeight="1">
      <c r="A28" s="232"/>
      <c r="B28" s="242"/>
      <c r="C28" s="254"/>
      <c r="D28" s="268"/>
      <c r="E28" s="274"/>
      <c r="F28" s="280"/>
      <c r="G28" s="288"/>
      <c r="H28" s="294"/>
      <c r="I28" s="298" t="s">
        <v>36</v>
      </c>
    </row>
    <row r="29" spans="1:9" ht="24" customHeight="1">
      <c r="A29" s="232"/>
      <c r="B29" s="243" t="s">
        <v>60</v>
      </c>
      <c r="C29" s="255"/>
      <c r="D29" s="269"/>
      <c r="E29" s="275"/>
      <c r="F29" s="281"/>
      <c r="G29" s="289"/>
      <c r="H29" s="295">
        <f>SUM(C29:G29)</f>
        <v>0</v>
      </c>
      <c r="I29" s="299">
        <f>H29-E29-G29</f>
        <v>0</v>
      </c>
    </row>
    <row r="30" spans="1:9" ht="24" customHeight="1">
      <c r="A30" s="232"/>
      <c r="B30" s="243" t="s">
        <v>68</v>
      </c>
      <c r="C30" s="257"/>
      <c r="D30" s="271"/>
      <c r="E30" s="275"/>
      <c r="F30" s="283"/>
      <c r="G30" s="289"/>
      <c r="H30" s="295">
        <f>SUM(C30:G30)</f>
        <v>0</v>
      </c>
      <c r="I30" s="285">
        <f>H30-E30-G30</f>
        <v>0</v>
      </c>
    </row>
    <row r="31" spans="1:9" ht="14.1" customHeight="1"/>
    <row r="32" spans="1:9" ht="30" customHeight="1">
      <c r="A32" s="232">
        <v>7</v>
      </c>
      <c r="B32" s="246" t="s">
        <v>52</v>
      </c>
      <c r="C32" s="258" t="s">
        <v>16</v>
      </c>
      <c r="D32" s="258" t="s">
        <v>5</v>
      </c>
      <c r="E32" s="258" t="s">
        <v>25</v>
      </c>
      <c r="F32" s="258" t="s">
        <v>41</v>
      </c>
    </row>
    <row r="33" spans="1:9" ht="24" customHeight="1">
      <c r="A33" s="232"/>
      <c r="B33" s="247" t="s">
        <v>71</v>
      </c>
      <c r="C33" s="261"/>
      <c r="D33" s="261"/>
      <c r="E33" s="261"/>
      <c r="F33" s="264">
        <f>SUM(C33:E33)</f>
        <v>0</v>
      </c>
    </row>
    <row r="34" spans="1:9" ht="24" customHeight="1">
      <c r="A34" s="232"/>
      <c r="B34" s="248" t="s">
        <v>68</v>
      </c>
      <c r="C34" s="261"/>
      <c r="D34" s="261"/>
      <c r="E34" s="261"/>
      <c r="F34" s="264">
        <f>SUM(C34:E34)</f>
        <v>0</v>
      </c>
    </row>
    <row r="35" spans="1:9" ht="22.5" customHeight="1">
      <c r="A35" s="35" t="s">
        <v>72</v>
      </c>
      <c r="B35" s="235"/>
      <c r="C35" s="235"/>
      <c r="D35" s="235"/>
      <c r="E35" s="235"/>
      <c r="F35" s="235"/>
      <c r="G35" s="235"/>
      <c r="H35" s="235"/>
      <c r="I35" s="235"/>
    </row>
    <row r="36" spans="1:9" ht="22.5" customHeight="1">
      <c r="A36" s="235"/>
      <c r="B36" s="235"/>
      <c r="C36" s="235"/>
      <c r="D36" s="235"/>
      <c r="E36" s="235"/>
      <c r="F36" s="235"/>
      <c r="G36" s="235"/>
      <c r="H36" s="235"/>
      <c r="I36" s="235"/>
    </row>
    <row r="37" spans="1:9" ht="22.5" customHeight="1">
      <c r="A37" s="235"/>
      <c r="B37" s="235"/>
      <c r="C37" s="235"/>
      <c r="D37" s="235"/>
      <c r="E37" s="235"/>
      <c r="F37" s="235"/>
      <c r="G37" s="235"/>
      <c r="H37" s="235"/>
      <c r="I37" s="235"/>
    </row>
    <row r="38" spans="1:9" ht="22.5" customHeight="1">
      <c r="A38" s="235"/>
      <c r="B38" s="235"/>
      <c r="C38" s="235"/>
      <c r="D38" s="235"/>
      <c r="E38" s="235"/>
      <c r="F38" s="235"/>
      <c r="G38" s="235"/>
      <c r="H38" s="235"/>
      <c r="I38" s="235"/>
    </row>
    <row r="39" spans="1:9" ht="22.5" customHeight="1">
      <c r="A39" s="235"/>
      <c r="B39" s="235"/>
      <c r="C39" s="235"/>
      <c r="D39" s="235"/>
      <c r="E39" s="235"/>
      <c r="F39" s="235"/>
      <c r="G39" s="235"/>
      <c r="H39" s="235"/>
      <c r="I39" s="235"/>
    </row>
    <row r="40" spans="1:9" ht="14.25" customHeight="1">
      <c r="A40" s="235"/>
      <c r="B40" s="235"/>
      <c r="C40" s="235"/>
      <c r="D40" s="235"/>
      <c r="E40" s="235"/>
      <c r="F40" s="235"/>
      <c r="G40" s="235"/>
      <c r="H40" s="235"/>
      <c r="I40" s="235"/>
    </row>
    <row r="41" spans="1:9" ht="14.1" customHeight="1"/>
    <row r="42" spans="1:9" ht="24" customHeight="1">
      <c r="A42" s="236">
        <v>8</v>
      </c>
      <c r="B42" s="249" t="s">
        <v>14</v>
      </c>
      <c r="C42" s="262" t="s">
        <v>37</v>
      </c>
      <c r="D42" s="262"/>
      <c r="E42" s="262" t="s">
        <v>62</v>
      </c>
      <c r="F42" s="262"/>
      <c r="H42" s="246" t="s">
        <v>65</v>
      </c>
      <c r="I42" s="304"/>
    </row>
    <row r="43" spans="1:9" ht="24" customHeight="1">
      <c r="A43" s="237"/>
      <c r="B43" s="248" t="s">
        <v>63</v>
      </c>
      <c r="C43" s="263">
        <f>IFERROR(F33/I29*1/365,0)</f>
        <v>0</v>
      </c>
      <c r="D43" s="263"/>
      <c r="E43" s="265">
        <f>ROUNDDOWN(C43*I29,0)</f>
        <v>0</v>
      </c>
      <c r="F43" s="265"/>
      <c r="G43" s="229" t="s">
        <v>56</v>
      </c>
      <c r="H43" s="258"/>
      <c r="I43" s="230" t="s">
        <v>73</v>
      </c>
    </row>
    <row r="44" spans="1:9" ht="24" customHeight="1">
      <c r="A44" s="238"/>
      <c r="B44" s="248" t="s">
        <v>50</v>
      </c>
      <c r="C44" s="263">
        <f>IFERROR(F34/I30*1/365,0)</f>
        <v>0</v>
      </c>
      <c r="D44" s="263"/>
      <c r="E44" s="265">
        <f>ROUNDDOWN(C44*I30,0)</f>
        <v>0</v>
      </c>
      <c r="F44" s="265"/>
      <c r="G44" s="229" t="s">
        <v>56</v>
      </c>
      <c r="H44" s="296" t="s">
        <v>74</v>
      </c>
      <c r="I44" s="230" t="s">
        <v>74</v>
      </c>
    </row>
    <row r="45" spans="1:9" ht="14.1" customHeight="1">
      <c r="I45" s="305">
        <f>IF(AND(I29&lt;&gt;I30,H44="Ｂ"),C44,C43)</f>
        <v>0</v>
      </c>
    </row>
    <row r="46" spans="1:9" ht="13.5" customHeight="1">
      <c r="A46" s="232">
        <v>9</v>
      </c>
      <c r="B46" s="250" t="s">
        <v>42</v>
      </c>
      <c r="C46" s="258" t="s">
        <v>43</v>
      </c>
      <c r="D46" s="258" t="s">
        <v>44</v>
      </c>
      <c r="I46" s="230">
        <f>IF(AND(I29&lt;&gt;I30,H44="Ｂ"),E44,E43)</f>
        <v>0</v>
      </c>
    </row>
    <row r="47" spans="1:9" ht="36" customHeight="1">
      <c r="A47" s="232"/>
      <c r="B47" s="250"/>
      <c r="C47" s="264">
        <f>IF(I45&gt;=0.9,2280,IF(I45&gt;=0.8,2052,IF(I45&gt;=0.7,1824,IF(I45&gt;=0.6,1596,IF(I45&gt;=0.5,1368,IF(I45&lt;0.5,1140))))))</f>
        <v>1140</v>
      </c>
      <c r="D47" s="264">
        <f>C47*E47</f>
        <v>0</v>
      </c>
      <c r="E47" s="230">
        <f>IF(I7&lt;I46,0,IF(I7-I46&gt;I25,I25,I7-I46))</f>
        <v>0</v>
      </c>
    </row>
    <row r="48" spans="1:9" ht="14.1" customHeight="1">
      <c r="E48" s="230"/>
    </row>
    <row r="49" spans="1:7" ht="13.5" customHeight="1">
      <c r="A49" s="232">
        <v>10</v>
      </c>
      <c r="B49" s="250" t="s">
        <v>35</v>
      </c>
      <c r="C49" s="258" t="s">
        <v>43</v>
      </c>
      <c r="D49" s="258" t="s">
        <v>44</v>
      </c>
      <c r="E49" s="230"/>
    </row>
    <row r="50" spans="1:7" ht="36" customHeight="1">
      <c r="A50" s="232"/>
      <c r="B50" s="250"/>
      <c r="C50" s="264">
        <v>2280</v>
      </c>
      <c r="D50" s="264">
        <f>C50*E50</f>
        <v>0</v>
      </c>
      <c r="E50" s="230">
        <f>I25-E47</f>
        <v>0</v>
      </c>
    </row>
    <row r="51" spans="1:7" ht="14.1" customHeight="1"/>
    <row r="52" spans="1:7" ht="24">
      <c r="A52" s="239" t="s">
        <v>48</v>
      </c>
      <c r="B52" s="251" t="s">
        <v>38</v>
      </c>
      <c r="C52" s="265" t="str">
        <f>IF(I13+G17&lt;=I5*0.9,"○","×")</f>
        <v>○</v>
      </c>
    </row>
    <row r="53" spans="1:7" ht="14.1" customHeight="1"/>
    <row r="54" spans="1:7" ht="22.5" customHeight="1">
      <c r="A54" s="240">
        <v>11</v>
      </c>
      <c r="B54" s="252" t="s">
        <v>4</v>
      </c>
      <c r="C54" s="266">
        <f>IF(C52="○",D47+D50,"－")</f>
        <v>0</v>
      </c>
      <c r="F54" s="286"/>
      <c r="G54" s="0"/>
    </row>
  </sheetData>
  <mergeCells count="58">
    <mergeCell ref="A8:I8"/>
    <mergeCell ref="A9:I9"/>
    <mergeCell ref="A18:I18"/>
    <mergeCell ref="C42:D42"/>
    <mergeCell ref="E42:F42"/>
    <mergeCell ref="C43:D43"/>
    <mergeCell ref="E43:F43"/>
    <mergeCell ref="C44:D44"/>
    <mergeCell ref="E44:F44"/>
    <mergeCell ref="A3:A7"/>
    <mergeCell ref="B3:B4"/>
    <mergeCell ref="C3:C4"/>
    <mergeCell ref="D3:D4"/>
    <mergeCell ref="E3:E4"/>
    <mergeCell ref="F3:F4"/>
    <mergeCell ref="G3:G4"/>
    <mergeCell ref="H3:H4"/>
    <mergeCell ref="A11:A13"/>
    <mergeCell ref="B11:B13"/>
    <mergeCell ref="C11:C12"/>
    <mergeCell ref="D11:D12"/>
    <mergeCell ref="E11:E12"/>
    <mergeCell ref="F11:F12"/>
    <mergeCell ref="G11:G12"/>
    <mergeCell ref="H11:H12"/>
    <mergeCell ref="A15:A17"/>
    <mergeCell ref="B15:B17"/>
    <mergeCell ref="C15:C16"/>
    <mergeCell ref="D15:D16"/>
    <mergeCell ref="E15:E16"/>
    <mergeCell ref="F15:F16"/>
    <mergeCell ref="G15:G16"/>
    <mergeCell ref="A20:A21"/>
    <mergeCell ref="B20:B21"/>
    <mergeCell ref="A23:A25"/>
    <mergeCell ref="B23:B25"/>
    <mergeCell ref="C23:C24"/>
    <mergeCell ref="D23:D24"/>
    <mergeCell ref="E23:E24"/>
    <mergeCell ref="F23:F24"/>
    <mergeCell ref="G23:G24"/>
    <mergeCell ref="H23:H24"/>
    <mergeCell ref="A27:A30"/>
    <mergeCell ref="B27:B28"/>
    <mergeCell ref="C27:C28"/>
    <mergeCell ref="D27:D28"/>
    <mergeCell ref="E27:E28"/>
    <mergeCell ref="F27:F28"/>
    <mergeCell ref="G27:G28"/>
    <mergeCell ref="H27:H28"/>
    <mergeCell ref="A32:A34"/>
    <mergeCell ref="A35:I40"/>
    <mergeCell ref="A42:A44"/>
    <mergeCell ref="H42:H43"/>
    <mergeCell ref="A46:A47"/>
    <mergeCell ref="B46:B47"/>
    <mergeCell ref="A49:A50"/>
    <mergeCell ref="B49:B50"/>
  </mergeCells>
  <phoneticPr fontId="49"/>
  <conditionalFormatting sqref="C43:F43">
    <cfRule type="expression" dxfId="6" priority="8">
      <formula>OR($I$29=$I$30,$H$44="Ａ")</formula>
    </cfRule>
  </conditionalFormatting>
  <conditionalFormatting sqref="C44:F44">
    <cfRule type="expression" dxfId="5" priority="7">
      <formula>AND($I$29&lt;&gt;$I$30,$H$44="Ｂ")</formula>
    </cfRule>
  </conditionalFormatting>
  <conditionalFormatting sqref="G43">
    <cfRule type="expression" dxfId="4" priority="6">
      <formula>AND($I$29&lt;&gt;$I$30,$H$44="Ｂ")</formula>
    </cfRule>
  </conditionalFormatting>
  <conditionalFormatting sqref="G44">
    <cfRule type="expression" dxfId="3" priority="5">
      <formula>OR($I$29=$I$30,$H$44="Ａ")</formula>
    </cfRule>
  </conditionalFormatting>
  <conditionalFormatting sqref="I13">
    <cfRule type="expression" dxfId="2" priority="3">
      <formula>AND($I$7&lt;&gt;0,$I$7&lt;=$I$13)</formula>
    </cfRule>
  </conditionalFormatting>
  <conditionalFormatting sqref="I14">
    <cfRule type="expression" dxfId="1" priority="2">
      <formula>AND($I$7&lt;&gt;0,$I$7&lt;=$I$13)</formula>
    </cfRule>
  </conditionalFormatting>
  <conditionalFormatting sqref="H42:H44">
    <cfRule type="expression" dxfId="0" priority="1">
      <formula>$I$29=$I$30</formula>
    </cfRule>
  </conditionalFormatting>
  <dataValidations count="8">
    <dataValidation imeMode="disabled" allowBlank="1" showDropDown="0" showInputMessage="1" showErrorMessage="1" sqref="C7:G7"/>
    <dataValidation type="whole" imeMode="disabled" operator="greaterThanOrEqual" allowBlank="1" showDropDown="0" showInputMessage="1" showErrorMessage="1" error="0以上の値を入力してください。" sqref="C5:G6 C13:F13 C33:E34">
      <formula1>0</formula1>
    </dataValidation>
    <dataValidation type="whole" imeMode="disabled" operator="greaterThanOrEqual" allowBlank="1" showDropDown="0" showInputMessage="1" showErrorMessage="1" error="平成30年度病床機能報告における稼働病床数未満の数値は入力できません。" sqref="C29:G29">
      <formula1>C5</formula1>
    </dataValidation>
    <dataValidation type="whole" imeMode="disabled" operator="greaterThanOrEqual" allowBlank="1" showDropDown="0" showInputMessage="1" showErrorMessage="1" error="令和２年４月１日時点における稼働病床数未満の数値は入力できません。" sqref="C30:G30">
      <formula1>C6</formula1>
    </dataValidation>
    <dataValidation type="list" allowBlank="1" showDropDown="0" showInputMessage="1" showErrorMessage="1" sqref="H44">
      <formula1>IF($I$29&lt;&gt;$I$30,INDIRECT("I43:I44"),INDIRECT("I43"))</formula1>
    </dataValidation>
    <dataValidation type="whole" imeMode="disabled" allowBlank="1" showDropDown="0" showInputMessage="1" showErrorMessage="1" error="対象３区分の病床削減数の合計を超える転換はできません。" sqref="D21">
      <formula1>0</formula1>
      <formula2>I20-C21</formula2>
    </dataValidation>
    <dataValidation type="custom" imeMode="disabled" allowBlank="1" showDropDown="0" showInputMessage="1" showErrorMessage="1" error="削減後の回復期の病床数が削減前と比べて_x000a_　・増えている場合→移転することはできません。_x000a_　・減っている場合→その減少分を超える病床数を移転することはできません。" sqref="E17">
      <formula1>OR(AND(E14&lt;=0,E17=0),AND(E14&gt;0,E17&lt;=E14,E17&gt;=0))</formula1>
    </dataValidation>
    <dataValidation type="custom" imeMode="disabled" allowBlank="1" showDropDown="0" showInputMessage="1" showErrorMessage="1" error="削減後の当該機能の病床数が削減前と比べて_x000a_　・増えている場合→移転することはできません。_x000a_　・減っている場合→その減少分を超える病床数を移転することはできません。_x000a__x000a_削減後の許可病床数のうち対象３区分の合計が削減前と比べて_x000a_　・増えている場合→移転することはできません。_x000a_　・減っている場合→その減少分を超える病床数を移転することはできません。" sqref="C17:D17 F17">
      <formula1>OR(AND(C14&lt;=0,C17=0),AND(C14&gt;0,C17&gt;=0,C14&gt;=C17,$I15&gt;=C17))</formula1>
    </dataValidation>
  </dataValidations>
  <pageMargins left="0.70866141732283472" right="0.70866141732283472" top="0.74803149606299213" bottom="0.74803149606299213"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 xml:space="preserve">支給申請額算定シート </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2020-11-04T04:37:44Z</dcterms:created>
  <dcterms:modified xsi:type="dcterms:W3CDTF">2022-02-19T04:30:33Z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2022-02-19T04:30:33Z</vt:filetime>
  </property>
</Properties>
</file>