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85" windowHeight="8220" tabRatio="1000" activeTab="0"/>
  </bookViews>
  <sheets>
    <sheet name="表紙 " sheetId="1" r:id="rId1"/>
    <sheet name="１ページ" sheetId="2" r:id="rId2"/>
    <sheet name="２ページ" sheetId="3" r:id="rId3"/>
    <sheet name="３ページ" sheetId="4" r:id="rId4"/>
    <sheet name="４ページ" sheetId="5" r:id="rId5"/>
    <sheet name="５ページ" sheetId="6" r:id="rId6"/>
    <sheet name="６ページ" sheetId="7" r:id="rId7"/>
  </sheets>
  <definedNames>
    <definedName name="_xlnm.Print_Area" localSheetId="4">'４ページ'!$B$1:$W$66</definedName>
    <definedName name="_xlnm.Print_Area" localSheetId="5">'５ページ'!$B$1:$W$61</definedName>
  </definedNames>
  <calcPr fullCalcOnLoad="1"/>
</workbook>
</file>

<file path=xl/sharedStrings.xml><?xml version="1.0" encoding="utf-8"?>
<sst xmlns="http://schemas.openxmlformats.org/spreadsheetml/2006/main" count="558" uniqueCount="309">
  <si>
    <t>（件数ベース、％）</t>
  </si>
  <si>
    <t>区    分</t>
  </si>
  <si>
    <t>農    政</t>
  </si>
  <si>
    <t>水    産</t>
  </si>
  <si>
    <t>林    務</t>
  </si>
  <si>
    <t>建    築</t>
  </si>
  <si>
    <t>土    木</t>
  </si>
  <si>
    <t>合    計</t>
  </si>
  <si>
    <t>区   分</t>
  </si>
  <si>
    <t>一般競争</t>
  </si>
  <si>
    <t>地域限定</t>
  </si>
  <si>
    <t>公募型</t>
  </si>
  <si>
    <t>簡易公募</t>
  </si>
  <si>
    <t>工事希望</t>
  </si>
  <si>
    <t>ＶＥ方式</t>
  </si>
  <si>
    <t>小   計</t>
  </si>
  <si>
    <t>指名競争</t>
  </si>
  <si>
    <t>計</t>
  </si>
  <si>
    <t>条件付</t>
  </si>
  <si>
    <t>一般競争入札</t>
  </si>
  <si>
    <t>制限付</t>
  </si>
  <si>
    <t>地域限定型</t>
  </si>
  <si>
    <t>指名競争入札</t>
  </si>
  <si>
    <t>簡易公募型</t>
  </si>
  <si>
    <t>工事希望型</t>
  </si>
  <si>
    <t>（多様な入札方式）</t>
  </si>
  <si>
    <t>小  計</t>
  </si>
  <si>
    <t>指名競争入札</t>
  </si>
  <si>
    <t>（競争入札）</t>
  </si>
  <si>
    <t>随意契約</t>
  </si>
  <si>
    <t>（単位：件、％）</t>
  </si>
  <si>
    <t>９７．２</t>
  </si>
  <si>
    <t xml:space="preserve">           中段は、契約件数。</t>
  </si>
  <si>
    <t xml:space="preserve">    注）  上段（    ）は、競争入札全体件数に対する当該入札方式による契約件数の割合（％）。</t>
  </si>
  <si>
    <t xml:space="preserve">           下段［    ］は、落札率（％）。</t>
  </si>
  <si>
    <t>１</t>
  </si>
  <si>
    <t>２</t>
  </si>
  <si>
    <t>３</t>
  </si>
  <si>
    <t>９５．２</t>
  </si>
  <si>
    <t>【工事】</t>
  </si>
  <si>
    <t>［発注３部関係］</t>
  </si>
  <si>
    <t>［その他］</t>
  </si>
  <si>
    <t>支庁等</t>
  </si>
  <si>
    <t>企業局</t>
  </si>
  <si>
    <t>教育庁</t>
  </si>
  <si>
    <t>北海道警察</t>
  </si>
  <si>
    <t>全体計</t>
  </si>
  <si>
    <r>
      <t xml:space="preserve">本    庁
</t>
    </r>
    <r>
      <rPr>
        <sz val="10"/>
        <rFont val="ＭＳ Ｐゴシック"/>
        <family val="3"/>
      </rPr>
      <t>(出先を含む)</t>
    </r>
  </si>
  <si>
    <t>［全体］</t>
  </si>
  <si>
    <t>９４．９</t>
  </si>
  <si>
    <t>多様な入札方式の実施状況（発注３部関係・工事）</t>
  </si>
  <si>
    <t>発注部門別落札率の状況</t>
  </si>
  <si>
    <t>【委託】</t>
  </si>
  <si>
    <t>９４．１</t>
  </si>
  <si>
    <t>９３．５</t>
  </si>
  <si>
    <t>入札方式別落札率の状況（発注３部関係・工事）</t>
  </si>
  <si>
    <t>石狩</t>
  </si>
  <si>
    <t>渡島</t>
  </si>
  <si>
    <t>桧山</t>
  </si>
  <si>
    <t>後志</t>
  </si>
  <si>
    <t>空知</t>
  </si>
  <si>
    <t>上川</t>
  </si>
  <si>
    <t>留萌</t>
  </si>
  <si>
    <t>宗谷</t>
  </si>
  <si>
    <t>網走</t>
  </si>
  <si>
    <t>胆振</t>
  </si>
  <si>
    <t>日高</t>
  </si>
  <si>
    <t>十勝</t>
  </si>
  <si>
    <t>釧路</t>
  </si>
  <si>
    <t>根室</t>
  </si>
  <si>
    <t>札幌</t>
  </si>
  <si>
    <t>小樽</t>
  </si>
  <si>
    <t>函館</t>
  </si>
  <si>
    <t>室蘭</t>
  </si>
  <si>
    <t>旭川</t>
  </si>
  <si>
    <t>稚内</t>
  </si>
  <si>
    <t>帯広</t>
  </si>
  <si>
    <t>渡島東部</t>
  </si>
  <si>
    <t>渡島西部</t>
  </si>
  <si>
    <t>上川北部</t>
  </si>
  <si>
    <t>網走西部</t>
  </si>
  <si>
    <t>網走東部</t>
  </si>
  <si>
    <t>建築整備室</t>
  </si>
  <si>
    <t>発注機関</t>
  </si>
  <si>
    <t>条件付一般</t>
  </si>
  <si>
    <t>制限付一般</t>
  </si>
  <si>
    <t>地域限定型</t>
  </si>
  <si>
    <t>公募型</t>
  </si>
  <si>
    <t>簡易公募型</t>
  </si>
  <si>
    <t>工事希望型</t>
  </si>
  <si>
    <t>随契</t>
  </si>
  <si>
    <t>合計</t>
  </si>
  <si>
    <t>件数</t>
  </si>
  <si>
    <t>落札率</t>
  </si>
  <si>
    <t>支        庁</t>
  </si>
  <si>
    <t>土木現業所</t>
  </si>
  <si>
    <t>森づくりセンター</t>
  </si>
  <si>
    <t>上川南部</t>
  </si>
  <si>
    <t xml:space="preserve">計 </t>
  </si>
  <si>
    <t>発注３部関係計</t>
  </si>
  <si>
    <t>総務部</t>
  </si>
  <si>
    <t>農政部</t>
  </si>
  <si>
    <t>水産林務部</t>
  </si>
  <si>
    <t>上川</t>
  </si>
  <si>
    <t>その他計</t>
  </si>
  <si>
    <t>合            計</t>
  </si>
  <si>
    <t>発注機関名</t>
  </si>
  <si>
    <t>多様な入札方式件数</t>
  </si>
  <si>
    <t>総発注件数</t>
  </si>
  <si>
    <t>率</t>
  </si>
  <si>
    <t>（発注３部関係）</t>
  </si>
  <si>
    <t>石狩支庁</t>
  </si>
  <si>
    <t>支庁  計</t>
  </si>
  <si>
    <t>札幌土現</t>
  </si>
  <si>
    <t>土現  計</t>
  </si>
  <si>
    <t>建築整備室</t>
  </si>
  <si>
    <t>発注３部関係  合計</t>
  </si>
  <si>
    <t>（その他）</t>
  </si>
  <si>
    <t>本庁  計</t>
  </si>
  <si>
    <t>支庁等  計</t>
  </si>
  <si>
    <t>教育庁</t>
  </si>
  <si>
    <t>その他  合計</t>
  </si>
  <si>
    <t>総    計</t>
  </si>
  <si>
    <t>１  多様な入札方式の実施状況（発注３部関係・工事）</t>
  </si>
  <si>
    <t>２  発注部門別落札率の状況</t>
  </si>
  <si>
    <t>３  入札方式別落札率の状況（発注３部関係・工事）</t>
  </si>
  <si>
    <t>【参考資料】</t>
  </si>
  <si>
    <t>１６年度</t>
  </si>
  <si>
    <t>５１．５</t>
  </si>
  <si>
    <t>９８．０</t>
  </si>
  <si>
    <t>５８．８</t>
  </si>
  <si>
    <t>４４．２</t>
  </si>
  <si>
    <t>４０．２</t>
  </si>
  <si>
    <t>４５．２</t>
  </si>
  <si>
    <t>９３．０</t>
  </si>
  <si>
    <t>９４．４</t>
  </si>
  <si>
    <t>９４．５</t>
  </si>
  <si>
    <t>９４．３</t>
  </si>
  <si>
    <t>９２．２</t>
  </si>
  <si>
    <t>６６．９</t>
  </si>
  <si>
    <t>９４．０</t>
  </si>
  <si>
    <t>９３．３</t>
  </si>
  <si>
    <t>８９．１</t>
  </si>
  <si>
    <t>９５．６</t>
  </si>
  <si>
    <t>９７．１</t>
  </si>
  <si>
    <t>９３．６</t>
  </si>
  <si>
    <t>９４．３</t>
  </si>
  <si>
    <t>【　工事　】</t>
  </si>
  <si>
    <t>本庁</t>
  </si>
  <si>
    <t>支庁</t>
  </si>
  <si>
    <t>森づくりセンター  計</t>
  </si>
  <si>
    <t>８６．６</t>
  </si>
  <si>
    <t>総務部</t>
  </si>
  <si>
    <t>支 庁</t>
  </si>
  <si>
    <t>９５．２</t>
  </si>
  <si>
    <t>１７年度</t>
  </si>
  <si>
    <t xml:space="preserve">  ○平成１７年度部門別入札・契約実績（発注３部関係・工事）</t>
  </si>
  <si>
    <t xml:space="preserve">  ○平成１７年度発注機関別入札・契約実績（工事）</t>
  </si>
  <si>
    <t xml:space="preserve">  ○平成１７年度発注機関別入札・契約実績（委託）</t>
  </si>
  <si>
    <t xml:space="preserve">  ○平成１７年度発注機関別多様な入札方式発注率</t>
  </si>
  <si>
    <t>９４．３</t>
  </si>
  <si>
    <t>※ＶＥは内数</t>
  </si>
  <si>
    <t>１</t>
  </si>
  <si>
    <t>［９７．１］</t>
  </si>
  <si>
    <t>［９３．３］</t>
  </si>
  <si>
    <t>３４</t>
  </si>
  <si>
    <t>１６年度多様な入札方式実績値（参考）</t>
  </si>
  <si>
    <t>５１．５％</t>
  </si>
  <si>
    <t>９８．０％</t>
  </si>
  <si>
    <t>５８．８％</t>
  </si>
  <si>
    <t>４４．２％</t>
  </si>
  <si>
    <t>４０．２％</t>
  </si>
  <si>
    <t>４５．２％</t>
  </si>
  <si>
    <t>１４</t>
  </si>
  <si>
    <t>１５</t>
  </si>
  <si>
    <t>１３</t>
  </si>
  <si>
    <t>［９５．１］</t>
  </si>
  <si>
    <t>［９４．３］</t>
  </si>
  <si>
    <t>（内数）</t>
  </si>
  <si>
    <t>［９４．８］</t>
  </si>
  <si>
    <t>※　平成１６年度は年度ベース</t>
  </si>
  <si>
    <t>※　平成１７年度は１０月末現在</t>
  </si>
  <si>
    <t>２</t>
  </si>
  <si>
    <t>８８</t>
  </si>
  <si>
    <t>７３</t>
  </si>
  <si>
    <t>２６</t>
  </si>
  <si>
    <t>１３２</t>
  </si>
  <si>
    <t>３１９</t>
  </si>
  <si>
    <t>９８</t>
  </si>
  <si>
    <t>１２７</t>
  </si>
  <si>
    <t>５９６</t>
  </si>
  <si>
    <t>７９</t>
  </si>
  <si>
    <t>１４４</t>
  </si>
  <si>
    <t>１１７</t>
  </si>
  <si>
    <t>９１２</t>
  </si>
  <si>
    <t>１８４８</t>
  </si>
  <si>
    <t>１１</t>
  </si>
  <si>
    <t>４</t>
  </si>
  <si>
    <t>［９６．９］</t>
  </si>
  <si>
    <t>３８</t>
  </si>
  <si>
    <t>４６</t>
  </si>
  <si>
    <t>３</t>
  </si>
  <si>
    <t>７２</t>
  </si>
  <si>
    <t>１３６</t>
  </si>
  <si>
    <t>３８８</t>
  </si>
  <si>
    <t>５９</t>
  </si>
  <si>
    <t>１１３７</t>
  </si>
  <si>
    <t>１７１５</t>
  </si>
  <si>
    <t>［９５．８］</t>
  </si>
  <si>
    <t>［９５．５］</t>
  </si>
  <si>
    <t>［９７．０］</t>
  </si>
  <si>
    <t>［９６．６］</t>
  </si>
  <si>
    <t>［８７．８］</t>
  </si>
  <si>
    <t>［９０．９］</t>
  </si>
  <si>
    <t>［８９．６］</t>
  </si>
  <si>
    <t>［９４．３］</t>
  </si>
  <si>
    <t>［９１．３］</t>
  </si>
  <si>
    <t>［９５．７］</t>
  </si>
  <si>
    <t>［９４．１］</t>
  </si>
  <si>
    <t>［９４．２］</t>
  </si>
  <si>
    <t>［９５．３］</t>
  </si>
  <si>
    <t>［９２．６］</t>
  </si>
  <si>
    <t>［９６．２］</t>
  </si>
  <si>
    <t>［９６．５］</t>
  </si>
  <si>
    <t>［９３．５］</t>
  </si>
  <si>
    <t>［９２．９］</t>
  </si>
  <si>
    <t>［９４．４］</t>
  </si>
  <si>
    <t>平成１７年度部門別入札・契約実績  （発注３部関係、１７年１０月末）</t>
  </si>
  <si>
    <t>（０．１）</t>
  </si>
  <si>
    <t>［９３．９］</t>
  </si>
  <si>
    <t>［９５．２］</t>
  </si>
  <si>
    <t>［９７．３］</t>
  </si>
  <si>
    <t>［９４．８］</t>
  </si>
  <si>
    <t>（８．１）</t>
  </si>
  <si>
    <t>（２６．３）</t>
  </si>
  <si>
    <t>（９．２）</t>
  </si>
  <si>
    <t>（５．７）</t>
  </si>
  <si>
    <t>（７．９）</t>
  </si>
  <si>
    <t>（１．４）</t>
  </si>
  <si>
    <t>（０．４）</t>
  </si>
  <si>
    <t>（４．６）</t>
  </si>
  <si>
    <t>（４．３）</t>
  </si>
  <si>
    <t>（３．２）</t>
  </si>
  <si>
    <t>（５４．８）</t>
  </si>
  <si>
    <t>（９５．２）</t>
  </si>
  <si>
    <t>（５２．０）</t>
  </si>
  <si>
    <t>（４１．３）</t>
  </si>
  <si>
    <t>（３９．８）</t>
  </si>
  <si>
    <t>（４５．９）</t>
  </si>
  <si>
    <t>（０．５）</t>
  </si>
  <si>
    <t>（０．３）</t>
  </si>
  <si>
    <t>（１．５）</t>
  </si>
  <si>
    <t>（０．９）</t>
  </si>
  <si>
    <t>（６４．３）</t>
  </si>
  <si>
    <t>（７８．７）</t>
  </si>
  <si>
    <t>（５５．１）</t>
  </si>
  <si>
    <t>（５０．４）</t>
  </si>
  <si>
    <t>（５７．４）</t>
  </si>
  <si>
    <t>（３５．７）</t>
  </si>
  <si>
    <t>（４．８）</t>
  </si>
  <si>
    <t>（２１．３）</t>
  </si>
  <si>
    <t>（４４．９）</t>
  </si>
  <si>
    <t>（４９．６）</t>
  </si>
  <si>
    <t>（４２．６）</t>
  </si>
  <si>
    <t>平成１７年度発注機関別多様な入札方式発注率  （１７年１０月末）</t>
  </si>
  <si>
    <t>６４．３</t>
  </si>
  <si>
    <t>９５．２</t>
  </si>
  <si>
    <t>７８．７</t>
  </si>
  <si>
    <t>５５．１</t>
  </si>
  <si>
    <t>５０．４</t>
  </si>
  <si>
    <t>５７．４</t>
  </si>
  <si>
    <t xml:space="preserve">   多様な入札方式の実施状況は、１７年度の目標値である５０％を各部とも越えている。</t>
  </si>
  <si>
    <t>９３．７</t>
  </si>
  <si>
    <t>８６．４</t>
  </si>
  <si>
    <t>９０．９</t>
  </si>
  <si>
    <t>９０．３</t>
  </si>
  <si>
    <t>８６．５</t>
  </si>
  <si>
    <t>８７．６</t>
  </si>
  <si>
    <t>９２．９</t>
  </si>
  <si>
    <t>９７．１</t>
  </si>
  <si>
    <t>９４．２</t>
  </si>
  <si>
    <t>９４．８</t>
  </si>
  <si>
    <t>９４．３</t>
  </si>
  <si>
    <t xml:space="preserve">   落札率全体では、９３．７％となっている。発注３部関係の落札率は９４．３％となっており、平成１６年度末の９４．３％と同率となっている。</t>
  </si>
  <si>
    <t>９２．１</t>
  </si>
  <si>
    <t>６３．７</t>
  </si>
  <si>
    <t>９３．９</t>
  </si>
  <si>
    <t>８７．４</t>
  </si>
  <si>
    <t>９４．１</t>
  </si>
  <si>
    <t>９３．３</t>
  </si>
  <si>
    <t>８１．８</t>
  </si>
  <si>
    <t>７０．８</t>
  </si>
  <si>
    <t>７６．６</t>
  </si>
  <si>
    <t>８３．５</t>
  </si>
  <si>
    <t>８６．５</t>
  </si>
  <si>
    <t>８２．８</t>
  </si>
  <si>
    <t>９３．２</t>
  </si>
  <si>
    <t xml:space="preserve">   落札率全体では、９３．２％となっている。発注３部関係の落札率は９３．３％となっており、平成１６年度末の９３．３％と比較して、同率となっている。</t>
  </si>
  <si>
    <t>９６．６</t>
  </si>
  <si>
    <t>９１．３</t>
  </si>
  <si>
    <t>９６．６</t>
  </si>
  <si>
    <t>９４．１</t>
  </si>
  <si>
    <t>９６．２</t>
  </si>
  <si>
    <t>９４．８</t>
  </si>
  <si>
    <t xml:space="preserve">   １７年度（１０月末現在）の入札方式別落札率は、指名競争入札の落札率９４．８％に対し、多様な入札方式での落札率は９３．９％となっている。
   </t>
  </si>
  <si>
    <t>平成１７年度発注機関別入札・契約実績  （１７年１０月末）  【工事】</t>
  </si>
  <si>
    <t>ＶＥ方式（内数）</t>
  </si>
  <si>
    <t>平成１７年度発注機関別入札・契約実績  （１７年１０月末）  【委託】</t>
  </si>
  <si>
    <t>平成１７年度 入札契約執行状況（平成１７年１０月末）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</si>
</sst>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_);[Red]\(0\)"/>
    <numFmt numFmtId="183" formatCode="0.00_);[Red]\(0.00\)"/>
    <numFmt numFmtId="184" formatCode="0.0_);[Red]\(0.0\)"/>
    <numFmt numFmtId="185" formatCode="0_ "/>
    <numFmt numFmtId="186" formatCode="0.0_ "/>
    <numFmt numFmtId="187" formatCode="0.00_ "/>
    <numFmt numFmtId="188" formatCode="0\ ;[Red]0\ "/>
    <numFmt numFmtId="189" formatCode="0.00\ ;[Red]0.00\ "/>
    <numFmt numFmtId="190" formatCode="0.0%"/>
    <numFmt numFmtId="191" formatCode="0.00000000"/>
    <numFmt numFmtId="192" formatCode="0.000000000"/>
    <numFmt numFmtId="193" formatCode="#,##0.0;[Red]\-#,##0.0"/>
    <numFmt numFmtId="194" formatCode="#,##0_ ;[Red]\-#,##0\ "/>
    <numFmt numFmtId="195" formatCode="0_ ;[Red]\-0\ "/>
    <numFmt numFmtId="196" formatCode="0;_뀀"/>
    <numFmt numFmtId="197" formatCode="0;_쀀"/>
    <numFmt numFmtId="198" formatCode="0.0;_쀀"/>
    <numFmt numFmtId="199" formatCode="0.0;_뀀"/>
    <numFmt numFmtId="200" formatCode="0.0000_ "/>
    <numFmt numFmtId="201" formatCode="0.00000_ "/>
    <numFmt numFmtId="202" formatCode="0.000000_ "/>
    <numFmt numFmtId="203" formatCode="0.000_ 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38" fontId="1" fillId="0" borderId="0" xfId="16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shrinkToFit="1"/>
    </xf>
    <xf numFmtId="199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199" fontId="6" fillId="2" borderId="6" xfId="0" applyNumberFormat="1" applyFont="1" applyFill="1" applyBorder="1" applyAlignment="1">
      <alignment/>
    </xf>
    <xf numFmtId="0" fontId="6" fillId="2" borderId="20" xfId="0" applyNumberFormat="1" applyFont="1" applyFill="1" applyBorder="1" applyAlignment="1">
      <alignment/>
    </xf>
    <xf numFmtId="181" fontId="6" fillId="0" borderId="6" xfId="0" applyNumberFormat="1" applyFont="1" applyBorder="1" applyAlignment="1">
      <alignment/>
    </xf>
    <xf numFmtId="38" fontId="6" fillId="0" borderId="6" xfId="16" applyFont="1" applyBorder="1" applyAlignment="1">
      <alignment/>
    </xf>
    <xf numFmtId="0" fontId="6" fillId="2" borderId="6" xfId="16" applyNumberFormat="1" applyFont="1" applyFill="1" applyBorder="1" applyAlignment="1">
      <alignment/>
    </xf>
    <xf numFmtId="0" fontId="6" fillId="2" borderId="20" xfId="16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38" fontId="6" fillId="0" borderId="22" xfId="16" applyFont="1" applyBorder="1" applyAlignment="1">
      <alignment/>
    </xf>
    <xf numFmtId="0" fontId="6" fillId="2" borderId="22" xfId="16" applyNumberFormat="1" applyFont="1" applyFill="1" applyBorder="1" applyAlignment="1">
      <alignment/>
    </xf>
    <xf numFmtId="0" fontId="6" fillId="2" borderId="23" xfId="16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24" xfId="0" applyFont="1" applyFill="1" applyBorder="1" applyAlignment="1">
      <alignment/>
    </xf>
    <xf numFmtId="199" fontId="6" fillId="2" borderId="25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181" fontId="6" fillId="2" borderId="25" xfId="0" applyNumberFormat="1" applyFont="1" applyFill="1" applyBorder="1" applyAlignment="1">
      <alignment/>
    </xf>
    <xf numFmtId="186" fontId="6" fillId="2" borderId="25" xfId="0" applyNumberFormat="1" applyFont="1" applyFill="1" applyBorder="1" applyAlignment="1">
      <alignment/>
    </xf>
    <xf numFmtId="0" fontId="6" fillId="2" borderId="25" xfId="16" applyNumberFormat="1" applyFont="1" applyFill="1" applyBorder="1" applyAlignment="1">
      <alignment/>
    </xf>
    <xf numFmtId="0" fontId="6" fillId="2" borderId="26" xfId="16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99" fontId="6" fillId="0" borderId="5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186" fontId="6" fillId="0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199" fontId="6" fillId="2" borderId="5" xfId="0" applyNumberFormat="1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9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99" fontId="6" fillId="2" borderId="8" xfId="0" applyNumberFormat="1" applyFont="1" applyFill="1" applyBorder="1" applyAlignment="1">
      <alignment/>
    </xf>
    <xf numFmtId="181" fontId="6" fillId="2" borderId="8" xfId="0" applyNumberFormat="1" applyFont="1" applyFill="1" applyBorder="1" applyAlignment="1">
      <alignment/>
    </xf>
    <xf numFmtId="186" fontId="6" fillId="2" borderId="8" xfId="0" applyNumberFormat="1" applyFont="1" applyFill="1" applyBorder="1" applyAlignment="1">
      <alignment/>
    </xf>
    <xf numFmtId="0" fontId="6" fillId="2" borderId="8" xfId="16" applyNumberFormat="1" applyFont="1" applyFill="1" applyBorder="1" applyAlignment="1">
      <alignment/>
    </xf>
    <xf numFmtId="0" fontId="6" fillId="2" borderId="29" xfId="16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38" fontId="3" fillId="0" borderId="5" xfId="16" applyFont="1" applyBorder="1" applyAlignment="1">
      <alignment/>
    </xf>
    <xf numFmtId="38" fontId="3" fillId="0" borderId="15" xfId="16" applyFont="1" applyBorder="1" applyAlignment="1">
      <alignment/>
    </xf>
    <xf numFmtId="190" fontId="3" fillId="0" borderId="37" xfId="15" applyNumberFormat="1" applyFont="1" applyBorder="1" applyAlignment="1">
      <alignment/>
    </xf>
    <xf numFmtId="0" fontId="3" fillId="0" borderId="38" xfId="0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21" xfId="16" applyFont="1" applyBorder="1" applyAlignment="1">
      <alignment/>
    </xf>
    <xf numFmtId="190" fontId="3" fillId="0" borderId="39" xfId="15" applyNumberFormat="1" applyFont="1" applyBorder="1" applyAlignment="1">
      <alignment/>
    </xf>
    <xf numFmtId="0" fontId="3" fillId="0" borderId="34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1" xfId="16" applyFont="1" applyBorder="1" applyAlignment="1">
      <alignment/>
    </xf>
    <xf numFmtId="190" fontId="3" fillId="0" borderId="35" xfId="15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0" xfId="16" applyFont="1" applyBorder="1" applyAlignment="1">
      <alignment/>
    </xf>
    <xf numFmtId="190" fontId="3" fillId="0" borderId="41" xfId="15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shrinkToFit="1"/>
    </xf>
    <xf numFmtId="38" fontId="3" fillId="0" borderId="0" xfId="16" applyFont="1" applyBorder="1" applyAlignment="1">
      <alignment/>
    </xf>
    <xf numFmtId="190" fontId="3" fillId="0" borderId="0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9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190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90" fontId="3" fillId="0" borderId="6" xfId="15" applyNumberFormat="1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28" xfId="16" applyFont="1" applyBorder="1" applyAlignment="1">
      <alignment/>
    </xf>
    <xf numFmtId="190" fontId="3" fillId="0" borderId="2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38" fontId="3" fillId="0" borderId="7" xfId="16" applyFont="1" applyFill="1" applyBorder="1" applyAlignment="1">
      <alignment horizontal="right"/>
    </xf>
    <xf numFmtId="0" fontId="1" fillId="0" borderId="44" xfId="0" applyFont="1" applyBorder="1" applyAlignment="1">
      <alignment horizontal="center" shrinkToFit="1"/>
    </xf>
    <xf numFmtId="49" fontId="1" fillId="0" borderId="8" xfId="0" applyNumberFormat="1" applyFont="1" applyFill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3" fillId="0" borderId="45" xfId="16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38" fontId="3" fillId="0" borderId="45" xfId="16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1" fillId="0" borderId="45" xfId="0" applyNumberFormat="1" applyFont="1" applyFill="1" applyBorder="1" applyAlignment="1">
      <alignment horizontal="right"/>
    </xf>
    <xf numFmtId="49" fontId="1" fillId="0" borderId="46" xfId="0" applyNumberFormat="1" applyFont="1" applyFill="1" applyBorder="1" applyAlignment="1">
      <alignment horizontal="right"/>
    </xf>
    <xf numFmtId="38" fontId="3" fillId="0" borderId="47" xfId="16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right"/>
    </xf>
    <xf numFmtId="198" fontId="6" fillId="2" borderId="6" xfId="0" applyNumberFormat="1" applyFont="1" applyFill="1" applyBorder="1" applyAlignment="1">
      <alignment/>
    </xf>
    <xf numFmtId="0" fontId="6" fillId="0" borderId="6" xfId="16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2" xfId="16" applyNumberFormat="1" applyFont="1" applyBorder="1" applyAlignment="1">
      <alignment/>
    </xf>
    <xf numFmtId="0" fontId="6" fillId="2" borderId="24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/>
    </xf>
    <xf numFmtId="198" fontId="6" fillId="2" borderId="2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198" fontId="6" fillId="2" borderId="5" xfId="0" applyNumberFormat="1" applyFont="1" applyFill="1" applyBorder="1" applyAlignment="1">
      <alignment/>
    </xf>
    <xf numFmtId="0" fontId="6" fillId="2" borderId="27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2" borderId="26" xfId="0" applyNumberFormat="1" applyFont="1" applyFill="1" applyBorder="1" applyAlignment="1">
      <alignment/>
    </xf>
    <xf numFmtId="0" fontId="6" fillId="2" borderId="49" xfId="0" applyNumberFormat="1" applyFont="1" applyFill="1" applyBorder="1" applyAlignment="1">
      <alignment/>
    </xf>
    <xf numFmtId="0" fontId="6" fillId="2" borderId="8" xfId="0" applyNumberFormat="1" applyFont="1" applyFill="1" applyBorder="1" applyAlignment="1">
      <alignment/>
    </xf>
    <xf numFmtId="198" fontId="6" fillId="2" borderId="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50" xfId="0" applyFont="1" applyBorder="1" applyAlignment="1">
      <alignment horizontal="center"/>
    </xf>
    <xf numFmtId="38" fontId="3" fillId="0" borderId="51" xfId="16" applyFont="1" applyFill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6" xfId="16" applyFont="1" applyFill="1" applyBorder="1" applyAlignment="1">
      <alignment horizontal="right"/>
    </xf>
    <xf numFmtId="0" fontId="6" fillId="2" borderId="5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4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32" xfId="16" applyFont="1" applyBorder="1" applyAlignment="1">
      <alignment horizontal="center" shrinkToFit="1"/>
    </xf>
    <xf numFmtId="38" fontId="6" fillId="0" borderId="18" xfId="16" applyFont="1" applyBorder="1" applyAlignment="1">
      <alignment horizontal="center" shrinkToFit="1"/>
    </xf>
    <xf numFmtId="0" fontId="6" fillId="0" borderId="60" xfId="0" applyFont="1" applyBorder="1" applyAlignment="1">
      <alignment horizontal="right"/>
    </xf>
    <xf numFmtId="0" fontId="6" fillId="2" borderId="32" xfId="0" applyFont="1" applyFill="1" applyBorder="1" applyAlignment="1">
      <alignment horizontal="center" shrinkToFit="1"/>
    </xf>
    <xf numFmtId="0" fontId="6" fillId="2" borderId="18" xfId="0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248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3752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1.625" style="2" customWidth="1"/>
    <col min="2" max="2" width="5.50390625" style="2" customWidth="1"/>
    <col min="3" max="3" width="4.375" style="2" customWidth="1"/>
    <col min="4" max="4" width="67.75390625" style="2" customWidth="1"/>
    <col min="5" max="5" width="2.50390625" style="2" customWidth="1"/>
    <col min="6" max="6" width="6.50390625" style="2" customWidth="1"/>
    <col min="7" max="16384" width="9.00390625" style="2" customWidth="1"/>
  </cols>
  <sheetData>
    <row r="1" ht="17.25">
      <c r="E1" s="190"/>
    </row>
    <row r="3" spans="2:6" ht="27" customHeight="1">
      <c r="B3" s="196" t="s">
        <v>308</v>
      </c>
      <c r="C3" s="197"/>
      <c r="D3" s="197"/>
      <c r="E3" s="197"/>
      <c r="F3" s="23"/>
    </row>
    <row r="4" ht="24.75" customHeight="1"/>
    <row r="5" ht="20.25" customHeight="1">
      <c r="D5" s="22"/>
    </row>
    <row r="6" spans="3:5" ht="17.25">
      <c r="C6" s="24"/>
      <c r="D6" s="191"/>
      <c r="E6" s="25"/>
    </row>
    <row r="7" spans="3:5" ht="6.75" customHeight="1">
      <c r="C7" s="26"/>
      <c r="D7" s="21"/>
      <c r="E7" s="27"/>
    </row>
    <row r="8" spans="3:5" ht="17.25">
      <c r="C8" s="26"/>
      <c r="D8" s="136" t="s">
        <v>123</v>
      </c>
      <c r="E8" s="27"/>
    </row>
    <row r="9" spans="3:5" ht="17.25">
      <c r="C9" s="26"/>
      <c r="D9" s="136"/>
      <c r="E9" s="27"/>
    </row>
    <row r="10" spans="3:5" ht="17.25">
      <c r="C10" s="26"/>
      <c r="D10" s="136" t="s">
        <v>124</v>
      </c>
      <c r="E10" s="27"/>
    </row>
    <row r="11" spans="3:5" ht="17.25">
      <c r="C11" s="26"/>
      <c r="D11" s="136"/>
      <c r="E11" s="27"/>
    </row>
    <row r="12" spans="3:5" ht="17.25">
      <c r="C12" s="26"/>
      <c r="D12" s="136" t="s">
        <v>125</v>
      </c>
      <c r="E12" s="27"/>
    </row>
    <row r="13" spans="3:5" ht="17.25">
      <c r="C13" s="26"/>
      <c r="D13" s="21"/>
      <c r="E13" s="27"/>
    </row>
    <row r="14" spans="3:5" ht="17.25">
      <c r="C14" s="26"/>
      <c r="D14" s="136" t="s">
        <v>126</v>
      </c>
      <c r="E14" s="27"/>
    </row>
    <row r="15" spans="3:5" ht="17.25">
      <c r="C15" s="26"/>
      <c r="D15" s="136" t="s">
        <v>156</v>
      </c>
      <c r="E15" s="27"/>
    </row>
    <row r="16" spans="3:5" ht="17.25">
      <c r="C16" s="26"/>
      <c r="D16" s="136" t="s">
        <v>157</v>
      </c>
      <c r="E16" s="27"/>
    </row>
    <row r="17" spans="3:5" ht="17.25">
      <c r="C17" s="26"/>
      <c r="D17" s="136" t="s">
        <v>158</v>
      </c>
      <c r="E17" s="27"/>
    </row>
    <row r="18" spans="3:5" ht="17.25">
      <c r="C18" s="26"/>
      <c r="D18" s="136" t="s">
        <v>159</v>
      </c>
      <c r="E18" s="27"/>
    </row>
    <row r="19" spans="3:5" ht="27" customHeight="1">
      <c r="C19" s="26"/>
      <c r="D19" s="21"/>
      <c r="E19" s="27"/>
    </row>
    <row r="20" spans="3:5" ht="8.25" customHeight="1">
      <c r="C20" s="28"/>
      <c r="D20" s="29"/>
      <c r="E20" s="30"/>
    </row>
  </sheetData>
  <mergeCells count="1">
    <mergeCell ref="B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">
      <selection activeCell="G13" sqref="G13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0" width="10.625" style="1" customWidth="1"/>
    <col min="11" max="11" width="2.125" style="1" customWidth="1"/>
    <col min="12" max="16384" width="9.00390625" style="1" customWidth="1"/>
  </cols>
  <sheetData>
    <row r="2" spans="2:3" ht="14.25">
      <c r="B2" s="8" t="s">
        <v>35</v>
      </c>
      <c r="C2" s="1" t="s">
        <v>50</v>
      </c>
    </row>
    <row r="3" ht="14.25">
      <c r="B3" s="8"/>
    </row>
    <row r="4" ht="13.5" customHeight="1"/>
    <row r="5" spans="4:10" ht="28.5" customHeight="1">
      <c r="D5" s="199" t="s">
        <v>271</v>
      </c>
      <c r="E5" s="199"/>
      <c r="F5" s="199"/>
      <c r="G5" s="199"/>
      <c r="H5" s="199"/>
      <c r="I5" s="199"/>
      <c r="J5" s="199"/>
    </row>
    <row r="6" ht="13.5" customHeight="1"/>
    <row r="7" spans="9:10" ht="14.25">
      <c r="I7" s="198" t="s">
        <v>0</v>
      </c>
      <c r="J7" s="198"/>
    </row>
    <row r="8" spans="4:10" ht="26.25" customHeight="1" thickBot="1"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</row>
    <row r="9" spans="4:10" ht="24" customHeight="1" thickBot="1">
      <c r="D9" s="4" t="s">
        <v>155</v>
      </c>
      <c r="E9" s="5" t="s">
        <v>265</v>
      </c>
      <c r="F9" s="5" t="s">
        <v>266</v>
      </c>
      <c r="G9" s="5" t="s">
        <v>267</v>
      </c>
      <c r="H9" s="5" t="s">
        <v>268</v>
      </c>
      <c r="I9" s="5" t="s">
        <v>269</v>
      </c>
      <c r="J9" s="6" t="s">
        <v>270</v>
      </c>
    </row>
    <row r="10" spans="4:10" ht="24" customHeight="1">
      <c r="D10" s="158" t="s">
        <v>127</v>
      </c>
      <c r="E10" s="7" t="s">
        <v>128</v>
      </c>
      <c r="F10" s="7" t="s">
        <v>129</v>
      </c>
      <c r="G10" s="7" t="s">
        <v>130</v>
      </c>
      <c r="H10" s="7" t="s">
        <v>131</v>
      </c>
      <c r="I10" s="7" t="s">
        <v>132</v>
      </c>
      <c r="J10" s="7" t="s">
        <v>133</v>
      </c>
    </row>
    <row r="11" spans="2:12" ht="24" customHeight="1">
      <c r="B11" s="136"/>
      <c r="C11" s="136"/>
      <c r="D11" s="137"/>
      <c r="E11" s="138"/>
      <c r="F11" s="138"/>
      <c r="H11" s="138"/>
      <c r="I11" s="138"/>
      <c r="J11" s="163" t="s">
        <v>181</v>
      </c>
      <c r="K11" s="136"/>
      <c r="L11" s="136"/>
    </row>
    <row r="12" spans="2:12" ht="13.5" customHeight="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ht="13.5" customHeight="1"/>
    <row r="14" spans="2:3" ht="14.25">
      <c r="B14" s="8" t="s">
        <v>36</v>
      </c>
      <c r="C14" s="1" t="s">
        <v>51</v>
      </c>
    </row>
    <row r="15" ht="13.5" customHeight="1"/>
    <row r="16" ht="14.25">
      <c r="C16" s="1" t="s">
        <v>39</v>
      </c>
    </row>
    <row r="17" spans="4:10" ht="28.5" customHeight="1">
      <c r="D17" s="199" t="s">
        <v>283</v>
      </c>
      <c r="E17" s="199"/>
      <c r="F17" s="199"/>
      <c r="G17" s="199"/>
      <c r="H17" s="199"/>
      <c r="I17" s="199"/>
      <c r="J17" s="199"/>
    </row>
    <row r="18" ht="13.5" customHeight="1"/>
    <row r="19" spans="4:10" ht="14.25">
      <c r="D19" s="1" t="s">
        <v>40</v>
      </c>
      <c r="I19" s="198" t="s">
        <v>0</v>
      </c>
      <c r="J19" s="198"/>
    </row>
    <row r="20" spans="4:10" ht="26.25" customHeight="1" thickBot="1"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7</v>
      </c>
    </row>
    <row r="21" spans="4:10" ht="24" customHeight="1" thickBot="1">
      <c r="D21" s="4" t="s">
        <v>155</v>
      </c>
      <c r="E21" s="5" t="s">
        <v>278</v>
      </c>
      <c r="F21" s="5" t="s">
        <v>279</v>
      </c>
      <c r="G21" s="5" t="s">
        <v>280</v>
      </c>
      <c r="H21" s="5" t="s">
        <v>160</v>
      </c>
      <c r="I21" s="5" t="s">
        <v>281</v>
      </c>
      <c r="J21" s="6" t="s">
        <v>282</v>
      </c>
    </row>
    <row r="22" spans="4:10" ht="24" customHeight="1">
      <c r="D22" s="158" t="s">
        <v>127</v>
      </c>
      <c r="E22" s="7" t="s">
        <v>134</v>
      </c>
      <c r="F22" s="7" t="s">
        <v>31</v>
      </c>
      <c r="G22" s="7" t="s">
        <v>135</v>
      </c>
      <c r="H22" s="7" t="s">
        <v>38</v>
      </c>
      <c r="I22" s="7" t="s">
        <v>136</v>
      </c>
      <c r="J22" s="7" t="s">
        <v>137</v>
      </c>
    </row>
    <row r="23" spans="4:10" ht="14.25" customHeight="1">
      <c r="D23" s="1" t="s">
        <v>41</v>
      </c>
      <c r="I23" s="198"/>
      <c r="J23" s="198"/>
    </row>
    <row r="24" spans="4:10" ht="26.25" customHeight="1" thickBot="1">
      <c r="D24" s="3" t="s">
        <v>1</v>
      </c>
      <c r="E24" s="32" t="s">
        <v>47</v>
      </c>
      <c r="F24" s="31" t="s">
        <v>42</v>
      </c>
      <c r="G24" s="31" t="s">
        <v>43</v>
      </c>
      <c r="H24" s="31" t="s">
        <v>44</v>
      </c>
      <c r="I24" s="31" t="s">
        <v>45</v>
      </c>
      <c r="J24" s="31" t="s">
        <v>7</v>
      </c>
    </row>
    <row r="25" spans="4:10" ht="24" customHeight="1" thickBot="1">
      <c r="D25" s="4" t="s">
        <v>155</v>
      </c>
      <c r="E25" s="5" t="s">
        <v>273</v>
      </c>
      <c r="F25" s="5" t="s">
        <v>274</v>
      </c>
      <c r="G25" s="5" t="s">
        <v>274</v>
      </c>
      <c r="H25" s="5" t="s">
        <v>275</v>
      </c>
      <c r="I25" s="5" t="s">
        <v>276</v>
      </c>
      <c r="J25" s="6" t="s">
        <v>277</v>
      </c>
    </row>
    <row r="26" ht="14.25">
      <c r="D26" s="1" t="s">
        <v>48</v>
      </c>
    </row>
    <row r="27" spans="4:10" ht="26.25" customHeight="1" thickBot="1">
      <c r="D27" s="3" t="s">
        <v>1</v>
      </c>
      <c r="E27" s="32" t="s">
        <v>46</v>
      </c>
      <c r="J27" s="163" t="s">
        <v>181</v>
      </c>
    </row>
    <row r="28" spans="4:10" ht="24" customHeight="1" thickBot="1">
      <c r="D28" s="4" t="s">
        <v>155</v>
      </c>
      <c r="E28" s="6" t="s">
        <v>272</v>
      </c>
      <c r="J28" s="163" t="s">
        <v>180</v>
      </c>
    </row>
    <row r="29" ht="13.5" customHeight="1"/>
    <row r="30" ht="14.25">
      <c r="C30" s="1" t="s">
        <v>52</v>
      </c>
    </row>
    <row r="31" spans="4:10" ht="28.5" customHeight="1">
      <c r="D31" s="199" t="s">
        <v>297</v>
      </c>
      <c r="E31" s="199"/>
      <c r="F31" s="199"/>
      <c r="G31" s="199"/>
      <c r="H31" s="199"/>
      <c r="I31" s="199"/>
      <c r="J31" s="199"/>
    </row>
    <row r="32" ht="13.5" customHeight="1"/>
    <row r="33" spans="4:10" ht="14.25">
      <c r="D33" s="1" t="s">
        <v>40</v>
      </c>
      <c r="I33" s="200" t="s">
        <v>0</v>
      </c>
      <c r="J33" s="200"/>
    </row>
    <row r="34" spans="4:10" ht="26.25" customHeight="1" thickBot="1"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4:10" ht="24" customHeight="1" thickBot="1">
      <c r="D35" s="4" t="s">
        <v>155</v>
      </c>
      <c r="E35" s="5" t="s">
        <v>284</v>
      </c>
      <c r="F35" s="5" t="s">
        <v>285</v>
      </c>
      <c r="G35" s="5" t="s">
        <v>286</v>
      </c>
      <c r="H35" s="5" t="s">
        <v>287</v>
      </c>
      <c r="I35" s="5" t="s">
        <v>288</v>
      </c>
      <c r="J35" s="6" t="s">
        <v>289</v>
      </c>
    </row>
    <row r="36" spans="4:10" ht="24" customHeight="1">
      <c r="D36" s="158" t="s">
        <v>127</v>
      </c>
      <c r="E36" s="7" t="s">
        <v>138</v>
      </c>
      <c r="F36" s="7" t="s">
        <v>139</v>
      </c>
      <c r="G36" s="7" t="s">
        <v>54</v>
      </c>
      <c r="H36" s="7" t="s">
        <v>151</v>
      </c>
      <c r="I36" s="7" t="s">
        <v>140</v>
      </c>
      <c r="J36" s="7" t="s">
        <v>141</v>
      </c>
    </row>
    <row r="37" spans="4:10" ht="14.25">
      <c r="D37" s="1" t="s">
        <v>41</v>
      </c>
      <c r="I37" s="200"/>
      <c r="J37" s="200"/>
    </row>
    <row r="38" spans="4:10" ht="26.25" customHeight="1" thickBot="1">
      <c r="D38" s="3" t="s">
        <v>1</v>
      </c>
      <c r="E38" s="32" t="s">
        <v>47</v>
      </c>
      <c r="F38" s="31" t="s">
        <v>42</v>
      </c>
      <c r="G38" s="31" t="s">
        <v>43</v>
      </c>
      <c r="H38" s="31" t="s">
        <v>44</v>
      </c>
      <c r="I38" s="31" t="s">
        <v>45</v>
      </c>
      <c r="J38" s="31" t="s">
        <v>7</v>
      </c>
    </row>
    <row r="39" spans="4:10" ht="24" customHeight="1" thickBot="1">
      <c r="D39" s="4" t="s">
        <v>155</v>
      </c>
      <c r="E39" s="5" t="s">
        <v>290</v>
      </c>
      <c r="F39" s="5" t="s">
        <v>291</v>
      </c>
      <c r="G39" s="139" t="s">
        <v>292</v>
      </c>
      <c r="H39" s="5" t="s">
        <v>293</v>
      </c>
      <c r="I39" s="5" t="s">
        <v>294</v>
      </c>
      <c r="J39" s="6" t="s">
        <v>295</v>
      </c>
    </row>
    <row r="40" ht="14.25">
      <c r="D40" s="1" t="s">
        <v>48</v>
      </c>
    </row>
    <row r="41" spans="4:10" ht="26.25" customHeight="1" thickBot="1">
      <c r="D41" s="3" t="s">
        <v>1</v>
      </c>
      <c r="E41" s="32" t="s">
        <v>46</v>
      </c>
      <c r="J41" s="163" t="s">
        <v>181</v>
      </c>
    </row>
    <row r="42" spans="4:10" ht="24" customHeight="1" thickBot="1">
      <c r="D42" s="4" t="s">
        <v>155</v>
      </c>
      <c r="E42" s="6" t="s">
        <v>296</v>
      </c>
      <c r="J42" s="163" t="s">
        <v>180</v>
      </c>
    </row>
  </sheetData>
  <mergeCells count="8">
    <mergeCell ref="I37:J37"/>
    <mergeCell ref="I33:J33"/>
    <mergeCell ref="D31:J31"/>
    <mergeCell ref="I23:J23"/>
    <mergeCell ref="I19:J19"/>
    <mergeCell ref="D5:J5"/>
    <mergeCell ref="I7:J7"/>
    <mergeCell ref="D17:J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"/>
  <sheetViews>
    <sheetView workbookViewId="0" topLeftCell="A1">
      <selection activeCell="D22" sqref="D22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13" width="7.625" style="1" customWidth="1"/>
    <col min="14" max="16384" width="9.00390625" style="1" customWidth="1"/>
  </cols>
  <sheetData>
    <row r="2" spans="2:3" ht="14.25">
      <c r="B2" s="8" t="s">
        <v>37</v>
      </c>
      <c r="C2" s="1" t="s">
        <v>55</v>
      </c>
    </row>
    <row r="3" ht="14.25">
      <c r="B3" s="8"/>
    </row>
    <row r="4" ht="13.5" customHeight="1"/>
    <row r="5" spans="4:13" ht="54" customHeight="1">
      <c r="D5" s="199" t="s">
        <v>304</v>
      </c>
      <c r="E5" s="199"/>
      <c r="F5" s="199"/>
      <c r="G5" s="199"/>
      <c r="H5" s="199"/>
      <c r="I5" s="199"/>
      <c r="J5" s="199"/>
      <c r="K5" s="199"/>
      <c r="L5" s="199"/>
      <c r="M5" s="199"/>
    </row>
    <row r="6" ht="13.5" customHeight="1"/>
    <row r="7" spans="11:13" ht="14.25">
      <c r="K7" s="198" t="s">
        <v>0</v>
      </c>
      <c r="L7" s="198"/>
      <c r="M7" s="198"/>
    </row>
    <row r="8" spans="4:13" ht="30" customHeight="1" thickBot="1">
      <c r="D8" s="31" t="s">
        <v>8</v>
      </c>
      <c r="E8" s="31" t="s">
        <v>9</v>
      </c>
      <c r="F8" s="31" t="s">
        <v>10</v>
      </c>
      <c r="G8" s="31" t="s">
        <v>11</v>
      </c>
      <c r="H8" s="31" t="s">
        <v>12</v>
      </c>
      <c r="I8" s="31" t="s">
        <v>13</v>
      </c>
      <c r="J8" s="33" t="s">
        <v>14</v>
      </c>
      <c r="K8" s="36" t="s">
        <v>15</v>
      </c>
      <c r="L8" s="31" t="s">
        <v>16</v>
      </c>
      <c r="M8" s="36" t="s">
        <v>17</v>
      </c>
    </row>
    <row r="9" spans="4:13" ht="30" customHeight="1" thickBot="1">
      <c r="D9" s="35" t="s">
        <v>155</v>
      </c>
      <c r="E9" s="161" t="s">
        <v>298</v>
      </c>
      <c r="F9" s="161" t="s">
        <v>299</v>
      </c>
      <c r="G9" s="161" t="s">
        <v>300</v>
      </c>
      <c r="H9" s="161" t="s">
        <v>301</v>
      </c>
      <c r="I9" s="165" t="s">
        <v>302</v>
      </c>
      <c r="J9" s="162" t="s">
        <v>300</v>
      </c>
      <c r="K9" s="37" t="s">
        <v>286</v>
      </c>
      <c r="L9" s="5" t="s">
        <v>303</v>
      </c>
      <c r="M9" s="39" t="s">
        <v>282</v>
      </c>
    </row>
    <row r="10" spans="4:13" ht="30" customHeight="1">
      <c r="D10" s="34" t="s">
        <v>127</v>
      </c>
      <c r="E10" s="164" t="s">
        <v>154</v>
      </c>
      <c r="F10" s="164" t="s">
        <v>142</v>
      </c>
      <c r="G10" s="164" t="s">
        <v>31</v>
      </c>
      <c r="H10" s="164" t="s">
        <v>53</v>
      </c>
      <c r="I10" s="164" t="s">
        <v>143</v>
      </c>
      <c r="J10" s="164" t="s">
        <v>144</v>
      </c>
      <c r="K10" s="38" t="s">
        <v>145</v>
      </c>
      <c r="L10" s="7" t="s">
        <v>49</v>
      </c>
      <c r="M10" s="38" t="s">
        <v>146</v>
      </c>
    </row>
    <row r="11" ht="13.5" customHeight="1">
      <c r="J11" s="166" t="s">
        <v>161</v>
      </c>
    </row>
    <row r="12" ht="13.5" customHeight="1">
      <c r="M12" s="163" t="s">
        <v>181</v>
      </c>
    </row>
    <row r="13" ht="13.5" customHeight="1">
      <c r="M13" s="163" t="s">
        <v>180</v>
      </c>
    </row>
  </sheetData>
  <mergeCells count="2">
    <mergeCell ref="D5:M5"/>
    <mergeCell ref="K7:M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B1" sqref="B1:H1"/>
    </sheetView>
  </sheetViews>
  <sheetFormatPr defaultColWidth="9.00390625" defaultRowHeight="13.5"/>
  <cols>
    <col min="1" max="1" width="2.625" style="1" customWidth="1"/>
    <col min="2" max="2" width="15.625" style="1" customWidth="1"/>
    <col min="3" max="8" width="10.625" style="1" customWidth="1"/>
    <col min="9" max="16384" width="9.00390625" style="1" customWidth="1"/>
  </cols>
  <sheetData>
    <row r="1" spans="2:8" ht="17.25">
      <c r="B1" s="201" t="s">
        <v>227</v>
      </c>
      <c r="C1" s="201"/>
      <c r="D1" s="201"/>
      <c r="E1" s="201"/>
      <c r="F1" s="201"/>
      <c r="G1" s="201"/>
      <c r="H1" s="201"/>
    </row>
    <row r="4" spans="2:8" ht="14.25">
      <c r="B4" s="1" t="s">
        <v>147</v>
      </c>
      <c r="G4" s="200" t="s">
        <v>30</v>
      </c>
      <c r="H4" s="200"/>
    </row>
    <row r="5" spans="2:8" ht="19.5" customHeight="1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71" t="s">
        <v>7</v>
      </c>
    </row>
    <row r="6" spans="2:8" ht="19.5" customHeight="1">
      <c r="B6" s="10" t="s">
        <v>18</v>
      </c>
      <c r="C6" s="141"/>
      <c r="D6" s="141"/>
      <c r="E6" s="141"/>
      <c r="F6" s="142"/>
      <c r="G6" s="142"/>
      <c r="H6" s="142"/>
    </row>
    <row r="7" spans="2:8" ht="19.5" customHeight="1">
      <c r="B7" s="13" t="s">
        <v>19</v>
      </c>
      <c r="C7" s="143"/>
      <c r="D7" s="143"/>
      <c r="E7" s="143"/>
      <c r="F7" s="144"/>
      <c r="G7" s="144"/>
      <c r="H7" s="144"/>
    </row>
    <row r="8" spans="2:8" ht="19.5" customHeight="1">
      <c r="B8" s="12"/>
      <c r="C8" s="145"/>
      <c r="D8" s="145"/>
      <c r="E8" s="145"/>
      <c r="F8" s="146"/>
      <c r="G8" s="146"/>
      <c r="H8" s="146"/>
    </row>
    <row r="9" spans="2:8" ht="19.5" customHeight="1">
      <c r="B9" s="10" t="s">
        <v>20</v>
      </c>
      <c r="C9" s="142"/>
      <c r="D9" s="141"/>
      <c r="E9" s="141"/>
      <c r="F9" s="142"/>
      <c r="G9" s="142" t="s">
        <v>228</v>
      </c>
      <c r="H9" s="142" t="s">
        <v>228</v>
      </c>
    </row>
    <row r="10" spans="2:8" ht="19.5" customHeight="1">
      <c r="B10" s="13" t="s">
        <v>19</v>
      </c>
      <c r="C10" s="144"/>
      <c r="D10" s="143"/>
      <c r="E10" s="143"/>
      <c r="F10" s="144"/>
      <c r="G10" s="144" t="s">
        <v>182</v>
      </c>
      <c r="H10" s="144" t="s">
        <v>182</v>
      </c>
    </row>
    <row r="11" spans="2:8" ht="19.5" customHeight="1">
      <c r="B11" s="12"/>
      <c r="C11" s="146"/>
      <c r="D11" s="145"/>
      <c r="E11" s="145"/>
      <c r="F11" s="146"/>
      <c r="G11" s="146" t="s">
        <v>211</v>
      </c>
      <c r="H11" s="146" t="s">
        <v>211</v>
      </c>
    </row>
    <row r="12" spans="2:8" ht="19.5" customHeight="1">
      <c r="B12" s="10" t="s">
        <v>21</v>
      </c>
      <c r="C12" s="142" t="s">
        <v>233</v>
      </c>
      <c r="D12" s="141"/>
      <c r="E12" s="142" t="s">
        <v>234</v>
      </c>
      <c r="F12" s="142" t="s">
        <v>235</v>
      </c>
      <c r="G12" s="142" t="s">
        <v>236</v>
      </c>
      <c r="H12" s="142" t="s">
        <v>237</v>
      </c>
    </row>
    <row r="13" spans="2:8" ht="19.5" customHeight="1">
      <c r="B13" s="13" t="s">
        <v>19</v>
      </c>
      <c r="C13" s="144" t="s">
        <v>183</v>
      </c>
      <c r="D13" s="143"/>
      <c r="E13" s="144" t="s">
        <v>184</v>
      </c>
      <c r="F13" s="144" t="s">
        <v>185</v>
      </c>
      <c r="G13" s="144" t="s">
        <v>186</v>
      </c>
      <c r="H13" s="144" t="s">
        <v>187</v>
      </c>
    </row>
    <row r="14" spans="2:8" ht="19.5" customHeight="1">
      <c r="B14" s="12"/>
      <c r="C14" s="146" t="s">
        <v>212</v>
      </c>
      <c r="D14" s="145"/>
      <c r="E14" s="146" t="s">
        <v>213</v>
      </c>
      <c r="F14" s="146" t="s">
        <v>214</v>
      </c>
      <c r="G14" s="146" t="s">
        <v>215</v>
      </c>
      <c r="H14" s="146" t="s">
        <v>216</v>
      </c>
    </row>
    <row r="15" spans="2:8" ht="19.5" customHeight="1">
      <c r="B15" s="10" t="s">
        <v>11</v>
      </c>
      <c r="C15" s="142" t="s">
        <v>238</v>
      </c>
      <c r="D15" s="141"/>
      <c r="E15" s="142" t="s">
        <v>239</v>
      </c>
      <c r="F15" s="142" t="s">
        <v>240</v>
      </c>
      <c r="G15" s="142" t="s">
        <v>241</v>
      </c>
      <c r="H15" s="142" t="s">
        <v>242</v>
      </c>
    </row>
    <row r="16" spans="2:8" ht="19.5" customHeight="1">
      <c r="B16" s="13" t="s">
        <v>22</v>
      </c>
      <c r="C16" s="144" t="s">
        <v>174</v>
      </c>
      <c r="D16" s="143"/>
      <c r="E16" s="144" t="s">
        <v>162</v>
      </c>
      <c r="F16" s="144" t="s">
        <v>175</v>
      </c>
      <c r="G16" s="144" t="s">
        <v>188</v>
      </c>
      <c r="H16" s="144" t="s">
        <v>189</v>
      </c>
    </row>
    <row r="17" spans="2:8" ht="19.5" customHeight="1">
      <c r="B17" s="12"/>
      <c r="C17" s="146" t="s">
        <v>176</v>
      </c>
      <c r="D17" s="145"/>
      <c r="E17" s="146" t="s">
        <v>208</v>
      </c>
      <c r="F17" s="146" t="s">
        <v>209</v>
      </c>
      <c r="G17" s="146" t="s">
        <v>210</v>
      </c>
      <c r="H17" s="146" t="s">
        <v>211</v>
      </c>
    </row>
    <row r="18" spans="2:8" ht="19.5" customHeight="1">
      <c r="B18" s="10" t="s">
        <v>23</v>
      </c>
      <c r="C18" s="142" t="s">
        <v>243</v>
      </c>
      <c r="D18" s="142" t="s">
        <v>244</v>
      </c>
      <c r="E18" s="142" t="s">
        <v>245</v>
      </c>
      <c r="F18" s="142" t="s">
        <v>246</v>
      </c>
      <c r="G18" s="142" t="s">
        <v>247</v>
      </c>
      <c r="H18" s="142" t="s">
        <v>248</v>
      </c>
    </row>
    <row r="19" spans="2:8" ht="19.5" customHeight="1">
      <c r="B19" s="13" t="s">
        <v>22</v>
      </c>
      <c r="C19" s="144" t="s">
        <v>190</v>
      </c>
      <c r="D19" s="144" t="s">
        <v>191</v>
      </c>
      <c r="E19" s="144" t="s">
        <v>192</v>
      </c>
      <c r="F19" s="144" t="s">
        <v>193</v>
      </c>
      <c r="G19" s="144" t="s">
        <v>194</v>
      </c>
      <c r="H19" s="144" t="s">
        <v>195</v>
      </c>
    </row>
    <row r="20" spans="2:8" ht="19.5" customHeight="1">
      <c r="B20" s="12"/>
      <c r="C20" s="146" t="s">
        <v>164</v>
      </c>
      <c r="D20" s="146" t="s">
        <v>163</v>
      </c>
      <c r="E20" s="146" t="s">
        <v>217</v>
      </c>
      <c r="F20" s="146" t="s">
        <v>230</v>
      </c>
      <c r="G20" s="146" t="s">
        <v>218</v>
      </c>
      <c r="H20" s="146" t="s">
        <v>218</v>
      </c>
    </row>
    <row r="21" spans="2:8" ht="19.5" customHeight="1">
      <c r="B21" s="10" t="s">
        <v>24</v>
      </c>
      <c r="C21" s="141"/>
      <c r="D21" s="141"/>
      <c r="E21" s="142"/>
      <c r="F21" s="141"/>
      <c r="G21" s="142" t="s">
        <v>249</v>
      </c>
      <c r="H21" s="142" t="s">
        <v>250</v>
      </c>
    </row>
    <row r="22" spans="2:8" ht="19.5" customHeight="1">
      <c r="B22" s="13" t="s">
        <v>22</v>
      </c>
      <c r="C22" s="143"/>
      <c r="D22" s="143"/>
      <c r="E22" s="144"/>
      <c r="F22" s="143"/>
      <c r="G22" s="144" t="s">
        <v>196</v>
      </c>
      <c r="H22" s="144" t="s">
        <v>196</v>
      </c>
    </row>
    <row r="23" spans="2:8" ht="19.5" customHeight="1">
      <c r="B23" s="12"/>
      <c r="C23" s="145"/>
      <c r="D23" s="145"/>
      <c r="E23" s="146"/>
      <c r="F23" s="145"/>
      <c r="G23" s="146" t="s">
        <v>222</v>
      </c>
      <c r="H23" s="146" t="s">
        <v>222</v>
      </c>
    </row>
    <row r="24" spans="2:8" ht="19.5" customHeight="1">
      <c r="B24" s="10"/>
      <c r="C24" s="142" t="s">
        <v>239</v>
      </c>
      <c r="D24" s="141"/>
      <c r="E24" s="141"/>
      <c r="F24" s="142"/>
      <c r="G24" s="142" t="s">
        <v>251</v>
      </c>
      <c r="H24" s="142" t="s">
        <v>252</v>
      </c>
    </row>
    <row r="25" spans="2:8" ht="19.5" customHeight="1">
      <c r="B25" s="13" t="s">
        <v>14</v>
      </c>
      <c r="C25" s="144" t="s">
        <v>197</v>
      </c>
      <c r="D25" s="143"/>
      <c r="E25" s="143"/>
      <c r="F25" s="144"/>
      <c r="G25" s="144" t="s">
        <v>165</v>
      </c>
      <c r="H25" s="144" t="s">
        <v>199</v>
      </c>
    </row>
    <row r="26" spans="2:8" ht="19.5" customHeight="1" thickBot="1">
      <c r="B26" s="13" t="s">
        <v>178</v>
      </c>
      <c r="C26" s="146" t="s">
        <v>198</v>
      </c>
      <c r="D26" s="147"/>
      <c r="E26" s="147"/>
      <c r="F26" s="144"/>
      <c r="G26" s="144" t="s">
        <v>223</v>
      </c>
      <c r="H26" s="144" t="s">
        <v>211</v>
      </c>
    </row>
    <row r="27" spans="2:8" ht="19.5" customHeight="1">
      <c r="B27" s="148"/>
      <c r="C27" s="167" t="s">
        <v>253</v>
      </c>
      <c r="D27" s="167" t="s">
        <v>244</v>
      </c>
      <c r="E27" s="167" t="s">
        <v>254</v>
      </c>
      <c r="F27" s="167" t="s">
        <v>255</v>
      </c>
      <c r="G27" s="167" t="s">
        <v>256</v>
      </c>
      <c r="H27" s="172" t="s">
        <v>257</v>
      </c>
    </row>
    <row r="28" spans="2:8" ht="19.5" customHeight="1">
      <c r="B28" s="149" t="s">
        <v>26</v>
      </c>
      <c r="C28" s="150">
        <f aca="true" t="shared" si="0" ref="C28:H28">+C7+C10+C13+C16+C19+C22</f>
        <v>699</v>
      </c>
      <c r="D28" s="150">
        <f t="shared" si="0"/>
        <v>79</v>
      </c>
      <c r="E28" s="150">
        <f t="shared" si="0"/>
        <v>218</v>
      </c>
      <c r="F28" s="150">
        <f t="shared" si="0"/>
        <v>156</v>
      </c>
      <c r="G28" s="150">
        <f t="shared" si="0"/>
        <v>1155</v>
      </c>
      <c r="H28" s="192">
        <f t="shared" si="0"/>
        <v>2307</v>
      </c>
    </row>
    <row r="29" spans="2:8" ht="19.5" customHeight="1" thickBot="1">
      <c r="B29" s="151" t="s">
        <v>25</v>
      </c>
      <c r="C29" s="152" t="s">
        <v>221</v>
      </c>
      <c r="D29" s="152" t="s">
        <v>163</v>
      </c>
      <c r="E29" s="152" t="s">
        <v>218</v>
      </c>
      <c r="F29" s="152" t="s">
        <v>177</v>
      </c>
      <c r="G29" s="152" t="s">
        <v>226</v>
      </c>
      <c r="H29" s="168" t="s">
        <v>229</v>
      </c>
    </row>
    <row r="30" spans="2:8" ht="19.5" customHeight="1">
      <c r="B30" s="11"/>
      <c r="C30" s="144" t="s">
        <v>258</v>
      </c>
      <c r="D30" s="144" t="s">
        <v>259</v>
      </c>
      <c r="E30" s="144" t="s">
        <v>260</v>
      </c>
      <c r="F30" s="144" t="s">
        <v>261</v>
      </c>
      <c r="G30" s="144" t="s">
        <v>262</v>
      </c>
      <c r="H30" s="144" t="s">
        <v>263</v>
      </c>
    </row>
    <row r="31" spans="2:8" ht="19.5" customHeight="1">
      <c r="B31" s="13" t="s">
        <v>27</v>
      </c>
      <c r="C31" s="16" t="s">
        <v>204</v>
      </c>
      <c r="D31" s="16" t="s">
        <v>197</v>
      </c>
      <c r="E31" s="16" t="s">
        <v>205</v>
      </c>
      <c r="F31" s="144" t="s">
        <v>189</v>
      </c>
      <c r="G31" s="16" t="s">
        <v>206</v>
      </c>
      <c r="H31" s="144" t="s">
        <v>207</v>
      </c>
    </row>
    <row r="32" spans="2:8" ht="19.5" customHeight="1" thickBot="1">
      <c r="B32" s="11"/>
      <c r="C32" s="16" t="s">
        <v>224</v>
      </c>
      <c r="D32" s="16" t="s">
        <v>231</v>
      </c>
      <c r="E32" s="16" t="s">
        <v>226</v>
      </c>
      <c r="F32" s="144" t="s">
        <v>219</v>
      </c>
      <c r="G32" s="153" t="s">
        <v>220</v>
      </c>
      <c r="H32" s="144" t="s">
        <v>179</v>
      </c>
    </row>
    <row r="33" spans="2:8" ht="19.5" customHeight="1">
      <c r="B33" s="19" t="s">
        <v>17</v>
      </c>
      <c r="C33" s="154">
        <f aca="true" t="shared" si="1" ref="C33:H33">+C31+C28</f>
        <v>1087</v>
      </c>
      <c r="D33" s="154">
        <f t="shared" si="1"/>
        <v>83</v>
      </c>
      <c r="E33" s="154">
        <f t="shared" si="1"/>
        <v>277</v>
      </c>
      <c r="F33" s="159">
        <f t="shared" si="1"/>
        <v>283</v>
      </c>
      <c r="G33" s="154">
        <f t="shared" si="1"/>
        <v>2292</v>
      </c>
      <c r="H33" s="169">
        <f t="shared" si="1"/>
        <v>4022</v>
      </c>
    </row>
    <row r="34" spans="2:8" ht="19.5" customHeight="1" thickBot="1">
      <c r="B34" s="20" t="s">
        <v>28</v>
      </c>
      <c r="C34" s="18" t="s">
        <v>225</v>
      </c>
      <c r="D34" s="18" t="s">
        <v>163</v>
      </c>
      <c r="E34" s="18" t="s">
        <v>219</v>
      </c>
      <c r="F34" s="152" t="s">
        <v>177</v>
      </c>
      <c r="G34" s="18" t="s">
        <v>232</v>
      </c>
      <c r="H34" s="170" t="s">
        <v>215</v>
      </c>
    </row>
    <row r="35" spans="2:8" ht="19.5" customHeight="1">
      <c r="B35" s="14" t="s">
        <v>29</v>
      </c>
      <c r="C35" s="16" t="s">
        <v>200</v>
      </c>
      <c r="D35" s="16" t="s">
        <v>162</v>
      </c>
      <c r="E35" s="16" t="s">
        <v>201</v>
      </c>
      <c r="F35" s="144" t="s">
        <v>173</v>
      </c>
      <c r="G35" s="16" t="s">
        <v>202</v>
      </c>
      <c r="H35" s="144" t="s">
        <v>203</v>
      </c>
    </row>
    <row r="36" spans="2:8" ht="19.5" customHeight="1">
      <c r="B36" s="15" t="s">
        <v>7</v>
      </c>
      <c r="C36" s="193">
        <f aca="true" t="shared" si="2" ref="C36:H36">+C35+C33</f>
        <v>1133</v>
      </c>
      <c r="D36" s="193">
        <f t="shared" si="2"/>
        <v>84</v>
      </c>
      <c r="E36" s="193">
        <f t="shared" si="2"/>
        <v>280</v>
      </c>
      <c r="F36" s="194">
        <f t="shared" si="2"/>
        <v>297</v>
      </c>
      <c r="G36" s="193">
        <f t="shared" si="2"/>
        <v>2364</v>
      </c>
      <c r="H36" s="194">
        <f t="shared" si="2"/>
        <v>4158</v>
      </c>
    </row>
    <row r="37" spans="2:8" ht="24">
      <c r="B37" s="41" t="s">
        <v>166</v>
      </c>
      <c r="C37" s="17" t="s">
        <v>167</v>
      </c>
      <c r="D37" s="17" t="s">
        <v>168</v>
      </c>
      <c r="E37" s="17" t="s">
        <v>169</v>
      </c>
      <c r="F37" s="160" t="s">
        <v>170</v>
      </c>
      <c r="G37" s="17" t="s">
        <v>171</v>
      </c>
      <c r="H37" s="160" t="s">
        <v>172</v>
      </c>
    </row>
    <row r="38" ht="14.25">
      <c r="B38" s="140" t="s">
        <v>33</v>
      </c>
    </row>
    <row r="39" ht="14.25">
      <c r="B39" s="155" t="s">
        <v>32</v>
      </c>
    </row>
    <row r="40" ht="14.25">
      <c r="B40" s="140" t="s">
        <v>34</v>
      </c>
    </row>
  </sheetData>
  <mergeCells count="2">
    <mergeCell ref="G4:H4"/>
    <mergeCell ref="B1:H1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66"/>
  <sheetViews>
    <sheetView showZeros="0" zoomScaleSheetLayoutView="100" workbookViewId="0" topLeftCell="A1">
      <selection activeCell="U16" sqref="U16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21" width="3.875" style="0" customWidth="1"/>
    <col min="22" max="23" width="4.50390625" style="0" customWidth="1"/>
  </cols>
  <sheetData>
    <row r="1" ht="14.25">
      <c r="D1" s="42" t="s">
        <v>305</v>
      </c>
    </row>
    <row r="2" spans="20:23" s="43" customFormat="1" ht="12.75" customHeight="1" thickBot="1">
      <c r="T2" s="226" t="s">
        <v>30</v>
      </c>
      <c r="U2" s="226"/>
      <c r="V2" s="226"/>
      <c r="W2" s="226"/>
    </row>
    <row r="3" spans="2:23" s="43" customFormat="1" ht="12.75" customHeight="1">
      <c r="B3" s="220" t="s">
        <v>83</v>
      </c>
      <c r="C3" s="221"/>
      <c r="D3" s="224" t="s">
        <v>84</v>
      </c>
      <c r="E3" s="225"/>
      <c r="F3" s="218" t="s">
        <v>85</v>
      </c>
      <c r="G3" s="219"/>
      <c r="H3" s="224" t="s">
        <v>86</v>
      </c>
      <c r="I3" s="225"/>
      <c r="J3" s="218" t="s">
        <v>87</v>
      </c>
      <c r="K3" s="219"/>
      <c r="L3" s="218" t="s">
        <v>88</v>
      </c>
      <c r="M3" s="219"/>
      <c r="N3" s="218" t="s">
        <v>89</v>
      </c>
      <c r="O3" s="219"/>
      <c r="P3" s="218" t="s">
        <v>16</v>
      </c>
      <c r="Q3" s="219"/>
      <c r="R3" s="218" t="s">
        <v>306</v>
      </c>
      <c r="S3" s="219"/>
      <c r="T3" s="227" t="s">
        <v>17</v>
      </c>
      <c r="U3" s="228"/>
      <c r="V3" s="44" t="s">
        <v>90</v>
      </c>
      <c r="W3" s="45" t="s">
        <v>91</v>
      </c>
    </row>
    <row r="4" spans="2:23" s="43" customFormat="1" ht="12.75" customHeight="1">
      <c r="B4" s="222"/>
      <c r="C4" s="223"/>
      <c r="D4" s="46" t="s">
        <v>92</v>
      </c>
      <c r="E4" s="47" t="s">
        <v>93</v>
      </c>
      <c r="F4" s="48" t="s">
        <v>92</v>
      </c>
      <c r="G4" s="47" t="s">
        <v>93</v>
      </c>
      <c r="H4" s="47" t="s">
        <v>92</v>
      </c>
      <c r="I4" s="47" t="s">
        <v>93</v>
      </c>
      <c r="J4" s="47" t="s">
        <v>92</v>
      </c>
      <c r="K4" s="47" t="s">
        <v>93</v>
      </c>
      <c r="L4" s="47" t="s">
        <v>92</v>
      </c>
      <c r="M4" s="47" t="s">
        <v>93</v>
      </c>
      <c r="N4" s="47" t="s">
        <v>92</v>
      </c>
      <c r="O4" s="47" t="s">
        <v>93</v>
      </c>
      <c r="P4" s="47" t="s">
        <v>92</v>
      </c>
      <c r="Q4" s="47" t="s">
        <v>93</v>
      </c>
      <c r="R4" s="47" t="s">
        <v>92</v>
      </c>
      <c r="S4" s="47" t="s">
        <v>93</v>
      </c>
      <c r="T4" s="49" t="s">
        <v>92</v>
      </c>
      <c r="U4" s="49" t="s">
        <v>93</v>
      </c>
      <c r="V4" s="46" t="s">
        <v>92</v>
      </c>
      <c r="W4" s="50" t="s">
        <v>92</v>
      </c>
    </row>
    <row r="5" spans="2:23" s="43" customFormat="1" ht="12.75" customHeight="1">
      <c r="B5" s="212" t="s">
        <v>94</v>
      </c>
      <c r="C5" s="40" t="s">
        <v>56</v>
      </c>
      <c r="D5" s="40">
        <v>0</v>
      </c>
      <c r="E5" s="40">
        <v>0</v>
      </c>
      <c r="F5" s="40">
        <v>0</v>
      </c>
      <c r="G5" s="40">
        <v>0</v>
      </c>
      <c r="H5" s="40">
        <v>6</v>
      </c>
      <c r="I5" s="51">
        <v>78.51</v>
      </c>
      <c r="J5" s="40">
        <v>0</v>
      </c>
      <c r="K5" s="40">
        <v>0</v>
      </c>
      <c r="L5" s="40">
        <v>25</v>
      </c>
      <c r="M5" s="51">
        <v>94.8188</v>
      </c>
      <c r="N5" s="40">
        <v>0</v>
      </c>
      <c r="O5" s="52">
        <v>0</v>
      </c>
      <c r="P5" s="40">
        <v>27</v>
      </c>
      <c r="Q5" s="51">
        <v>93.6362962962963</v>
      </c>
      <c r="R5" s="40">
        <v>0</v>
      </c>
      <c r="S5" s="53">
        <v>0</v>
      </c>
      <c r="T5" s="54">
        <v>58</v>
      </c>
      <c r="U5" s="55">
        <v>92.5812068965517</v>
      </c>
      <c r="V5" s="40">
        <v>4</v>
      </c>
      <c r="W5" s="56">
        <v>62</v>
      </c>
    </row>
    <row r="6" spans="2:23" s="43" customFormat="1" ht="12.75" customHeight="1">
      <c r="B6" s="213"/>
      <c r="C6" s="40" t="s">
        <v>57</v>
      </c>
      <c r="D6" s="40">
        <v>0</v>
      </c>
      <c r="E6" s="57">
        <v>0</v>
      </c>
      <c r="F6" s="40">
        <v>0</v>
      </c>
      <c r="G6" s="57">
        <v>0</v>
      </c>
      <c r="H6" s="40">
        <v>2</v>
      </c>
      <c r="I6" s="51">
        <v>97.22</v>
      </c>
      <c r="J6" s="40">
        <v>0</v>
      </c>
      <c r="K6" s="57">
        <v>0</v>
      </c>
      <c r="L6" s="40">
        <v>45</v>
      </c>
      <c r="M6" s="51">
        <v>95.78622222222222</v>
      </c>
      <c r="N6" s="40">
        <v>0</v>
      </c>
      <c r="O6" s="52">
        <v>0</v>
      </c>
      <c r="P6" s="40">
        <v>20</v>
      </c>
      <c r="Q6" s="51">
        <v>91.94649999999999</v>
      </c>
      <c r="R6" s="40">
        <v>0</v>
      </c>
      <c r="S6" s="53">
        <v>0</v>
      </c>
      <c r="T6" s="54">
        <v>67</v>
      </c>
      <c r="U6" s="55">
        <v>94.68283582089552</v>
      </c>
      <c r="V6" s="40">
        <v>3</v>
      </c>
      <c r="W6" s="56">
        <v>70</v>
      </c>
    </row>
    <row r="7" spans="2:23" s="43" customFormat="1" ht="12.75" customHeight="1">
      <c r="B7" s="213"/>
      <c r="C7" s="40" t="s">
        <v>58</v>
      </c>
      <c r="D7" s="40">
        <v>0</v>
      </c>
      <c r="E7" s="57">
        <v>0</v>
      </c>
      <c r="F7" s="40">
        <v>0</v>
      </c>
      <c r="G7" s="57">
        <v>0</v>
      </c>
      <c r="H7" s="40">
        <v>6</v>
      </c>
      <c r="I7" s="51">
        <v>95.02</v>
      </c>
      <c r="J7" s="40">
        <v>0</v>
      </c>
      <c r="K7" s="57">
        <v>0</v>
      </c>
      <c r="L7" s="40">
        <v>52</v>
      </c>
      <c r="M7" s="51">
        <v>96.52230769230769</v>
      </c>
      <c r="N7" s="40">
        <v>0</v>
      </c>
      <c r="O7" s="52">
        <v>0</v>
      </c>
      <c r="P7" s="40">
        <v>24</v>
      </c>
      <c r="Q7" s="51">
        <v>96.835</v>
      </c>
      <c r="R7" s="40">
        <v>1</v>
      </c>
      <c r="S7" s="53">
        <v>97.48</v>
      </c>
      <c r="T7" s="54">
        <v>82</v>
      </c>
      <c r="U7" s="55">
        <v>96.50390243902439</v>
      </c>
      <c r="V7" s="40">
        <v>0</v>
      </c>
      <c r="W7" s="56">
        <v>82</v>
      </c>
    </row>
    <row r="8" spans="2:23" s="43" customFormat="1" ht="12.75" customHeight="1">
      <c r="B8" s="213"/>
      <c r="C8" s="40" t="s">
        <v>59</v>
      </c>
      <c r="D8" s="40">
        <v>0</v>
      </c>
      <c r="E8" s="57">
        <v>0</v>
      </c>
      <c r="F8" s="40">
        <v>0</v>
      </c>
      <c r="G8" s="57">
        <v>0</v>
      </c>
      <c r="H8" s="40">
        <v>2</v>
      </c>
      <c r="I8" s="51">
        <v>96.03</v>
      </c>
      <c r="J8" s="40">
        <v>0</v>
      </c>
      <c r="K8" s="57">
        <v>0</v>
      </c>
      <c r="L8" s="40">
        <v>31</v>
      </c>
      <c r="M8" s="51">
        <v>95.67451612903226</v>
      </c>
      <c r="N8" s="40">
        <v>0</v>
      </c>
      <c r="O8" s="52">
        <v>0</v>
      </c>
      <c r="P8" s="40">
        <v>15</v>
      </c>
      <c r="Q8" s="51">
        <v>96.54</v>
      </c>
      <c r="R8" s="40">
        <v>0</v>
      </c>
      <c r="S8" s="53">
        <v>0</v>
      </c>
      <c r="T8" s="54">
        <v>48</v>
      </c>
      <c r="U8" s="55">
        <v>95.95979166666666</v>
      </c>
      <c r="V8" s="40">
        <v>1</v>
      </c>
      <c r="W8" s="56">
        <v>49</v>
      </c>
    </row>
    <row r="9" spans="2:23" s="43" customFormat="1" ht="12.75" customHeight="1">
      <c r="B9" s="213"/>
      <c r="C9" s="40" t="s">
        <v>60</v>
      </c>
      <c r="D9" s="40">
        <v>0</v>
      </c>
      <c r="E9" s="57">
        <v>0</v>
      </c>
      <c r="F9" s="40">
        <v>0</v>
      </c>
      <c r="G9" s="57">
        <v>0</v>
      </c>
      <c r="H9" s="40">
        <v>45</v>
      </c>
      <c r="I9" s="51">
        <v>89.48533333333333</v>
      </c>
      <c r="J9" s="40">
        <v>5</v>
      </c>
      <c r="K9" s="57">
        <v>97.59</v>
      </c>
      <c r="L9" s="40">
        <v>175</v>
      </c>
      <c r="M9" s="51">
        <v>94.67960000000001</v>
      </c>
      <c r="N9" s="40">
        <v>0</v>
      </c>
      <c r="O9" s="52">
        <v>0</v>
      </c>
      <c r="P9" s="40">
        <v>43</v>
      </c>
      <c r="Q9" s="51">
        <v>92.92976744186046</v>
      </c>
      <c r="R9" s="40">
        <v>0</v>
      </c>
      <c r="S9" s="53">
        <v>0</v>
      </c>
      <c r="T9" s="54">
        <v>268</v>
      </c>
      <c r="U9" s="55">
        <v>93.58097014925373</v>
      </c>
      <c r="V9" s="40">
        <v>22</v>
      </c>
      <c r="W9" s="56">
        <v>290</v>
      </c>
    </row>
    <row r="10" spans="2:23" s="43" customFormat="1" ht="12.75" customHeight="1">
      <c r="B10" s="213"/>
      <c r="C10" s="40" t="s">
        <v>61</v>
      </c>
      <c r="D10" s="40">
        <v>0</v>
      </c>
      <c r="E10" s="57">
        <v>0</v>
      </c>
      <c r="F10" s="40">
        <v>0</v>
      </c>
      <c r="G10" s="57">
        <v>0</v>
      </c>
      <c r="H10" s="40">
        <v>14</v>
      </c>
      <c r="I10" s="51">
        <v>77.97857142857141</v>
      </c>
      <c r="J10" s="40">
        <v>0</v>
      </c>
      <c r="K10" s="57">
        <v>0</v>
      </c>
      <c r="L10" s="40">
        <v>45</v>
      </c>
      <c r="M10" s="51">
        <v>92.15800000000002</v>
      </c>
      <c r="N10" s="40">
        <v>0</v>
      </c>
      <c r="O10" s="52">
        <v>0</v>
      </c>
      <c r="P10" s="40">
        <v>64</v>
      </c>
      <c r="Q10" s="51">
        <v>92.625</v>
      </c>
      <c r="R10" s="40">
        <v>0</v>
      </c>
      <c r="S10" s="53">
        <v>0</v>
      </c>
      <c r="T10" s="54">
        <v>123</v>
      </c>
      <c r="U10" s="55">
        <v>90.78707317073172</v>
      </c>
      <c r="V10" s="40">
        <v>2</v>
      </c>
      <c r="W10" s="56">
        <v>125</v>
      </c>
    </row>
    <row r="11" spans="2:23" s="43" customFormat="1" ht="12.75" customHeight="1">
      <c r="B11" s="213"/>
      <c r="C11" s="40" t="s">
        <v>62</v>
      </c>
      <c r="D11" s="40">
        <v>0</v>
      </c>
      <c r="E11" s="57">
        <v>0</v>
      </c>
      <c r="F11" s="40">
        <v>0</v>
      </c>
      <c r="G11" s="57">
        <v>0</v>
      </c>
      <c r="H11" s="40">
        <v>10</v>
      </c>
      <c r="I11" s="51">
        <v>94.272</v>
      </c>
      <c r="J11" s="40">
        <v>1</v>
      </c>
      <c r="K11" s="57">
        <v>69.41</v>
      </c>
      <c r="L11" s="40">
        <v>17</v>
      </c>
      <c r="M11" s="51">
        <v>96.26235294117647</v>
      </c>
      <c r="N11" s="40">
        <v>0</v>
      </c>
      <c r="O11" s="52">
        <v>0</v>
      </c>
      <c r="P11" s="40">
        <v>7</v>
      </c>
      <c r="Q11" s="51">
        <v>96.72</v>
      </c>
      <c r="R11" s="40">
        <v>0</v>
      </c>
      <c r="S11" s="53">
        <v>0</v>
      </c>
      <c r="T11" s="54">
        <v>35</v>
      </c>
      <c r="U11" s="55">
        <v>95.018</v>
      </c>
      <c r="V11" s="40">
        <v>4</v>
      </c>
      <c r="W11" s="56">
        <v>39</v>
      </c>
    </row>
    <row r="12" spans="2:23" s="43" customFormat="1" ht="12.75" customHeight="1">
      <c r="B12" s="213"/>
      <c r="C12" s="40" t="s">
        <v>63</v>
      </c>
      <c r="D12" s="40">
        <v>0</v>
      </c>
      <c r="E12" s="57">
        <v>0</v>
      </c>
      <c r="F12" s="40">
        <v>0</v>
      </c>
      <c r="G12" s="57">
        <v>0</v>
      </c>
      <c r="H12" s="40">
        <v>8</v>
      </c>
      <c r="I12" s="51">
        <v>95.06</v>
      </c>
      <c r="J12" s="40">
        <v>1</v>
      </c>
      <c r="K12" s="57">
        <v>97.49</v>
      </c>
      <c r="L12" s="40">
        <v>33</v>
      </c>
      <c r="M12" s="51">
        <v>95.69363636363637</v>
      </c>
      <c r="N12" s="40">
        <v>0</v>
      </c>
      <c r="O12" s="52">
        <v>0</v>
      </c>
      <c r="P12" s="40">
        <v>20</v>
      </c>
      <c r="Q12" s="51">
        <v>96.53</v>
      </c>
      <c r="R12" s="40">
        <v>0</v>
      </c>
      <c r="S12" s="51">
        <v>0</v>
      </c>
      <c r="T12" s="54">
        <v>62</v>
      </c>
      <c r="U12" s="55">
        <v>95.91064516129033</v>
      </c>
      <c r="V12" s="40">
        <v>0</v>
      </c>
      <c r="W12" s="56">
        <v>62</v>
      </c>
    </row>
    <row r="13" spans="2:23" s="43" customFormat="1" ht="12.75" customHeight="1">
      <c r="B13" s="213"/>
      <c r="C13" s="40" t="s">
        <v>64</v>
      </c>
      <c r="D13" s="40">
        <v>0</v>
      </c>
      <c r="E13" s="57">
        <v>0</v>
      </c>
      <c r="F13" s="40">
        <v>0</v>
      </c>
      <c r="G13" s="57">
        <v>0</v>
      </c>
      <c r="H13" s="40">
        <v>4</v>
      </c>
      <c r="I13" s="51">
        <v>85.1175</v>
      </c>
      <c r="J13" s="40">
        <v>1</v>
      </c>
      <c r="K13" s="57">
        <v>97.05</v>
      </c>
      <c r="L13" s="40">
        <v>108</v>
      </c>
      <c r="M13" s="51">
        <v>94.13259259259259</v>
      </c>
      <c r="N13" s="40">
        <v>0</v>
      </c>
      <c r="O13" s="52">
        <v>0</v>
      </c>
      <c r="P13" s="40">
        <v>62</v>
      </c>
      <c r="Q13" s="51">
        <v>91.45806451612904</v>
      </c>
      <c r="R13" s="40">
        <v>1</v>
      </c>
      <c r="S13" s="51">
        <v>97.05</v>
      </c>
      <c r="T13" s="54">
        <v>175</v>
      </c>
      <c r="U13" s="55">
        <v>92.99565714285716</v>
      </c>
      <c r="V13" s="40">
        <v>8</v>
      </c>
      <c r="W13" s="56">
        <v>183</v>
      </c>
    </row>
    <row r="14" spans="2:23" s="43" customFormat="1" ht="12.75" customHeight="1">
      <c r="B14" s="213"/>
      <c r="C14" s="40" t="s">
        <v>65</v>
      </c>
      <c r="D14" s="40">
        <v>0</v>
      </c>
      <c r="E14" s="57">
        <v>0</v>
      </c>
      <c r="F14" s="40">
        <v>0</v>
      </c>
      <c r="G14" s="57">
        <v>0</v>
      </c>
      <c r="H14" s="40">
        <v>6</v>
      </c>
      <c r="I14" s="51">
        <v>96.08333333333333</v>
      </c>
      <c r="J14" s="40">
        <v>1</v>
      </c>
      <c r="K14" s="57">
        <v>94.79</v>
      </c>
      <c r="L14" s="40">
        <v>41</v>
      </c>
      <c r="M14" s="51">
        <v>91.87414634146342</v>
      </c>
      <c r="N14" s="40">
        <v>0</v>
      </c>
      <c r="O14" s="52">
        <v>0</v>
      </c>
      <c r="P14" s="40">
        <v>11</v>
      </c>
      <c r="Q14" s="51">
        <v>88.98545454545454</v>
      </c>
      <c r="R14" s="40">
        <v>0</v>
      </c>
      <c r="S14" s="51">
        <v>0</v>
      </c>
      <c r="T14" s="54">
        <v>59</v>
      </c>
      <c r="U14" s="55">
        <v>91.81305084745763</v>
      </c>
      <c r="V14" s="40">
        <v>0</v>
      </c>
      <c r="W14" s="56">
        <v>59</v>
      </c>
    </row>
    <row r="15" spans="2:23" s="43" customFormat="1" ht="12.75" customHeight="1">
      <c r="B15" s="213"/>
      <c r="C15" s="40" t="s">
        <v>66</v>
      </c>
      <c r="D15" s="40">
        <v>0</v>
      </c>
      <c r="E15" s="57">
        <v>0</v>
      </c>
      <c r="F15" s="40">
        <v>0</v>
      </c>
      <c r="G15" s="57">
        <v>0</v>
      </c>
      <c r="H15" s="40">
        <v>5</v>
      </c>
      <c r="I15" s="51">
        <v>86.994</v>
      </c>
      <c r="J15" s="40">
        <v>0</v>
      </c>
      <c r="K15" s="57">
        <v>0</v>
      </c>
      <c r="L15" s="40">
        <v>57</v>
      </c>
      <c r="M15" s="51">
        <v>94.18964912280701</v>
      </c>
      <c r="N15" s="40">
        <v>0</v>
      </c>
      <c r="O15" s="52">
        <v>0</v>
      </c>
      <c r="P15" s="40">
        <v>12</v>
      </c>
      <c r="Q15" s="51">
        <v>88.2475</v>
      </c>
      <c r="R15" s="40">
        <v>2</v>
      </c>
      <c r="S15" s="51">
        <v>96.5</v>
      </c>
      <c r="T15" s="54">
        <v>74</v>
      </c>
      <c r="U15" s="55">
        <v>92.73986486486487</v>
      </c>
      <c r="V15" s="40">
        <v>1</v>
      </c>
      <c r="W15" s="56">
        <v>75</v>
      </c>
    </row>
    <row r="16" spans="2:23" s="43" customFormat="1" ht="12.75" customHeight="1">
      <c r="B16" s="213"/>
      <c r="C16" s="40" t="s">
        <v>67</v>
      </c>
      <c r="D16" s="40">
        <v>0</v>
      </c>
      <c r="E16" s="57">
        <v>0</v>
      </c>
      <c r="F16" s="40">
        <v>0</v>
      </c>
      <c r="G16" s="57">
        <v>0</v>
      </c>
      <c r="H16" s="40">
        <v>9</v>
      </c>
      <c r="I16" s="51">
        <v>90.26</v>
      </c>
      <c r="J16" s="40">
        <v>5</v>
      </c>
      <c r="K16" s="57">
        <v>96.39</v>
      </c>
      <c r="L16" s="40">
        <v>105</v>
      </c>
      <c r="M16" s="51">
        <v>89.264</v>
      </c>
      <c r="N16" s="40">
        <v>0</v>
      </c>
      <c r="O16" s="52">
        <v>0</v>
      </c>
      <c r="P16" s="40">
        <v>95</v>
      </c>
      <c r="Q16" s="51">
        <v>94.96926315789473</v>
      </c>
      <c r="R16" s="40">
        <v>0</v>
      </c>
      <c r="S16" s="51">
        <v>0</v>
      </c>
      <c r="T16" s="54">
        <v>214</v>
      </c>
      <c r="U16" s="55">
        <v>92.00509345794391</v>
      </c>
      <c r="V16" s="40">
        <v>3</v>
      </c>
      <c r="W16" s="56">
        <v>217</v>
      </c>
    </row>
    <row r="17" spans="2:23" s="43" customFormat="1" ht="12.75" customHeight="1">
      <c r="B17" s="213"/>
      <c r="C17" s="40" t="s">
        <v>68</v>
      </c>
      <c r="D17" s="40">
        <v>0</v>
      </c>
      <c r="E17" s="57">
        <v>0</v>
      </c>
      <c r="F17" s="40">
        <v>0</v>
      </c>
      <c r="G17" s="57">
        <v>0</v>
      </c>
      <c r="H17" s="40">
        <v>6</v>
      </c>
      <c r="I17" s="51">
        <v>96.02166666666666</v>
      </c>
      <c r="J17" s="40">
        <v>0</v>
      </c>
      <c r="K17" s="57">
        <v>0</v>
      </c>
      <c r="L17" s="40">
        <v>35</v>
      </c>
      <c r="M17" s="51">
        <v>95.39057142857143</v>
      </c>
      <c r="N17" s="40">
        <v>0</v>
      </c>
      <c r="O17" s="52">
        <v>0</v>
      </c>
      <c r="P17" s="40">
        <v>11</v>
      </c>
      <c r="Q17" s="51">
        <v>96.06</v>
      </c>
      <c r="R17" s="40">
        <v>0</v>
      </c>
      <c r="S17" s="51">
        <v>0</v>
      </c>
      <c r="T17" s="54">
        <v>52</v>
      </c>
      <c r="U17" s="55">
        <v>95.605</v>
      </c>
      <c r="V17" s="40">
        <v>0</v>
      </c>
      <c r="W17" s="56">
        <v>52</v>
      </c>
    </row>
    <row r="18" spans="2:23" s="43" customFormat="1" ht="12.75" customHeight="1">
      <c r="B18" s="213"/>
      <c r="C18" s="40" t="s">
        <v>69</v>
      </c>
      <c r="D18" s="40">
        <v>0</v>
      </c>
      <c r="E18" s="57">
        <v>0</v>
      </c>
      <c r="F18" s="40">
        <v>0</v>
      </c>
      <c r="G18" s="57">
        <v>0</v>
      </c>
      <c r="H18" s="40">
        <v>4</v>
      </c>
      <c r="I18" s="51">
        <v>96.8725</v>
      </c>
      <c r="J18" s="40">
        <v>1</v>
      </c>
      <c r="K18" s="57">
        <v>97.94</v>
      </c>
      <c r="L18" s="40">
        <v>29</v>
      </c>
      <c r="M18" s="51">
        <v>96.41241379310345</v>
      </c>
      <c r="N18" s="40">
        <v>0</v>
      </c>
      <c r="O18" s="52">
        <v>0</v>
      </c>
      <c r="P18" s="40">
        <v>10</v>
      </c>
      <c r="Q18" s="51">
        <v>96.69800000000001</v>
      </c>
      <c r="R18" s="40">
        <v>0</v>
      </c>
      <c r="S18" s="51">
        <v>0</v>
      </c>
      <c r="T18" s="54">
        <v>44</v>
      </c>
      <c r="U18" s="55">
        <v>96.55386363636363</v>
      </c>
      <c r="V18" s="40">
        <v>0</v>
      </c>
      <c r="W18" s="56">
        <v>44</v>
      </c>
    </row>
    <row r="19" spans="2:23" s="43" customFormat="1" ht="12.75" customHeight="1">
      <c r="B19" s="214"/>
      <c r="C19" s="40" t="s">
        <v>17</v>
      </c>
      <c r="D19" s="40">
        <v>0</v>
      </c>
      <c r="E19" s="57">
        <v>0</v>
      </c>
      <c r="F19" s="40">
        <v>0</v>
      </c>
      <c r="G19" s="57">
        <v>0</v>
      </c>
      <c r="H19" s="40">
        <v>127</v>
      </c>
      <c r="I19" s="51">
        <v>89.5851968503937</v>
      </c>
      <c r="J19" s="40">
        <v>15</v>
      </c>
      <c r="K19" s="57">
        <v>95.10533333333333</v>
      </c>
      <c r="L19" s="40">
        <v>798</v>
      </c>
      <c r="M19" s="51">
        <v>93.96695488721805</v>
      </c>
      <c r="N19" s="40">
        <v>0</v>
      </c>
      <c r="O19" s="52">
        <v>0</v>
      </c>
      <c r="P19" s="58">
        <v>421</v>
      </c>
      <c r="Q19" s="51">
        <v>93.6456057007126</v>
      </c>
      <c r="R19" s="40">
        <v>4</v>
      </c>
      <c r="S19" s="51">
        <v>96.8825</v>
      </c>
      <c r="T19" s="59">
        <v>1361</v>
      </c>
      <c r="U19" s="55">
        <v>93.47121969140338</v>
      </c>
      <c r="V19" s="40">
        <v>48</v>
      </c>
      <c r="W19" s="60">
        <v>1409</v>
      </c>
    </row>
    <row r="20" spans="2:23" s="43" customFormat="1" ht="12.75" customHeight="1">
      <c r="B20" s="212" t="s">
        <v>95</v>
      </c>
      <c r="C20" s="61" t="s">
        <v>70</v>
      </c>
      <c r="D20" s="40">
        <v>0</v>
      </c>
      <c r="E20" s="57">
        <v>0</v>
      </c>
      <c r="F20" s="40">
        <v>1</v>
      </c>
      <c r="G20" s="57">
        <v>96.95</v>
      </c>
      <c r="H20" s="40">
        <v>9</v>
      </c>
      <c r="I20" s="51">
        <v>90.17</v>
      </c>
      <c r="J20" s="40">
        <v>15</v>
      </c>
      <c r="K20" s="57">
        <v>96.53</v>
      </c>
      <c r="L20" s="40">
        <v>146</v>
      </c>
      <c r="M20" s="51">
        <v>93.67</v>
      </c>
      <c r="N20" s="40">
        <v>0</v>
      </c>
      <c r="O20" s="52">
        <v>0</v>
      </c>
      <c r="P20" s="40">
        <v>178</v>
      </c>
      <c r="Q20" s="51">
        <v>95.03</v>
      </c>
      <c r="R20" s="40">
        <v>1</v>
      </c>
      <c r="S20" s="51">
        <v>96.41</v>
      </c>
      <c r="T20" s="59">
        <v>349</v>
      </c>
      <c r="U20" s="55">
        <v>94.40570200573065</v>
      </c>
      <c r="V20" s="40">
        <v>6</v>
      </c>
      <c r="W20" s="60">
        <v>355</v>
      </c>
    </row>
    <row r="21" spans="2:23" s="43" customFormat="1" ht="12.75" customHeight="1">
      <c r="B21" s="213"/>
      <c r="C21" s="61" t="s">
        <v>71</v>
      </c>
      <c r="D21" s="40">
        <v>0</v>
      </c>
      <c r="E21" s="40">
        <v>0</v>
      </c>
      <c r="F21" s="40">
        <v>0</v>
      </c>
      <c r="G21" s="57">
        <v>0</v>
      </c>
      <c r="H21" s="40">
        <v>10</v>
      </c>
      <c r="I21" s="51">
        <v>93.42</v>
      </c>
      <c r="J21" s="40">
        <v>4</v>
      </c>
      <c r="K21" s="57">
        <v>96.83</v>
      </c>
      <c r="L21" s="40">
        <v>80</v>
      </c>
      <c r="M21" s="51">
        <v>94.51</v>
      </c>
      <c r="N21" s="40">
        <v>0</v>
      </c>
      <c r="O21" s="52">
        <v>0</v>
      </c>
      <c r="P21" s="40">
        <v>87</v>
      </c>
      <c r="Q21" s="51">
        <v>95.09</v>
      </c>
      <c r="R21" s="40">
        <v>3</v>
      </c>
      <c r="S21" s="51">
        <v>96.8</v>
      </c>
      <c r="T21" s="54">
        <v>181</v>
      </c>
      <c r="U21" s="55">
        <v>94.77983425414365</v>
      </c>
      <c r="V21" s="40">
        <v>4</v>
      </c>
      <c r="W21" s="56">
        <v>185</v>
      </c>
    </row>
    <row r="22" spans="2:23" s="43" customFormat="1" ht="12.75" customHeight="1">
      <c r="B22" s="213"/>
      <c r="C22" s="61" t="s">
        <v>72</v>
      </c>
      <c r="D22" s="40">
        <v>0</v>
      </c>
      <c r="E22" s="51">
        <v>0</v>
      </c>
      <c r="F22" s="40">
        <v>0</v>
      </c>
      <c r="G22" s="57">
        <v>0</v>
      </c>
      <c r="H22" s="40">
        <v>0</v>
      </c>
      <c r="I22" s="51">
        <v>0</v>
      </c>
      <c r="J22" s="40">
        <v>20</v>
      </c>
      <c r="K22" s="57">
        <v>97.84</v>
      </c>
      <c r="L22" s="40">
        <v>111</v>
      </c>
      <c r="M22" s="51">
        <v>95.96</v>
      </c>
      <c r="N22" s="40">
        <v>0</v>
      </c>
      <c r="O22" s="52">
        <v>0</v>
      </c>
      <c r="P22" s="40">
        <v>143</v>
      </c>
      <c r="Q22" s="51">
        <v>96.52</v>
      </c>
      <c r="R22" s="40">
        <v>8</v>
      </c>
      <c r="S22" s="51">
        <v>97.55</v>
      </c>
      <c r="T22" s="54">
        <v>274</v>
      </c>
      <c r="U22" s="55">
        <v>96.3894890510949</v>
      </c>
      <c r="V22" s="40">
        <v>13</v>
      </c>
      <c r="W22" s="56">
        <v>287</v>
      </c>
    </row>
    <row r="23" spans="2:23" s="43" customFormat="1" ht="12.75" customHeight="1">
      <c r="B23" s="213"/>
      <c r="C23" s="61" t="s">
        <v>73</v>
      </c>
      <c r="D23" s="40">
        <v>0</v>
      </c>
      <c r="E23" s="51">
        <v>0</v>
      </c>
      <c r="F23" s="40">
        <v>1</v>
      </c>
      <c r="G23" s="57">
        <v>96.33</v>
      </c>
      <c r="H23" s="40">
        <v>49</v>
      </c>
      <c r="I23" s="51">
        <v>94.22</v>
      </c>
      <c r="J23" s="40">
        <v>25</v>
      </c>
      <c r="K23" s="57">
        <v>97.61</v>
      </c>
      <c r="L23" s="40">
        <v>73</v>
      </c>
      <c r="M23" s="51">
        <v>95.31</v>
      </c>
      <c r="N23" s="40">
        <v>3</v>
      </c>
      <c r="O23" s="52">
        <v>96.14</v>
      </c>
      <c r="P23" s="40">
        <v>131</v>
      </c>
      <c r="Q23" s="51">
        <v>95.88</v>
      </c>
      <c r="R23" s="40">
        <v>0</v>
      </c>
      <c r="S23" s="51">
        <v>0</v>
      </c>
      <c r="T23" s="54">
        <v>282</v>
      </c>
      <c r="U23" s="55">
        <v>95.60173758865248</v>
      </c>
      <c r="V23" s="40">
        <v>11</v>
      </c>
      <c r="W23" s="56">
        <v>293</v>
      </c>
    </row>
    <row r="24" spans="2:23" s="43" customFormat="1" ht="12.75" customHeight="1">
      <c r="B24" s="213"/>
      <c r="C24" s="61" t="s">
        <v>74</v>
      </c>
      <c r="D24" s="40">
        <v>0</v>
      </c>
      <c r="E24" s="51">
        <v>0</v>
      </c>
      <c r="F24" s="40">
        <v>0</v>
      </c>
      <c r="G24" s="57">
        <v>0</v>
      </c>
      <c r="H24" s="40">
        <v>1</v>
      </c>
      <c r="I24" s="51">
        <v>85.82</v>
      </c>
      <c r="J24" s="40">
        <v>5</v>
      </c>
      <c r="K24" s="57">
        <v>97.22</v>
      </c>
      <c r="L24" s="40">
        <v>98</v>
      </c>
      <c r="M24" s="51">
        <v>89.45</v>
      </c>
      <c r="N24" s="40">
        <v>0</v>
      </c>
      <c r="O24" s="52">
        <v>0</v>
      </c>
      <c r="P24" s="40">
        <v>133</v>
      </c>
      <c r="Q24" s="51">
        <v>92.89</v>
      </c>
      <c r="R24" s="40">
        <v>5</v>
      </c>
      <c r="S24" s="51">
        <v>97.22</v>
      </c>
      <c r="T24" s="54">
        <v>237</v>
      </c>
      <c r="U24" s="55">
        <v>91.5290717299578</v>
      </c>
      <c r="V24" s="40">
        <v>5</v>
      </c>
      <c r="W24" s="56">
        <v>242</v>
      </c>
    </row>
    <row r="25" spans="2:23" s="43" customFormat="1" ht="12.75" customHeight="1">
      <c r="B25" s="213"/>
      <c r="C25" s="61" t="s">
        <v>62</v>
      </c>
      <c r="D25" s="40">
        <v>0</v>
      </c>
      <c r="E25" s="51">
        <v>0</v>
      </c>
      <c r="F25" s="40">
        <v>0</v>
      </c>
      <c r="G25" s="57">
        <v>0</v>
      </c>
      <c r="H25" s="40">
        <v>9</v>
      </c>
      <c r="I25" s="51">
        <v>96.8</v>
      </c>
      <c r="J25" s="40">
        <v>1</v>
      </c>
      <c r="K25" s="57">
        <v>97.19</v>
      </c>
      <c r="L25" s="40">
        <v>54</v>
      </c>
      <c r="M25" s="51">
        <v>94.35</v>
      </c>
      <c r="N25" s="40">
        <v>3</v>
      </c>
      <c r="O25" s="52">
        <v>95.49</v>
      </c>
      <c r="P25" s="40">
        <v>53</v>
      </c>
      <c r="Q25" s="51">
        <v>96.36</v>
      </c>
      <c r="R25" s="40">
        <v>1</v>
      </c>
      <c r="S25" s="51">
        <v>97.19</v>
      </c>
      <c r="T25" s="54">
        <v>120</v>
      </c>
      <c r="U25" s="55">
        <v>95.47366666666667</v>
      </c>
      <c r="V25" s="40">
        <v>2</v>
      </c>
      <c r="W25" s="56">
        <v>122</v>
      </c>
    </row>
    <row r="26" spans="2:23" s="43" customFormat="1" ht="12.75" customHeight="1">
      <c r="B26" s="213"/>
      <c r="C26" s="61" t="s">
        <v>75</v>
      </c>
      <c r="D26" s="40">
        <v>0</v>
      </c>
      <c r="E26" s="51">
        <v>0</v>
      </c>
      <c r="F26" s="40">
        <v>0</v>
      </c>
      <c r="G26" s="57">
        <v>0</v>
      </c>
      <c r="H26" s="40">
        <v>11</v>
      </c>
      <c r="I26" s="51">
        <v>96.91</v>
      </c>
      <c r="J26" s="40">
        <v>3</v>
      </c>
      <c r="K26" s="57">
        <v>97.27</v>
      </c>
      <c r="L26" s="40">
        <v>66</v>
      </c>
      <c r="M26" s="51">
        <v>95.87</v>
      </c>
      <c r="N26" s="40">
        <v>3</v>
      </c>
      <c r="O26" s="52">
        <v>96.89</v>
      </c>
      <c r="P26" s="40">
        <v>78</v>
      </c>
      <c r="Q26" s="51">
        <v>96.31</v>
      </c>
      <c r="R26" s="40">
        <v>3</v>
      </c>
      <c r="S26" s="51">
        <v>96.95</v>
      </c>
      <c r="T26" s="54">
        <v>161</v>
      </c>
      <c r="U26" s="55">
        <v>96.19931677018634</v>
      </c>
      <c r="V26" s="40">
        <v>12</v>
      </c>
      <c r="W26" s="56">
        <v>173</v>
      </c>
    </row>
    <row r="27" spans="2:23" s="43" customFormat="1" ht="12.75" customHeight="1">
      <c r="B27" s="213"/>
      <c r="C27" s="61" t="s">
        <v>64</v>
      </c>
      <c r="D27" s="40">
        <v>0</v>
      </c>
      <c r="E27" s="51">
        <v>0</v>
      </c>
      <c r="F27" s="40">
        <v>0</v>
      </c>
      <c r="G27" s="57">
        <v>0</v>
      </c>
      <c r="H27" s="40">
        <v>8</v>
      </c>
      <c r="I27" s="51">
        <v>90.54</v>
      </c>
      <c r="J27" s="40">
        <v>8</v>
      </c>
      <c r="K27" s="57">
        <v>94.63</v>
      </c>
      <c r="L27" s="40">
        <v>103</v>
      </c>
      <c r="M27" s="51">
        <v>94.64</v>
      </c>
      <c r="N27" s="40">
        <v>0</v>
      </c>
      <c r="O27" s="52">
        <v>0</v>
      </c>
      <c r="P27" s="40">
        <v>105</v>
      </c>
      <c r="Q27" s="51">
        <v>96.35</v>
      </c>
      <c r="R27" s="40">
        <v>8</v>
      </c>
      <c r="S27" s="51">
        <v>94.63</v>
      </c>
      <c r="T27" s="54">
        <v>224</v>
      </c>
      <c r="U27" s="55">
        <v>95.29477678571428</v>
      </c>
      <c r="V27" s="40">
        <v>12</v>
      </c>
      <c r="W27" s="56">
        <v>236</v>
      </c>
    </row>
    <row r="28" spans="2:23" s="43" customFormat="1" ht="12.75" customHeight="1">
      <c r="B28" s="213"/>
      <c r="C28" s="61" t="s">
        <v>76</v>
      </c>
      <c r="D28" s="40">
        <v>0</v>
      </c>
      <c r="E28" s="51">
        <v>0</v>
      </c>
      <c r="F28" s="40">
        <v>0</v>
      </c>
      <c r="G28" s="57">
        <v>0</v>
      </c>
      <c r="H28" s="40">
        <v>25</v>
      </c>
      <c r="I28" s="51">
        <v>94.97</v>
      </c>
      <c r="J28" s="40">
        <v>9</v>
      </c>
      <c r="K28" s="57">
        <v>96.46</v>
      </c>
      <c r="L28" s="40">
        <v>60</v>
      </c>
      <c r="M28" s="51">
        <v>90.82</v>
      </c>
      <c r="N28" s="40">
        <v>2</v>
      </c>
      <c r="O28" s="52">
        <v>96.45</v>
      </c>
      <c r="P28" s="40">
        <v>125</v>
      </c>
      <c r="Q28" s="51">
        <v>94.09</v>
      </c>
      <c r="R28" s="40">
        <v>0</v>
      </c>
      <c r="S28" s="51">
        <v>0</v>
      </c>
      <c r="T28" s="54">
        <v>221</v>
      </c>
      <c r="U28" s="55">
        <v>93.41963800904976</v>
      </c>
      <c r="V28" s="40">
        <v>4</v>
      </c>
      <c r="W28" s="56">
        <v>225</v>
      </c>
    </row>
    <row r="29" spans="2:23" s="43" customFormat="1" ht="12.75" customHeight="1">
      <c r="B29" s="213"/>
      <c r="C29" s="61" t="s">
        <v>68</v>
      </c>
      <c r="D29" s="40">
        <v>0</v>
      </c>
      <c r="E29" s="51">
        <v>0</v>
      </c>
      <c r="F29" s="40">
        <v>0</v>
      </c>
      <c r="G29" s="57">
        <v>0</v>
      </c>
      <c r="H29" s="40">
        <v>10</v>
      </c>
      <c r="I29" s="51">
        <v>95.96</v>
      </c>
      <c r="J29" s="40">
        <v>8</v>
      </c>
      <c r="K29" s="57">
        <v>96.06</v>
      </c>
      <c r="L29" s="40">
        <v>121</v>
      </c>
      <c r="M29" s="51">
        <v>95.82</v>
      </c>
      <c r="N29" s="40">
        <v>0</v>
      </c>
      <c r="O29" s="52">
        <v>0</v>
      </c>
      <c r="P29" s="40">
        <v>104</v>
      </c>
      <c r="Q29" s="51">
        <v>95.88</v>
      </c>
      <c r="R29" s="40">
        <v>5</v>
      </c>
      <c r="S29" s="51">
        <v>96.74</v>
      </c>
      <c r="T29" s="54">
        <v>243</v>
      </c>
      <c r="U29" s="55">
        <v>95.859341563786</v>
      </c>
      <c r="V29" s="40">
        <v>3</v>
      </c>
      <c r="W29" s="56">
        <v>246</v>
      </c>
    </row>
    <row r="30" spans="2:23" s="43" customFormat="1" ht="12.75" customHeight="1">
      <c r="B30" s="214"/>
      <c r="C30" s="62" t="s">
        <v>17</v>
      </c>
      <c r="D30" s="40">
        <v>0</v>
      </c>
      <c r="E30" s="51">
        <v>0</v>
      </c>
      <c r="F30" s="63">
        <v>2</v>
      </c>
      <c r="G30" s="57">
        <v>96.64</v>
      </c>
      <c r="H30" s="63">
        <v>132</v>
      </c>
      <c r="I30" s="51">
        <v>94.2705303030303</v>
      </c>
      <c r="J30" s="63">
        <v>98</v>
      </c>
      <c r="K30" s="57">
        <v>96.94979591836734</v>
      </c>
      <c r="L30" s="63">
        <v>912</v>
      </c>
      <c r="M30" s="51">
        <v>94.1069846491228</v>
      </c>
      <c r="N30" s="63">
        <v>11</v>
      </c>
      <c r="O30" s="52">
        <v>96.22363636363637</v>
      </c>
      <c r="P30" s="64">
        <v>1137</v>
      </c>
      <c r="Q30" s="51">
        <v>95.31570800351804</v>
      </c>
      <c r="R30" s="63">
        <v>34</v>
      </c>
      <c r="S30" s="51">
        <v>96.5320588235294</v>
      </c>
      <c r="T30" s="65">
        <v>2292</v>
      </c>
      <c r="U30" s="55">
        <v>94.84993891797556</v>
      </c>
      <c r="V30" s="63">
        <v>72</v>
      </c>
      <c r="W30" s="66">
        <v>2364</v>
      </c>
    </row>
    <row r="31" spans="2:23" s="43" customFormat="1" ht="12.75" customHeight="1">
      <c r="B31" s="210" t="s">
        <v>82</v>
      </c>
      <c r="C31" s="211"/>
      <c r="D31" s="40">
        <v>0</v>
      </c>
      <c r="E31" s="51">
        <v>0</v>
      </c>
      <c r="F31" s="40">
        <v>0</v>
      </c>
      <c r="G31" s="57">
        <v>0</v>
      </c>
      <c r="H31" s="40">
        <v>26</v>
      </c>
      <c r="I31" s="51">
        <v>89.59</v>
      </c>
      <c r="J31" s="40">
        <v>13</v>
      </c>
      <c r="K31" s="57">
        <v>95.49</v>
      </c>
      <c r="L31" s="40">
        <v>117</v>
      </c>
      <c r="M31" s="51">
        <v>95.17</v>
      </c>
      <c r="N31" s="40">
        <v>0</v>
      </c>
      <c r="O31" s="52">
        <v>0</v>
      </c>
      <c r="P31" s="40">
        <v>127</v>
      </c>
      <c r="Q31" s="51">
        <v>94.24</v>
      </c>
      <c r="R31" s="40">
        <v>0</v>
      </c>
      <c r="S31" s="51">
        <v>0</v>
      </c>
      <c r="T31" s="54">
        <v>283</v>
      </c>
      <c r="U31" s="55">
        <v>94.2546996466431</v>
      </c>
      <c r="V31" s="40">
        <v>14</v>
      </c>
      <c r="W31" s="56">
        <v>297</v>
      </c>
    </row>
    <row r="32" spans="2:23" s="43" customFormat="1" ht="12.75" customHeight="1">
      <c r="B32" s="212" t="s">
        <v>96</v>
      </c>
      <c r="C32" s="61" t="s">
        <v>56</v>
      </c>
      <c r="D32" s="40">
        <v>0</v>
      </c>
      <c r="E32" s="51">
        <v>0</v>
      </c>
      <c r="F32" s="40">
        <v>0</v>
      </c>
      <c r="G32" s="57">
        <v>0</v>
      </c>
      <c r="H32" s="40">
        <v>0</v>
      </c>
      <c r="I32" s="51">
        <v>0</v>
      </c>
      <c r="J32" s="40">
        <v>0</v>
      </c>
      <c r="K32" s="57">
        <v>0</v>
      </c>
      <c r="L32" s="40">
        <v>0</v>
      </c>
      <c r="M32" s="51">
        <v>0</v>
      </c>
      <c r="N32" s="40">
        <v>0</v>
      </c>
      <c r="O32" s="52">
        <v>0</v>
      </c>
      <c r="P32" s="40">
        <v>0</v>
      </c>
      <c r="Q32" s="51">
        <v>0</v>
      </c>
      <c r="R32" s="40">
        <v>0</v>
      </c>
      <c r="S32" s="51">
        <v>0</v>
      </c>
      <c r="T32" s="54">
        <v>0</v>
      </c>
      <c r="U32" s="55">
        <v>0</v>
      </c>
      <c r="V32" s="40">
        <v>0</v>
      </c>
      <c r="W32" s="56">
        <v>0</v>
      </c>
    </row>
    <row r="33" spans="2:23" s="43" customFormat="1" ht="12.75" customHeight="1">
      <c r="B33" s="213"/>
      <c r="C33" s="61" t="s">
        <v>77</v>
      </c>
      <c r="D33" s="40">
        <v>0</v>
      </c>
      <c r="E33" s="51">
        <v>0</v>
      </c>
      <c r="F33" s="40">
        <v>0</v>
      </c>
      <c r="G33" s="57">
        <v>0</v>
      </c>
      <c r="H33" s="40">
        <v>1</v>
      </c>
      <c r="I33" s="51">
        <v>97.01</v>
      </c>
      <c r="J33" s="40">
        <v>0</v>
      </c>
      <c r="K33" s="57">
        <v>0</v>
      </c>
      <c r="L33" s="40">
        <v>6</v>
      </c>
      <c r="M33" s="51">
        <v>97.58</v>
      </c>
      <c r="N33" s="40">
        <v>0</v>
      </c>
      <c r="O33" s="52">
        <v>0</v>
      </c>
      <c r="P33" s="40">
        <v>3</v>
      </c>
      <c r="Q33" s="51">
        <v>96.62</v>
      </c>
      <c r="R33" s="40">
        <v>0</v>
      </c>
      <c r="S33" s="51">
        <v>0</v>
      </c>
      <c r="T33" s="54">
        <v>10</v>
      </c>
      <c r="U33" s="55">
        <v>97.235</v>
      </c>
      <c r="V33" s="40">
        <v>0</v>
      </c>
      <c r="W33" s="56">
        <v>10</v>
      </c>
    </row>
    <row r="34" spans="2:23" s="43" customFormat="1" ht="12.75" customHeight="1">
      <c r="B34" s="213"/>
      <c r="C34" s="61" t="s">
        <v>78</v>
      </c>
      <c r="D34" s="40">
        <v>0</v>
      </c>
      <c r="E34" s="51">
        <v>0</v>
      </c>
      <c r="F34" s="40">
        <v>0</v>
      </c>
      <c r="G34" s="57">
        <v>0</v>
      </c>
      <c r="H34" s="40">
        <v>1</v>
      </c>
      <c r="I34" s="51">
        <v>95.96</v>
      </c>
      <c r="J34" s="40">
        <v>0</v>
      </c>
      <c r="K34" s="57">
        <v>0</v>
      </c>
      <c r="L34" s="40">
        <v>2</v>
      </c>
      <c r="M34" s="51">
        <v>97.59</v>
      </c>
      <c r="N34" s="40">
        <v>0</v>
      </c>
      <c r="O34" s="52">
        <v>0</v>
      </c>
      <c r="P34" s="40">
        <v>2</v>
      </c>
      <c r="Q34" s="51">
        <v>96.91</v>
      </c>
      <c r="R34" s="40">
        <v>0</v>
      </c>
      <c r="S34" s="51">
        <v>0</v>
      </c>
      <c r="T34" s="54">
        <v>5</v>
      </c>
      <c r="U34" s="55">
        <v>96.99199999999999</v>
      </c>
      <c r="V34" s="40">
        <v>0</v>
      </c>
      <c r="W34" s="56">
        <v>5</v>
      </c>
    </row>
    <row r="35" spans="2:23" s="43" customFormat="1" ht="12.75" customHeight="1">
      <c r="B35" s="213"/>
      <c r="C35" s="156" t="s">
        <v>59</v>
      </c>
      <c r="D35" s="40">
        <v>0</v>
      </c>
      <c r="E35" s="51">
        <v>0</v>
      </c>
      <c r="F35" s="40">
        <v>0</v>
      </c>
      <c r="G35" s="57">
        <v>0</v>
      </c>
      <c r="H35" s="40">
        <v>3</v>
      </c>
      <c r="I35" s="51">
        <v>96.99</v>
      </c>
      <c r="J35" s="40">
        <v>1</v>
      </c>
      <c r="K35" s="57">
        <v>95.79</v>
      </c>
      <c r="L35" s="40">
        <v>0</v>
      </c>
      <c r="M35" s="51">
        <v>0</v>
      </c>
      <c r="N35" s="40">
        <v>0</v>
      </c>
      <c r="O35" s="52">
        <v>0</v>
      </c>
      <c r="P35" s="40">
        <v>0</v>
      </c>
      <c r="Q35" s="51">
        <v>0</v>
      </c>
      <c r="R35" s="40">
        <v>0</v>
      </c>
      <c r="S35" s="51">
        <v>0</v>
      </c>
      <c r="T35" s="54">
        <v>4</v>
      </c>
      <c r="U35" s="55">
        <v>96.69</v>
      </c>
      <c r="V35" s="40">
        <v>0</v>
      </c>
      <c r="W35" s="56">
        <v>4</v>
      </c>
    </row>
    <row r="36" spans="2:23" s="43" customFormat="1" ht="12.75" customHeight="1">
      <c r="B36" s="213"/>
      <c r="C36" s="156" t="s">
        <v>60</v>
      </c>
      <c r="D36" s="40">
        <v>0</v>
      </c>
      <c r="E36" s="51">
        <v>0</v>
      </c>
      <c r="F36" s="40">
        <v>0</v>
      </c>
      <c r="G36" s="57">
        <v>0</v>
      </c>
      <c r="H36" s="40">
        <v>3</v>
      </c>
      <c r="I36" s="51">
        <v>96.53</v>
      </c>
      <c r="J36" s="40">
        <v>0</v>
      </c>
      <c r="K36" s="57">
        <v>0</v>
      </c>
      <c r="L36" s="40">
        <v>4</v>
      </c>
      <c r="M36" s="51">
        <v>97.28</v>
      </c>
      <c r="N36" s="40">
        <v>0</v>
      </c>
      <c r="O36" s="52">
        <v>0</v>
      </c>
      <c r="P36" s="40">
        <v>10</v>
      </c>
      <c r="Q36" s="51">
        <v>96.4</v>
      </c>
      <c r="R36" s="40">
        <v>0</v>
      </c>
      <c r="S36" s="51">
        <v>0</v>
      </c>
      <c r="T36" s="54">
        <v>17</v>
      </c>
      <c r="U36" s="55">
        <v>96.63</v>
      </c>
      <c r="V36" s="40">
        <v>1</v>
      </c>
      <c r="W36" s="56">
        <v>18</v>
      </c>
    </row>
    <row r="37" spans="2:23" s="43" customFormat="1" ht="12.75" customHeight="1">
      <c r="B37" s="213"/>
      <c r="C37" s="156" t="s">
        <v>97</v>
      </c>
      <c r="D37" s="40">
        <v>0</v>
      </c>
      <c r="E37" s="51">
        <v>0</v>
      </c>
      <c r="F37" s="40">
        <v>0</v>
      </c>
      <c r="G37" s="57">
        <v>0</v>
      </c>
      <c r="H37" s="40">
        <v>8</v>
      </c>
      <c r="I37" s="51">
        <v>85.25</v>
      </c>
      <c r="J37" s="40">
        <v>0</v>
      </c>
      <c r="K37" s="57">
        <v>0</v>
      </c>
      <c r="L37" s="40">
        <v>0</v>
      </c>
      <c r="M37" s="51">
        <v>0</v>
      </c>
      <c r="N37" s="40">
        <v>0</v>
      </c>
      <c r="O37" s="52">
        <v>0</v>
      </c>
      <c r="P37" s="40">
        <v>0</v>
      </c>
      <c r="Q37" s="51">
        <v>0</v>
      </c>
      <c r="R37" s="40">
        <v>0</v>
      </c>
      <c r="S37" s="51">
        <v>0</v>
      </c>
      <c r="T37" s="54">
        <v>8</v>
      </c>
      <c r="U37" s="55">
        <v>85.25</v>
      </c>
      <c r="V37" s="40">
        <v>0</v>
      </c>
      <c r="W37" s="56">
        <v>8</v>
      </c>
    </row>
    <row r="38" spans="2:23" s="43" customFormat="1" ht="12.75" customHeight="1">
      <c r="B38" s="213"/>
      <c r="C38" s="156" t="s">
        <v>79</v>
      </c>
      <c r="D38" s="40">
        <v>0</v>
      </c>
      <c r="E38" s="51">
        <v>0</v>
      </c>
      <c r="F38" s="40">
        <v>0</v>
      </c>
      <c r="G38" s="57">
        <v>0</v>
      </c>
      <c r="H38" s="40">
        <v>0</v>
      </c>
      <c r="I38" s="51">
        <v>0</v>
      </c>
      <c r="J38" s="40">
        <v>0</v>
      </c>
      <c r="K38" s="57">
        <v>0</v>
      </c>
      <c r="L38" s="40">
        <v>0</v>
      </c>
      <c r="M38" s="51">
        <v>0</v>
      </c>
      <c r="N38" s="40">
        <v>0</v>
      </c>
      <c r="O38" s="52">
        <v>0</v>
      </c>
      <c r="P38" s="40">
        <v>1</v>
      </c>
      <c r="Q38" s="51">
        <v>96.77</v>
      </c>
      <c r="R38" s="40">
        <v>0</v>
      </c>
      <c r="S38" s="51">
        <v>0</v>
      </c>
      <c r="T38" s="54">
        <v>1</v>
      </c>
      <c r="U38" s="55">
        <v>96.77</v>
      </c>
      <c r="V38" s="40">
        <v>0</v>
      </c>
      <c r="W38" s="56">
        <v>1</v>
      </c>
    </row>
    <row r="39" spans="2:23" s="43" customFormat="1" ht="12.75" customHeight="1">
      <c r="B39" s="213"/>
      <c r="C39" s="43" t="s">
        <v>62</v>
      </c>
      <c r="D39" s="40">
        <v>0</v>
      </c>
      <c r="E39" s="51">
        <v>0</v>
      </c>
      <c r="F39" s="40">
        <v>0</v>
      </c>
      <c r="G39" s="57">
        <v>0</v>
      </c>
      <c r="H39" s="40">
        <v>0</v>
      </c>
      <c r="I39" s="51">
        <v>0</v>
      </c>
      <c r="J39" s="40">
        <v>0</v>
      </c>
      <c r="K39" s="57">
        <v>0</v>
      </c>
      <c r="L39" s="40">
        <v>0</v>
      </c>
      <c r="M39" s="51">
        <v>0</v>
      </c>
      <c r="N39" s="40">
        <v>0</v>
      </c>
      <c r="O39" s="52">
        <v>0</v>
      </c>
      <c r="P39" s="40">
        <v>0</v>
      </c>
      <c r="Q39" s="51">
        <v>0</v>
      </c>
      <c r="R39" s="40">
        <v>0</v>
      </c>
      <c r="S39" s="51">
        <v>0</v>
      </c>
      <c r="T39" s="54">
        <v>0</v>
      </c>
      <c r="U39" s="55">
        <v>0</v>
      </c>
      <c r="V39" s="40">
        <v>0</v>
      </c>
      <c r="W39" s="56">
        <v>0</v>
      </c>
    </row>
    <row r="40" spans="2:23" s="43" customFormat="1" ht="12.75" customHeight="1">
      <c r="B40" s="213"/>
      <c r="C40" s="156" t="s">
        <v>81</v>
      </c>
      <c r="D40" s="40">
        <v>0</v>
      </c>
      <c r="E40" s="51">
        <v>0</v>
      </c>
      <c r="F40" s="40">
        <v>0</v>
      </c>
      <c r="G40" s="57">
        <v>0</v>
      </c>
      <c r="H40" s="40">
        <v>4</v>
      </c>
      <c r="I40" s="51">
        <v>77.46</v>
      </c>
      <c r="J40" s="40">
        <v>0</v>
      </c>
      <c r="K40" s="57">
        <v>0</v>
      </c>
      <c r="L40" s="40">
        <v>0</v>
      </c>
      <c r="M40" s="51">
        <v>0</v>
      </c>
      <c r="N40" s="40">
        <v>0</v>
      </c>
      <c r="O40" s="52">
        <v>0</v>
      </c>
      <c r="P40" s="40">
        <v>4</v>
      </c>
      <c r="Q40" s="51">
        <v>82.58</v>
      </c>
      <c r="R40" s="40">
        <v>0</v>
      </c>
      <c r="S40" s="51">
        <v>0</v>
      </c>
      <c r="T40" s="54">
        <v>8</v>
      </c>
      <c r="U40" s="55">
        <v>80.02</v>
      </c>
      <c r="V40" s="40">
        <v>0</v>
      </c>
      <c r="W40" s="56">
        <v>8</v>
      </c>
    </row>
    <row r="41" spans="2:23" s="43" customFormat="1" ht="12.75" customHeight="1">
      <c r="B41" s="213"/>
      <c r="C41" s="156" t="s">
        <v>80</v>
      </c>
      <c r="D41" s="40">
        <v>0</v>
      </c>
      <c r="E41" s="51">
        <v>0</v>
      </c>
      <c r="F41" s="40">
        <v>0</v>
      </c>
      <c r="G41" s="57">
        <v>0</v>
      </c>
      <c r="H41" s="40">
        <v>3</v>
      </c>
      <c r="I41" s="51">
        <v>96.84</v>
      </c>
      <c r="J41" s="40">
        <v>0</v>
      </c>
      <c r="K41" s="57">
        <v>0</v>
      </c>
      <c r="L41" s="40">
        <v>0</v>
      </c>
      <c r="M41" s="51">
        <v>0</v>
      </c>
      <c r="N41" s="40">
        <v>0</v>
      </c>
      <c r="O41" s="52">
        <v>0</v>
      </c>
      <c r="P41" s="40">
        <v>3</v>
      </c>
      <c r="Q41" s="51">
        <v>94.04</v>
      </c>
      <c r="R41" s="40">
        <v>0</v>
      </c>
      <c r="S41" s="51">
        <v>0</v>
      </c>
      <c r="T41" s="54">
        <v>6</v>
      </c>
      <c r="U41" s="55">
        <v>95.44</v>
      </c>
      <c r="V41" s="40">
        <v>1</v>
      </c>
      <c r="W41" s="56">
        <v>7</v>
      </c>
    </row>
    <row r="42" spans="2:23" s="43" customFormat="1" ht="12.75" customHeight="1">
      <c r="B42" s="213"/>
      <c r="C42" s="61" t="s">
        <v>65</v>
      </c>
      <c r="D42" s="40">
        <v>0</v>
      </c>
      <c r="E42" s="51">
        <v>0</v>
      </c>
      <c r="F42" s="40">
        <v>0</v>
      </c>
      <c r="G42" s="57">
        <v>0</v>
      </c>
      <c r="H42" s="40">
        <v>0</v>
      </c>
      <c r="I42" s="51">
        <v>0</v>
      </c>
      <c r="J42" s="40">
        <v>0</v>
      </c>
      <c r="K42" s="57">
        <v>0</v>
      </c>
      <c r="L42" s="40">
        <v>3</v>
      </c>
      <c r="M42" s="51">
        <v>97.06</v>
      </c>
      <c r="N42" s="40">
        <v>0</v>
      </c>
      <c r="O42" s="52">
        <v>0</v>
      </c>
      <c r="P42" s="40">
        <v>0</v>
      </c>
      <c r="Q42" s="51">
        <v>0</v>
      </c>
      <c r="R42" s="40">
        <v>0</v>
      </c>
      <c r="S42" s="51">
        <v>0</v>
      </c>
      <c r="T42" s="54">
        <v>3</v>
      </c>
      <c r="U42" s="55">
        <v>97.06</v>
      </c>
      <c r="V42" s="40">
        <v>0</v>
      </c>
      <c r="W42" s="56">
        <v>3</v>
      </c>
    </row>
    <row r="43" spans="2:23" s="43" customFormat="1" ht="12.75" customHeight="1">
      <c r="B43" s="213"/>
      <c r="C43" s="61" t="s">
        <v>66</v>
      </c>
      <c r="D43" s="40">
        <v>0</v>
      </c>
      <c r="E43" s="51">
        <v>0</v>
      </c>
      <c r="F43" s="40">
        <v>0</v>
      </c>
      <c r="G43" s="57">
        <v>0</v>
      </c>
      <c r="H43" s="40">
        <v>3</v>
      </c>
      <c r="I43" s="51">
        <v>83.72</v>
      </c>
      <c r="J43" s="40">
        <v>0</v>
      </c>
      <c r="K43" s="57">
        <v>0</v>
      </c>
      <c r="L43" s="40">
        <v>3</v>
      </c>
      <c r="M43" s="51">
        <v>95.53</v>
      </c>
      <c r="N43" s="40">
        <v>0</v>
      </c>
      <c r="O43" s="52">
        <v>0</v>
      </c>
      <c r="P43" s="40">
        <v>1</v>
      </c>
      <c r="Q43" s="51">
        <v>95.39</v>
      </c>
      <c r="R43" s="40">
        <v>0</v>
      </c>
      <c r="S43" s="51">
        <v>0</v>
      </c>
      <c r="T43" s="54">
        <v>7</v>
      </c>
      <c r="U43" s="55">
        <v>90.44857142857143</v>
      </c>
      <c r="V43" s="40">
        <v>0</v>
      </c>
      <c r="W43" s="56">
        <v>7</v>
      </c>
    </row>
    <row r="44" spans="2:23" s="43" customFormat="1" ht="12.75" customHeight="1">
      <c r="B44" s="213"/>
      <c r="C44" s="61" t="s">
        <v>67</v>
      </c>
      <c r="D44" s="40">
        <v>0</v>
      </c>
      <c r="E44" s="51">
        <v>0</v>
      </c>
      <c r="F44" s="40">
        <v>0</v>
      </c>
      <c r="G44" s="57">
        <v>0</v>
      </c>
      <c r="H44" s="40">
        <v>4</v>
      </c>
      <c r="I44" s="51">
        <v>74.52</v>
      </c>
      <c r="J44" s="40">
        <v>0</v>
      </c>
      <c r="K44" s="57">
        <v>0</v>
      </c>
      <c r="L44" s="40">
        <v>0</v>
      </c>
      <c r="M44" s="51">
        <v>0</v>
      </c>
      <c r="N44" s="40">
        <v>0</v>
      </c>
      <c r="O44" s="52">
        <v>0</v>
      </c>
      <c r="P44" s="40">
        <v>6</v>
      </c>
      <c r="Q44" s="51">
        <v>94.71</v>
      </c>
      <c r="R44" s="40">
        <v>0</v>
      </c>
      <c r="S44" s="51">
        <v>0</v>
      </c>
      <c r="T44" s="54">
        <v>10</v>
      </c>
      <c r="U44" s="55">
        <v>86.63399999999999</v>
      </c>
      <c r="V44" s="40">
        <v>0</v>
      </c>
      <c r="W44" s="56">
        <v>10</v>
      </c>
    </row>
    <row r="45" spans="2:23" s="43" customFormat="1" ht="12.75" customHeight="1">
      <c r="B45" s="213"/>
      <c r="C45" s="61" t="s">
        <v>68</v>
      </c>
      <c r="D45" s="40">
        <v>0</v>
      </c>
      <c r="E45" s="51">
        <v>0</v>
      </c>
      <c r="F45" s="40">
        <v>0</v>
      </c>
      <c r="G45" s="57">
        <v>0</v>
      </c>
      <c r="H45" s="40">
        <v>4</v>
      </c>
      <c r="I45" s="51">
        <v>95.1</v>
      </c>
      <c r="J45" s="40">
        <v>0</v>
      </c>
      <c r="K45" s="57">
        <v>0</v>
      </c>
      <c r="L45" s="40">
        <v>3</v>
      </c>
      <c r="M45" s="51">
        <v>96.63</v>
      </c>
      <c r="N45" s="40">
        <v>0</v>
      </c>
      <c r="O45" s="52">
        <v>0</v>
      </c>
      <c r="P45" s="40">
        <v>0</v>
      </c>
      <c r="Q45" s="51">
        <v>0</v>
      </c>
      <c r="R45" s="40">
        <v>0</v>
      </c>
      <c r="S45" s="51">
        <v>0</v>
      </c>
      <c r="T45" s="54">
        <v>7</v>
      </c>
      <c r="U45" s="55">
        <v>95.75571428571428</v>
      </c>
      <c r="V45" s="40">
        <v>0</v>
      </c>
      <c r="W45" s="56">
        <v>7</v>
      </c>
    </row>
    <row r="46" spans="2:23" s="43" customFormat="1" ht="12.75" customHeight="1">
      <c r="B46" s="214"/>
      <c r="C46" s="67" t="s">
        <v>98</v>
      </c>
      <c r="D46" s="40">
        <v>0</v>
      </c>
      <c r="E46" s="51">
        <v>0</v>
      </c>
      <c r="F46" s="40">
        <v>0</v>
      </c>
      <c r="G46" s="57">
        <v>0</v>
      </c>
      <c r="H46" s="40">
        <v>34</v>
      </c>
      <c r="I46" s="51">
        <v>87.80970588235293</v>
      </c>
      <c r="J46" s="40">
        <v>1</v>
      </c>
      <c r="K46" s="57">
        <v>95.79</v>
      </c>
      <c r="L46" s="40">
        <v>21</v>
      </c>
      <c r="M46" s="51">
        <v>97.02095238095238</v>
      </c>
      <c r="N46" s="40">
        <v>0</v>
      </c>
      <c r="O46" s="52">
        <v>0</v>
      </c>
      <c r="P46" s="40">
        <v>30</v>
      </c>
      <c r="Q46" s="51">
        <v>94.018</v>
      </c>
      <c r="R46" s="40">
        <v>0</v>
      </c>
      <c r="S46" s="51">
        <v>0</v>
      </c>
      <c r="T46" s="54">
        <v>86</v>
      </c>
      <c r="U46" s="55">
        <v>92.31744186046512</v>
      </c>
      <c r="V46" s="40">
        <v>2</v>
      </c>
      <c r="W46" s="56">
        <v>88</v>
      </c>
    </row>
    <row r="47" spans="2:23" s="43" customFormat="1" ht="12.75" customHeight="1" thickBot="1">
      <c r="B47" s="215" t="s">
        <v>99</v>
      </c>
      <c r="C47" s="216"/>
      <c r="D47" s="68">
        <v>0</v>
      </c>
      <c r="E47" s="69">
        <v>0</v>
      </c>
      <c r="F47" s="70">
        <v>2</v>
      </c>
      <c r="G47" s="71">
        <v>96.64</v>
      </c>
      <c r="H47" s="70">
        <v>319</v>
      </c>
      <c r="I47" s="71">
        <v>91.33510971786833</v>
      </c>
      <c r="J47" s="70">
        <v>127</v>
      </c>
      <c r="K47" s="71">
        <v>96.57338582677166</v>
      </c>
      <c r="L47" s="70">
        <v>1848</v>
      </c>
      <c r="M47" s="69">
        <v>94.14693181818181</v>
      </c>
      <c r="N47" s="70">
        <v>11</v>
      </c>
      <c r="O47" s="72">
        <v>96.22363636363637</v>
      </c>
      <c r="P47" s="70">
        <v>1715</v>
      </c>
      <c r="Q47" s="69">
        <v>94.80337026239069</v>
      </c>
      <c r="R47" s="70">
        <v>38</v>
      </c>
      <c r="S47" s="69">
        <v>96.56894736842105</v>
      </c>
      <c r="T47" s="73">
        <v>4022</v>
      </c>
      <c r="U47" s="69">
        <v>94.28736200895078</v>
      </c>
      <c r="V47" s="70">
        <v>136</v>
      </c>
      <c r="W47" s="74">
        <v>4158</v>
      </c>
    </row>
    <row r="48" spans="2:23" s="43" customFormat="1" ht="12.75" customHeight="1" thickTop="1">
      <c r="B48" s="217" t="s">
        <v>148</v>
      </c>
      <c r="C48" s="75" t="s">
        <v>100</v>
      </c>
      <c r="D48" s="76">
        <v>0</v>
      </c>
      <c r="E48" s="77">
        <v>0</v>
      </c>
      <c r="F48" s="76">
        <v>0</v>
      </c>
      <c r="G48" s="78">
        <v>0</v>
      </c>
      <c r="H48" s="76">
        <v>0</v>
      </c>
      <c r="I48" s="77">
        <v>0</v>
      </c>
      <c r="J48" s="76">
        <v>0</v>
      </c>
      <c r="K48" s="78">
        <v>0</v>
      </c>
      <c r="L48" s="76">
        <v>0</v>
      </c>
      <c r="M48" s="77">
        <v>0</v>
      </c>
      <c r="N48" s="76">
        <v>0</v>
      </c>
      <c r="O48" s="79">
        <v>0</v>
      </c>
      <c r="P48" s="76">
        <v>4</v>
      </c>
      <c r="Q48" s="77">
        <v>93.49</v>
      </c>
      <c r="R48" s="76">
        <v>0</v>
      </c>
      <c r="S48" s="77">
        <v>0</v>
      </c>
      <c r="T48" s="80">
        <v>4</v>
      </c>
      <c r="U48" s="81">
        <v>93.49</v>
      </c>
      <c r="V48" s="76">
        <v>0</v>
      </c>
      <c r="W48" s="82">
        <v>4</v>
      </c>
    </row>
    <row r="49" spans="2:23" s="43" customFormat="1" ht="12.75" customHeight="1">
      <c r="B49" s="206"/>
      <c r="C49" s="75" t="s">
        <v>101</v>
      </c>
      <c r="D49" s="76">
        <v>0</v>
      </c>
      <c r="E49" s="77">
        <v>0</v>
      </c>
      <c r="F49" s="76">
        <v>0</v>
      </c>
      <c r="G49" s="78">
        <v>0</v>
      </c>
      <c r="H49" s="76">
        <v>0</v>
      </c>
      <c r="I49" s="77">
        <v>0</v>
      </c>
      <c r="J49" s="76">
        <v>0</v>
      </c>
      <c r="K49" s="78">
        <v>0</v>
      </c>
      <c r="L49" s="76">
        <v>0</v>
      </c>
      <c r="M49" s="77">
        <v>0</v>
      </c>
      <c r="N49" s="76">
        <v>0</v>
      </c>
      <c r="O49" s="79">
        <v>0</v>
      </c>
      <c r="P49" s="76">
        <v>13</v>
      </c>
      <c r="Q49" s="77">
        <v>87.68</v>
      </c>
      <c r="R49" s="76">
        <v>0</v>
      </c>
      <c r="S49" s="77">
        <v>0</v>
      </c>
      <c r="T49" s="80">
        <v>13</v>
      </c>
      <c r="U49" s="81">
        <v>87.68</v>
      </c>
      <c r="V49" s="76">
        <v>0</v>
      </c>
      <c r="W49" s="82">
        <v>13</v>
      </c>
    </row>
    <row r="50" spans="2:23" s="43" customFormat="1" ht="12.75" customHeight="1">
      <c r="B50" s="206"/>
      <c r="C50" s="157" t="s">
        <v>102</v>
      </c>
      <c r="D50" s="76">
        <v>0</v>
      </c>
      <c r="E50" s="77">
        <v>0</v>
      </c>
      <c r="F50" s="76">
        <v>0</v>
      </c>
      <c r="G50" s="78">
        <v>0</v>
      </c>
      <c r="H50" s="76">
        <v>0</v>
      </c>
      <c r="I50" s="77">
        <v>0</v>
      </c>
      <c r="J50" s="76">
        <v>0</v>
      </c>
      <c r="K50" s="78">
        <v>0</v>
      </c>
      <c r="L50" s="76">
        <v>0</v>
      </c>
      <c r="M50" s="77">
        <v>0</v>
      </c>
      <c r="N50" s="76">
        <v>0</v>
      </c>
      <c r="O50" s="79">
        <v>0</v>
      </c>
      <c r="P50" s="76">
        <v>2</v>
      </c>
      <c r="Q50" s="77">
        <v>63.97</v>
      </c>
      <c r="R50" s="76">
        <v>0</v>
      </c>
      <c r="S50" s="77">
        <v>0</v>
      </c>
      <c r="T50" s="80">
        <v>2</v>
      </c>
      <c r="U50" s="81">
        <v>63.97</v>
      </c>
      <c r="V50" s="76">
        <v>0</v>
      </c>
      <c r="W50" s="82">
        <v>2</v>
      </c>
    </row>
    <row r="51" spans="2:23" s="43" customFormat="1" ht="12.75" customHeight="1">
      <c r="B51" s="207"/>
      <c r="C51" s="83" t="s">
        <v>17</v>
      </c>
      <c r="D51" s="76">
        <v>0</v>
      </c>
      <c r="E51" s="84">
        <v>0</v>
      </c>
      <c r="F51" s="85">
        <v>0</v>
      </c>
      <c r="G51" s="86">
        <v>0</v>
      </c>
      <c r="H51" s="85">
        <v>0</v>
      </c>
      <c r="I51" s="84">
        <v>0</v>
      </c>
      <c r="J51" s="85">
        <v>0</v>
      </c>
      <c r="K51" s="86">
        <v>0</v>
      </c>
      <c r="L51" s="85">
        <v>0</v>
      </c>
      <c r="M51" s="84">
        <v>0</v>
      </c>
      <c r="N51" s="85">
        <v>0</v>
      </c>
      <c r="O51" s="87">
        <v>0</v>
      </c>
      <c r="P51" s="85">
        <v>19</v>
      </c>
      <c r="Q51" s="84">
        <v>86.40736842105264</v>
      </c>
      <c r="R51" s="85">
        <v>0</v>
      </c>
      <c r="S51" s="84">
        <v>0</v>
      </c>
      <c r="T51" s="88">
        <v>19</v>
      </c>
      <c r="U51" s="55">
        <v>86.40736842105264</v>
      </c>
      <c r="V51" s="85">
        <v>0</v>
      </c>
      <c r="W51" s="89">
        <v>19</v>
      </c>
    </row>
    <row r="52" spans="2:23" s="43" customFormat="1" ht="12.75" customHeight="1">
      <c r="B52" s="205" t="s">
        <v>149</v>
      </c>
      <c r="C52" s="83" t="s">
        <v>57</v>
      </c>
      <c r="D52" s="76">
        <v>0</v>
      </c>
      <c r="E52" s="84">
        <v>0</v>
      </c>
      <c r="F52" s="85">
        <v>0</v>
      </c>
      <c r="G52" s="86">
        <v>0</v>
      </c>
      <c r="H52" s="85">
        <v>0</v>
      </c>
      <c r="I52" s="84">
        <v>0</v>
      </c>
      <c r="J52" s="85">
        <v>0</v>
      </c>
      <c r="K52" s="86">
        <v>0</v>
      </c>
      <c r="L52" s="85">
        <v>0</v>
      </c>
      <c r="M52" s="84">
        <v>0</v>
      </c>
      <c r="N52" s="85">
        <v>0</v>
      </c>
      <c r="O52" s="87">
        <v>0</v>
      </c>
      <c r="P52" s="85">
        <v>3</v>
      </c>
      <c r="Q52" s="84">
        <v>92.29</v>
      </c>
      <c r="R52" s="85">
        <v>0</v>
      </c>
      <c r="S52" s="84">
        <v>0</v>
      </c>
      <c r="T52" s="88">
        <v>3</v>
      </c>
      <c r="U52" s="55">
        <v>92.29</v>
      </c>
      <c r="V52" s="85">
        <v>3</v>
      </c>
      <c r="W52" s="89">
        <v>6</v>
      </c>
    </row>
    <row r="53" spans="2:23" s="43" customFormat="1" ht="12.75" customHeight="1">
      <c r="B53" s="206"/>
      <c r="C53" s="83" t="s">
        <v>59</v>
      </c>
      <c r="D53" s="76">
        <v>0</v>
      </c>
      <c r="E53" s="84">
        <v>0</v>
      </c>
      <c r="F53" s="85">
        <v>0</v>
      </c>
      <c r="G53" s="86">
        <v>0</v>
      </c>
      <c r="H53" s="85">
        <v>0</v>
      </c>
      <c r="I53" s="84">
        <v>0</v>
      </c>
      <c r="J53" s="85">
        <v>0</v>
      </c>
      <c r="K53" s="86">
        <v>0</v>
      </c>
      <c r="L53" s="85">
        <v>0</v>
      </c>
      <c r="M53" s="84">
        <v>0</v>
      </c>
      <c r="N53" s="85">
        <v>0</v>
      </c>
      <c r="O53" s="87">
        <v>0</v>
      </c>
      <c r="P53" s="85">
        <v>1</v>
      </c>
      <c r="Q53" s="84">
        <v>96.06</v>
      </c>
      <c r="R53" s="85">
        <v>0</v>
      </c>
      <c r="S53" s="84">
        <v>0</v>
      </c>
      <c r="T53" s="88">
        <v>1</v>
      </c>
      <c r="U53" s="55">
        <v>96.06</v>
      </c>
      <c r="V53" s="85">
        <v>0</v>
      </c>
      <c r="W53" s="89">
        <v>1</v>
      </c>
    </row>
    <row r="54" spans="2:23" s="43" customFormat="1" ht="12.75" customHeight="1">
      <c r="B54" s="206"/>
      <c r="C54" s="83" t="s">
        <v>60</v>
      </c>
      <c r="D54" s="76">
        <v>0</v>
      </c>
      <c r="E54" s="84">
        <v>0</v>
      </c>
      <c r="F54" s="85">
        <v>0</v>
      </c>
      <c r="G54" s="86">
        <v>0</v>
      </c>
      <c r="H54" s="85">
        <v>0</v>
      </c>
      <c r="I54" s="84">
        <v>0</v>
      </c>
      <c r="J54" s="85">
        <v>0</v>
      </c>
      <c r="K54" s="86">
        <v>0</v>
      </c>
      <c r="L54" s="85">
        <v>0</v>
      </c>
      <c r="M54" s="84">
        <v>0</v>
      </c>
      <c r="N54" s="85">
        <v>0</v>
      </c>
      <c r="O54" s="87">
        <v>0</v>
      </c>
      <c r="P54" s="85">
        <v>2</v>
      </c>
      <c r="Q54" s="84">
        <v>92.92</v>
      </c>
      <c r="R54" s="85">
        <v>0</v>
      </c>
      <c r="S54" s="84">
        <v>0</v>
      </c>
      <c r="T54" s="88">
        <v>2</v>
      </c>
      <c r="U54" s="55">
        <v>92.92</v>
      </c>
      <c r="V54" s="85">
        <v>0</v>
      </c>
      <c r="W54" s="89">
        <v>2</v>
      </c>
    </row>
    <row r="55" spans="2:23" s="43" customFormat="1" ht="12.75" customHeight="1">
      <c r="B55" s="206"/>
      <c r="C55" s="83" t="s">
        <v>103</v>
      </c>
      <c r="D55" s="76">
        <v>0</v>
      </c>
      <c r="E55" s="84">
        <v>0</v>
      </c>
      <c r="F55" s="85">
        <v>0</v>
      </c>
      <c r="G55" s="86">
        <v>0</v>
      </c>
      <c r="H55" s="85">
        <v>0</v>
      </c>
      <c r="I55" s="84">
        <v>0</v>
      </c>
      <c r="J55" s="85">
        <v>0</v>
      </c>
      <c r="K55" s="86">
        <v>0</v>
      </c>
      <c r="L55" s="85">
        <v>0</v>
      </c>
      <c r="M55" s="84">
        <v>0</v>
      </c>
      <c r="N55" s="85">
        <v>0</v>
      </c>
      <c r="O55" s="87">
        <v>0</v>
      </c>
      <c r="P55" s="85">
        <v>3</v>
      </c>
      <c r="Q55" s="84">
        <v>87.43</v>
      </c>
      <c r="R55" s="85">
        <v>0</v>
      </c>
      <c r="S55" s="84">
        <v>0</v>
      </c>
      <c r="T55" s="88">
        <v>3</v>
      </c>
      <c r="U55" s="55">
        <v>87.43</v>
      </c>
      <c r="V55" s="85">
        <v>0</v>
      </c>
      <c r="W55" s="89">
        <v>3</v>
      </c>
    </row>
    <row r="56" spans="2:23" s="43" customFormat="1" ht="12.75" customHeight="1">
      <c r="B56" s="206"/>
      <c r="C56" s="83" t="s">
        <v>62</v>
      </c>
      <c r="D56" s="76">
        <v>0</v>
      </c>
      <c r="E56" s="84">
        <v>0</v>
      </c>
      <c r="F56" s="85">
        <v>0</v>
      </c>
      <c r="G56" s="86">
        <v>0</v>
      </c>
      <c r="H56" s="85">
        <v>0</v>
      </c>
      <c r="I56" s="84">
        <v>0</v>
      </c>
      <c r="J56" s="85">
        <v>0</v>
      </c>
      <c r="K56" s="86">
        <v>0</v>
      </c>
      <c r="L56" s="85">
        <v>0</v>
      </c>
      <c r="M56" s="84">
        <v>0</v>
      </c>
      <c r="N56" s="85">
        <v>0</v>
      </c>
      <c r="O56" s="87">
        <v>0</v>
      </c>
      <c r="P56" s="85">
        <v>3</v>
      </c>
      <c r="Q56" s="84">
        <v>92.78</v>
      </c>
      <c r="R56" s="85">
        <v>0</v>
      </c>
      <c r="S56" s="84">
        <v>0</v>
      </c>
      <c r="T56" s="88">
        <v>3</v>
      </c>
      <c r="U56" s="55">
        <v>92.78</v>
      </c>
      <c r="V56" s="85">
        <v>0</v>
      </c>
      <c r="W56" s="89">
        <v>3</v>
      </c>
    </row>
    <row r="57" spans="2:23" s="43" customFormat="1" ht="12.75" customHeight="1">
      <c r="B57" s="206"/>
      <c r="C57" s="83" t="s">
        <v>63</v>
      </c>
      <c r="D57" s="76">
        <v>0</v>
      </c>
      <c r="E57" s="84">
        <v>0</v>
      </c>
      <c r="F57" s="85">
        <v>0</v>
      </c>
      <c r="G57" s="86">
        <v>0</v>
      </c>
      <c r="H57" s="85">
        <v>0</v>
      </c>
      <c r="I57" s="84">
        <v>0</v>
      </c>
      <c r="J57" s="85">
        <v>0</v>
      </c>
      <c r="K57" s="86">
        <v>0</v>
      </c>
      <c r="L57" s="85">
        <v>0</v>
      </c>
      <c r="M57" s="84">
        <v>0</v>
      </c>
      <c r="N57" s="85">
        <v>0</v>
      </c>
      <c r="O57" s="87">
        <v>0</v>
      </c>
      <c r="P57" s="85">
        <v>1</v>
      </c>
      <c r="Q57" s="84">
        <v>97.8</v>
      </c>
      <c r="R57" s="85">
        <v>0</v>
      </c>
      <c r="S57" s="84">
        <v>0</v>
      </c>
      <c r="T57" s="88">
        <v>1</v>
      </c>
      <c r="U57" s="55">
        <v>97.8</v>
      </c>
      <c r="V57" s="85">
        <v>0</v>
      </c>
      <c r="W57" s="89">
        <v>1</v>
      </c>
    </row>
    <row r="58" spans="2:23" s="43" customFormat="1" ht="12.75" customHeight="1">
      <c r="B58" s="206"/>
      <c r="C58" s="83" t="s">
        <v>64</v>
      </c>
      <c r="D58" s="76">
        <v>0</v>
      </c>
      <c r="E58" s="84">
        <v>0</v>
      </c>
      <c r="F58" s="85">
        <v>0</v>
      </c>
      <c r="G58" s="86">
        <v>0</v>
      </c>
      <c r="H58" s="85">
        <v>0</v>
      </c>
      <c r="I58" s="84">
        <v>0</v>
      </c>
      <c r="J58" s="85">
        <v>0</v>
      </c>
      <c r="K58" s="86">
        <v>0</v>
      </c>
      <c r="L58" s="85">
        <v>0</v>
      </c>
      <c r="M58" s="84">
        <v>0</v>
      </c>
      <c r="N58" s="85">
        <v>0</v>
      </c>
      <c r="O58" s="87">
        <v>0</v>
      </c>
      <c r="P58" s="85">
        <v>3</v>
      </c>
      <c r="Q58" s="84">
        <v>92.12</v>
      </c>
      <c r="R58" s="85">
        <v>0</v>
      </c>
      <c r="S58" s="84">
        <v>0</v>
      </c>
      <c r="T58" s="88">
        <v>3</v>
      </c>
      <c r="U58" s="55">
        <v>92.12</v>
      </c>
      <c r="V58" s="85">
        <v>1</v>
      </c>
      <c r="W58" s="89">
        <v>4</v>
      </c>
    </row>
    <row r="59" spans="2:23" s="43" customFormat="1" ht="12.75" customHeight="1">
      <c r="B59" s="206"/>
      <c r="C59" s="83" t="s">
        <v>65</v>
      </c>
      <c r="D59" s="76">
        <v>0</v>
      </c>
      <c r="E59" s="84">
        <v>0</v>
      </c>
      <c r="F59" s="85">
        <v>0</v>
      </c>
      <c r="G59" s="86">
        <v>0</v>
      </c>
      <c r="H59" s="85">
        <v>0</v>
      </c>
      <c r="I59" s="84">
        <v>0</v>
      </c>
      <c r="J59" s="85">
        <v>0</v>
      </c>
      <c r="K59" s="86">
        <v>0</v>
      </c>
      <c r="L59" s="85">
        <v>0</v>
      </c>
      <c r="M59" s="84">
        <v>0</v>
      </c>
      <c r="N59" s="85">
        <v>0</v>
      </c>
      <c r="O59" s="87">
        <v>0</v>
      </c>
      <c r="P59" s="85">
        <v>5</v>
      </c>
      <c r="Q59" s="84">
        <v>86.08</v>
      </c>
      <c r="R59" s="85">
        <v>0</v>
      </c>
      <c r="S59" s="84">
        <v>0</v>
      </c>
      <c r="T59" s="88">
        <v>5</v>
      </c>
      <c r="U59" s="55">
        <v>86.08</v>
      </c>
      <c r="V59" s="85">
        <v>0</v>
      </c>
      <c r="W59" s="89">
        <v>5</v>
      </c>
    </row>
    <row r="60" spans="2:23" s="43" customFormat="1" ht="12.75" customHeight="1">
      <c r="B60" s="206"/>
      <c r="C60" s="83" t="s">
        <v>69</v>
      </c>
      <c r="D60" s="76">
        <v>0</v>
      </c>
      <c r="E60" s="84">
        <v>0</v>
      </c>
      <c r="F60" s="85">
        <v>0</v>
      </c>
      <c r="G60" s="86">
        <v>0</v>
      </c>
      <c r="H60" s="85">
        <v>0</v>
      </c>
      <c r="I60" s="84">
        <v>0</v>
      </c>
      <c r="J60" s="85">
        <v>0</v>
      </c>
      <c r="K60" s="86">
        <v>0</v>
      </c>
      <c r="L60" s="85">
        <v>0</v>
      </c>
      <c r="M60" s="84">
        <v>0</v>
      </c>
      <c r="N60" s="85">
        <v>0</v>
      </c>
      <c r="O60" s="87">
        <v>0</v>
      </c>
      <c r="P60" s="85">
        <v>1</v>
      </c>
      <c r="Q60" s="84">
        <v>95.24</v>
      </c>
      <c r="R60" s="85">
        <v>0</v>
      </c>
      <c r="S60" s="84">
        <v>0</v>
      </c>
      <c r="T60" s="88">
        <v>1</v>
      </c>
      <c r="U60" s="55">
        <v>95.24</v>
      </c>
      <c r="V60" s="85">
        <v>0</v>
      </c>
      <c r="W60" s="89">
        <v>1</v>
      </c>
    </row>
    <row r="61" spans="2:23" s="43" customFormat="1" ht="12.75" customHeight="1">
      <c r="B61" s="207"/>
      <c r="C61" s="83" t="s">
        <v>17</v>
      </c>
      <c r="D61" s="76">
        <v>0</v>
      </c>
      <c r="E61" s="84">
        <v>0</v>
      </c>
      <c r="F61" s="85">
        <v>0</v>
      </c>
      <c r="G61" s="86">
        <v>0</v>
      </c>
      <c r="H61" s="85">
        <v>0</v>
      </c>
      <c r="I61" s="84">
        <v>0</v>
      </c>
      <c r="J61" s="85">
        <v>0</v>
      </c>
      <c r="K61" s="86">
        <v>0</v>
      </c>
      <c r="L61" s="85">
        <v>0</v>
      </c>
      <c r="M61" s="84">
        <v>0</v>
      </c>
      <c r="N61" s="85">
        <v>0</v>
      </c>
      <c r="O61" s="87">
        <v>0</v>
      </c>
      <c r="P61" s="85">
        <v>22</v>
      </c>
      <c r="Q61" s="84">
        <v>90.87272727272727</v>
      </c>
      <c r="R61" s="85">
        <v>0</v>
      </c>
      <c r="S61" s="84">
        <v>0</v>
      </c>
      <c r="T61" s="88">
        <v>22</v>
      </c>
      <c r="U61" s="55">
        <v>90.87272727272727</v>
      </c>
      <c r="V61" s="85">
        <v>4</v>
      </c>
      <c r="W61" s="89">
        <v>26</v>
      </c>
    </row>
    <row r="62" spans="2:23" s="43" customFormat="1" ht="12.75" customHeight="1">
      <c r="B62" s="208" t="s">
        <v>43</v>
      </c>
      <c r="C62" s="209"/>
      <c r="D62" s="76">
        <v>0</v>
      </c>
      <c r="E62" s="84">
        <v>0</v>
      </c>
      <c r="F62" s="85">
        <v>0</v>
      </c>
      <c r="G62" s="86">
        <v>0</v>
      </c>
      <c r="H62" s="85">
        <v>5</v>
      </c>
      <c r="I62" s="84">
        <v>87.75</v>
      </c>
      <c r="J62" s="85">
        <v>0</v>
      </c>
      <c r="K62" s="86">
        <v>0</v>
      </c>
      <c r="L62" s="85">
        <v>7</v>
      </c>
      <c r="M62" s="84">
        <v>87.74</v>
      </c>
      <c r="N62" s="85">
        <v>0</v>
      </c>
      <c r="O62" s="87">
        <v>0</v>
      </c>
      <c r="P62" s="85">
        <v>18</v>
      </c>
      <c r="Q62" s="84">
        <v>93.04</v>
      </c>
      <c r="R62" s="85">
        <v>0</v>
      </c>
      <c r="S62" s="84">
        <v>0</v>
      </c>
      <c r="T62" s="88">
        <v>30</v>
      </c>
      <c r="U62" s="55">
        <v>90.92166666666665</v>
      </c>
      <c r="V62" s="85">
        <v>1</v>
      </c>
      <c r="W62" s="89">
        <v>31</v>
      </c>
    </row>
    <row r="63" spans="2:23" s="43" customFormat="1" ht="12.75" customHeight="1">
      <c r="B63" s="208" t="s">
        <v>44</v>
      </c>
      <c r="C63" s="209"/>
      <c r="D63" s="76">
        <v>2</v>
      </c>
      <c r="E63" s="84">
        <v>98.83</v>
      </c>
      <c r="F63" s="85">
        <v>0</v>
      </c>
      <c r="G63" s="86">
        <v>0</v>
      </c>
      <c r="H63" s="85">
        <v>2</v>
      </c>
      <c r="I63" s="84">
        <v>77.1</v>
      </c>
      <c r="J63" s="85">
        <v>0</v>
      </c>
      <c r="K63" s="86">
        <v>0</v>
      </c>
      <c r="L63" s="85">
        <v>0</v>
      </c>
      <c r="M63" s="84">
        <v>0</v>
      </c>
      <c r="N63" s="85">
        <v>0</v>
      </c>
      <c r="O63" s="87">
        <v>0</v>
      </c>
      <c r="P63" s="85">
        <v>60</v>
      </c>
      <c r="Q63" s="84">
        <v>90.42</v>
      </c>
      <c r="R63" s="85">
        <v>0</v>
      </c>
      <c r="S63" s="84">
        <v>0</v>
      </c>
      <c r="T63" s="88">
        <v>64</v>
      </c>
      <c r="U63" s="55">
        <v>90.2665625</v>
      </c>
      <c r="V63" s="85">
        <v>0</v>
      </c>
      <c r="W63" s="89">
        <v>64</v>
      </c>
    </row>
    <row r="64" spans="2:23" s="43" customFormat="1" ht="12.75" customHeight="1">
      <c r="B64" s="208" t="s">
        <v>45</v>
      </c>
      <c r="C64" s="209"/>
      <c r="D64" s="90">
        <v>0</v>
      </c>
      <c r="E64" s="84">
        <v>0</v>
      </c>
      <c r="F64" s="85">
        <v>0</v>
      </c>
      <c r="G64" s="86">
        <v>0</v>
      </c>
      <c r="H64" s="85">
        <v>0</v>
      </c>
      <c r="I64" s="84">
        <v>0</v>
      </c>
      <c r="J64" s="85">
        <v>0</v>
      </c>
      <c r="K64" s="86">
        <v>0</v>
      </c>
      <c r="L64" s="85">
        <v>3</v>
      </c>
      <c r="M64" s="84">
        <v>91.11</v>
      </c>
      <c r="N64" s="85">
        <v>0</v>
      </c>
      <c r="O64" s="87">
        <v>0</v>
      </c>
      <c r="P64" s="85">
        <v>271</v>
      </c>
      <c r="Q64" s="84">
        <v>86.44977859778598</v>
      </c>
      <c r="R64" s="85">
        <v>0</v>
      </c>
      <c r="S64" s="84">
        <v>0</v>
      </c>
      <c r="T64" s="88">
        <v>274</v>
      </c>
      <c r="U64" s="55">
        <v>86.50080291970804</v>
      </c>
      <c r="V64" s="85">
        <v>0</v>
      </c>
      <c r="W64" s="89">
        <v>274</v>
      </c>
    </row>
    <row r="65" spans="2:23" s="43" customFormat="1" ht="12.75" customHeight="1" thickBot="1">
      <c r="B65" s="202" t="s">
        <v>104</v>
      </c>
      <c r="C65" s="203"/>
      <c r="D65" s="70">
        <v>2</v>
      </c>
      <c r="E65" s="69">
        <v>98.83</v>
      </c>
      <c r="F65" s="70">
        <v>0</v>
      </c>
      <c r="G65" s="71">
        <v>0</v>
      </c>
      <c r="H65" s="70">
        <v>7</v>
      </c>
      <c r="I65" s="69">
        <v>84.70714285714287</v>
      </c>
      <c r="J65" s="70">
        <v>0</v>
      </c>
      <c r="K65" s="71">
        <v>0</v>
      </c>
      <c r="L65" s="70">
        <v>10</v>
      </c>
      <c r="M65" s="69">
        <v>88.751</v>
      </c>
      <c r="N65" s="70">
        <v>0</v>
      </c>
      <c r="O65" s="72">
        <v>0</v>
      </c>
      <c r="P65" s="70">
        <v>390</v>
      </c>
      <c r="Q65" s="69">
        <v>87.61217948717949</v>
      </c>
      <c r="R65" s="70">
        <v>0</v>
      </c>
      <c r="S65" s="69">
        <v>0</v>
      </c>
      <c r="T65" s="70">
        <v>409</v>
      </c>
      <c r="U65" s="69">
        <v>87.64515892420539</v>
      </c>
      <c r="V65" s="70">
        <v>5</v>
      </c>
      <c r="W65" s="91">
        <v>414</v>
      </c>
    </row>
    <row r="66" spans="2:23" s="43" customFormat="1" ht="12.75" customHeight="1" thickBot="1" thickTop="1">
      <c r="B66" s="195" t="s">
        <v>105</v>
      </c>
      <c r="C66" s="204"/>
      <c r="D66" s="92">
        <v>2</v>
      </c>
      <c r="E66" s="93">
        <v>98.83</v>
      </c>
      <c r="F66" s="92">
        <v>2</v>
      </c>
      <c r="G66" s="94">
        <v>96.64</v>
      </c>
      <c r="H66" s="92">
        <v>326</v>
      </c>
      <c r="I66" s="93">
        <v>91.19279141104295</v>
      </c>
      <c r="J66" s="92">
        <v>127</v>
      </c>
      <c r="K66" s="94">
        <v>96.57338582677166</v>
      </c>
      <c r="L66" s="92">
        <v>1858</v>
      </c>
      <c r="M66" s="93">
        <v>94.11789020452099</v>
      </c>
      <c r="N66" s="92">
        <v>11</v>
      </c>
      <c r="O66" s="95">
        <v>96.22363636363637</v>
      </c>
      <c r="P66" s="92">
        <v>2105</v>
      </c>
      <c r="Q66" s="93">
        <v>93.4710356294537</v>
      </c>
      <c r="R66" s="92">
        <v>38</v>
      </c>
      <c r="S66" s="93">
        <v>96.56894736842105</v>
      </c>
      <c r="T66" s="96">
        <v>4431</v>
      </c>
      <c r="U66" s="93">
        <v>93.6742586323629</v>
      </c>
      <c r="V66" s="92">
        <v>141</v>
      </c>
      <c r="W66" s="97">
        <v>4572</v>
      </c>
    </row>
  </sheetData>
  <mergeCells count="23">
    <mergeCell ref="T2:W2"/>
    <mergeCell ref="R3:S3"/>
    <mergeCell ref="T3:U3"/>
    <mergeCell ref="N3:O3"/>
    <mergeCell ref="P3:Q3"/>
    <mergeCell ref="B5:B19"/>
    <mergeCell ref="B20:B30"/>
    <mergeCell ref="J3:K3"/>
    <mergeCell ref="L3:M3"/>
    <mergeCell ref="B3:C4"/>
    <mergeCell ref="D3:E3"/>
    <mergeCell ref="F3:G3"/>
    <mergeCell ref="H3:I3"/>
    <mergeCell ref="B31:C31"/>
    <mergeCell ref="B32:B46"/>
    <mergeCell ref="B47:C47"/>
    <mergeCell ref="B48:B51"/>
    <mergeCell ref="B65:C65"/>
    <mergeCell ref="B66:C66"/>
    <mergeCell ref="B52:B61"/>
    <mergeCell ref="B62:C62"/>
    <mergeCell ref="B63:C63"/>
    <mergeCell ref="B64:C64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61"/>
  <sheetViews>
    <sheetView showZeros="0" zoomScaleSheetLayoutView="100" workbookViewId="0" topLeftCell="A1">
      <selection activeCell="D25" sqref="D25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6.625" style="0" customWidth="1"/>
    <col min="4" max="8" width="3.875" style="0" customWidth="1"/>
    <col min="9" max="9" width="4.75390625" style="0" customWidth="1"/>
    <col min="10" max="21" width="3.875" style="0" customWidth="1"/>
    <col min="22" max="23" width="4.50390625" style="0" customWidth="1"/>
  </cols>
  <sheetData>
    <row r="1" ht="14.25">
      <c r="D1" s="42" t="s">
        <v>307</v>
      </c>
    </row>
    <row r="2" ht="14.25">
      <c r="D2" s="42"/>
    </row>
    <row r="3" spans="20:23" s="43" customFormat="1" ht="13.5" customHeight="1" thickBot="1">
      <c r="T3" s="226" t="s">
        <v>30</v>
      </c>
      <c r="U3" s="226"/>
      <c r="V3" s="226"/>
      <c r="W3" s="226"/>
    </row>
    <row r="4" spans="2:23" s="43" customFormat="1" ht="12.75" customHeight="1">
      <c r="B4" s="220" t="s">
        <v>83</v>
      </c>
      <c r="C4" s="221"/>
      <c r="D4" s="224" t="s">
        <v>84</v>
      </c>
      <c r="E4" s="225"/>
      <c r="F4" s="218" t="s">
        <v>85</v>
      </c>
      <c r="G4" s="219"/>
      <c r="H4" s="224" t="s">
        <v>86</v>
      </c>
      <c r="I4" s="225"/>
      <c r="J4" s="218" t="s">
        <v>87</v>
      </c>
      <c r="K4" s="219"/>
      <c r="L4" s="218" t="s">
        <v>88</v>
      </c>
      <c r="M4" s="219"/>
      <c r="N4" s="218" t="s">
        <v>89</v>
      </c>
      <c r="O4" s="219"/>
      <c r="P4" s="218" t="s">
        <v>16</v>
      </c>
      <c r="Q4" s="219"/>
      <c r="R4" s="218" t="s">
        <v>306</v>
      </c>
      <c r="S4" s="219"/>
      <c r="T4" s="227" t="s">
        <v>17</v>
      </c>
      <c r="U4" s="228"/>
      <c r="V4" s="44" t="s">
        <v>90</v>
      </c>
      <c r="W4" s="45" t="s">
        <v>91</v>
      </c>
    </row>
    <row r="5" spans="2:23" s="43" customFormat="1" ht="12.75" customHeight="1">
      <c r="B5" s="222"/>
      <c r="C5" s="223"/>
      <c r="D5" s="46" t="s">
        <v>92</v>
      </c>
      <c r="E5" s="47" t="s">
        <v>93</v>
      </c>
      <c r="F5" s="48" t="s">
        <v>92</v>
      </c>
      <c r="G5" s="47" t="s">
        <v>93</v>
      </c>
      <c r="H5" s="47" t="s">
        <v>92</v>
      </c>
      <c r="I5" s="47" t="s">
        <v>93</v>
      </c>
      <c r="J5" s="47" t="s">
        <v>92</v>
      </c>
      <c r="K5" s="47" t="s">
        <v>93</v>
      </c>
      <c r="L5" s="47" t="s">
        <v>92</v>
      </c>
      <c r="M5" s="47" t="s">
        <v>93</v>
      </c>
      <c r="N5" s="47" t="s">
        <v>92</v>
      </c>
      <c r="O5" s="47" t="s">
        <v>93</v>
      </c>
      <c r="P5" s="47" t="s">
        <v>92</v>
      </c>
      <c r="Q5" s="47" t="s">
        <v>93</v>
      </c>
      <c r="R5" s="47" t="s">
        <v>92</v>
      </c>
      <c r="S5" s="47" t="s">
        <v>93</v>
      </c>
      <c r="T5" s="49" t="s">
        <v>92</v>
      </c>
      <c r="U5" s="49" t="s">
        <v>93</v>
      </c>
      <c r="V5" s="46" t="s">
        <v>92</v>
      </c>
      <c r="W5" s="50" t="s">
        <v>92</v>
      </c>
    </row>
    <row r="6" spans="2:23" s="43" customFormat="1" ht="12.75" customHeight="1">
      <c r="B6" s="212" t="s">
        <v>94</v>
      </c>
      <c r="C6" s="40" t="s">
        <v>56</v>
      </c>
      <c r="D6" s="53">
        <v>0</v>
      </c>
      <c r="E6" s="53">
        <v>0</v>
      </c>
      <c r="F6" s="53">
        <v>0</v>
      </c>
      <c r="G6" s="53">
        <v>0</v>
      </c>
      <c r="H6" s="53">
        <v>7</v>
      </c>
      <c r="I6" s="51">
        <v>61.68</v>
      </c>
      <c r="J6" s="53">
        <v>0</v>
      </c>
      <c r="K6" s="51">
        <v>0</v>
      </c>
      <c r="L6" s="53">
        <v>0</v>
      </c>
      <c r="M6" s="53">
        <v>0</v>
      </c>
      <c r="N6" s="53">
        <v>0</v>
      </c>
      <c r="O6" s="53">
        <v>0</v>
      </c>
      <c r="P6" s="53">
        <v>51</v>
      </c>
      <c r="Q6" s="52">
        <v>90.48098039215685</v>
      </c>
      <c r="R6" s="53"/>
      <c r="S6" s="53"/>
      <c r="T6" s="54">
        <v>58</v>
      </c>
      <c r="U6" s="173">
        <v>87.005</v>
      </c>
      <c r="V6" s="53">
        <v>17</v>
      </c>
      <c r="W6" s="56">
        <v>75</v>
      </c>
    </row>
    <row r="7" spans="2:23" s="43" customFormat="1" ht="12.75" customHeight="1">
      <c r="B7" s="213"/>
      <c r="C7" s="40" t="s">
        <v>57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1">
        <v>0</v>
      </c>
      <c r="J7" s="53">
        <v>0</v>
      </c>
      <c r="K7" s="51">
        <v>0</v>
      </c>
      <c r="L7" s="53">
        <v>0</v>
      </c>
      <c r="M7" s="53">
        <v>0</v>
      </c>
      <c r="N7" s="53">
        <v>0</v>
      </c>
      <c r="O7" s="53">
        <v>0</v>
      </c>
      <c r="P7" s="53">
        <v>60</v>
      </c>
      <c r="Q7" s="52">
        <v>92.22566666666667</v>
      </c>
      <c r="R7" s="53"/>
      <c r="S7" s="53"/>
      <c r="T7" s="54">
        <v>60</v>
      </c>
      <c r="U7" s="173">
        <v>92.22566666666667</v>
      </c>
      <c r="V7" s="53">
        <v>13</v>
      </c>
      <c r="W7" s="56">
        <v>73</v>
      </c>
    </row>
    <row r="8" spans="2:23" s="43" customFormat="1" ht="12.75" customHeight="1">
      <c r="B8" s="213"/>
      <c r="C8" s="40" t="s">
        <v>58</v>
      </c>
      <c r="D8" s="53">
        <v>0</v>
      </c>
      <c r="E8" s="53">
        <v>0</v>
      </c>
      <c r="F8" s="53">
        <v>0</v>
      </c>
      <c r="G8" s="53">
        <v>0</v>
      </c>
      <c r="H8" s="53">
        <v>5</v>
      </c>
      <c r="I8" s="51">
        <v>95.57</v>
      </c>
      <c r="J8" s="53">
        <v>0</v>
      </c>
      <c r="K8" s="51">
        <v>0</v>
      </c>
      <c r="L8" s="53">
        <v>0</v>
      </c>
      <c r="M8" s="53">
        <v>0</v>
      </c>
      <c r="N8" s="53">
        <v>0</v>
      </c>
      <c r="O8" s="53">
        <v>0</v>
      </c>
      <c r="P8" s="53">
        <v>46</v>
      </c>
      <c r="Q8" s="52">
        <v>89.99043478260869</v>
      </c>
      <c r="R8" s="53"/>
      <c r="S8" s="53"/>
      <c r="T8" s="54">
        <v>51</v>
      </c>
      <c r="U8" s="173">
        <v>90.53745098039215</v>
      </c>
      <c r="V8" s="53">
        <v>4</v>
      </c>
      <c r="W8" s="56">
        <v>55</v>
      </c>
    </row>
    <row r="9" spans="2:23" s="43" customFormat="1" ht="12.75" customHeight="1">
      <c r="B9" s="213"/>
      <c r="C9" s="40" t="s">
        <v>59</v>
      </c>
      <c r="D9" s="53">
        <v>0</v>
      </c>
      <c r="E9" s="53">
        <v>0</v>
      </c>
      <c r="F9" s="53">
        <v>0</v>
      </c>
      <c r="G9" s="53">
        <v>0</v>
      </c>
      <c r="H9" s="53">
        <v>2</v>
      </c>
      <c r="I9" s="51">
        <v>93.9</v>
      </c>
      <c r="J9" s="53">
        <v>0</v>
      </c>
      <c r="K9" s="51">
        <v>0</v>
      </c>
      <c r="L9" s="53">
        <v>0</v>
      </c>
      <c r="M9" s="53">
        <v>0</v>
      </c>
      <c r="N9" s="53">
        <v>0</v>
      </c>
      <c r="O9" s="53">
        <v>0</v>
      </c>
      <c r="P9" s="53">
        <v>33</v>
      </c>
      <c r="Q9" s="52">
        <v>89.90484848484847</v>
      </c>
      <c r="R9" s="53"/>
      <c r="S9" s="53"/>
      <c r="T9" s="54">
        <v>35</v>
      </c>
      <c r="U9" s="173">
        <v>90.13314285714286</v>
      </c>
      <c r="V9" s="53">
        <v>2</v>
      </c>
      <c r="W9" s="56">
        <v>37</v>
      </c>
    </row>
    <row r="10" spans="2:23" s="43" customFormat="1" ht="12.75" customHeight="1">
      <c r="B10" s="213"/>
      <c r="C10" s="40" t="s">
        <v>60</v>
      </c>
      <c r="D10" s="53">
        <v>0</v>
      </c>
      <c r="E10" s="53">
        <v>0</v>
      </c>
      <c r="F10" s="53">
        <v>0</v>
      </c>
      <c r="G10" s="53">
        <v>0</v>
      </c>
      <c r="H10" s="53">
        <v>28</v>
      </c>
      <c r="I10" s="51">
        <v>93.38</v>
      </c>
      <c r="J10" s="53">
        <v>0</v>
      </c>
      <c r="K10" s="51">
        <v>0</v>
      </c>
      <c r="L10" s="53">
        <v>0</v>
      </c>
      <c r="M10" s="53">
        <v>0</v>
      </c>
      <c r="N10" s="53">
        <v>0</v>
      </c>
      <c r="O10" s="53">
        <v>0</v>
      </c>
      <c r="P10" s="53">
        <v>197</v>
      </c>
      <c r="Q10" s="52">
        <v>91.83309644670051</v>
      </c>
      <c r="R10" s="53"/>
      <c r="S10" s="53"/>
      <c r="T10" s="54">
        <v>225</v>
      </c>
      <c r="U10" s="173">
        <v>92.0256</v>
      </c>
      <c r="V10" s="53">
        <v>61</v>
      </c>
      <c r="W10" s="56">
        <v>286</v>
      </c>
    </row>
    <row r="11" spans="2:23" s="43" customFormat="1" ht="12.75" customHeight="1">
      <c r="B11" s="213"/>
      <c r="C11" s="40" t="s">
        <v>61</v>
      </c>
      <c r="D11" s="53">
        <v>0</v>
      </c>
      <c r="E11" s="53">
        <v>0</v>
      </c>
      <c r="F11" s="53">
        <v>0</v>
      </c>
      <c r="G11" s="53">
        <v>0</v>
      </c>
      <c r="H11" s="53">
        <v>2</v>
      </c>
      <c r="I11" s="51">
        <v>93.6</v>
      </c>
      <c r="J11" s="53">
        <v>0</v>
      </c>
      <c r="K11" s="51">
        <v>0</v>
      </c>
      <c r="L11" s="53">
        <v>0</v>
      </c>
      <c r="M11" s="53">
        <v>0</v>
      </c>
      <c r="N11" s="53">
        <v>0</v>
      </c>
      <c r="O11" s="53">
        <v>0</v>
      </c>
      <c r="P11" s="53">
        <v>122</v>
      </c>
      <c r="Q11" s="52">
        <v>94.11450819672132</v>
      </c>
      <c r="R11" s="53"/>
      <c r="S11" s="53"/>
      <c r="T11" s="54">
        <v>124</v>
      </c>
      <c r="U11" s="173">
        <v>94.10620967741937</v>
      </c>
      <c r="V11" s="53">
        <v>11</v>
      </c>
      <c r="W11" s="56">
        <v>135</v>
      </c>
    </row>
    <row r="12" spans="2:23" s="43" customFormat="1" ht="12.75" customHeight="1">
      <c r="B12" s="213"/>
      <c r="C12" s="40" t="s">
        <v>62</v>
      </c>
      <c r="D12" s="53">
        <v>0</v>
      </c>
      <c r="E12" s="53">
        <v>0</v>
      </c>
      <c r="F12" s="53">
        <v>0</v>
      </c>
      <c r="G12" s="53">
        <v>0</v>
      </c>
      <c r="H12" s="53">
        <v>2</v>
      </c>
      <c r="I12" s="51">
        <v>73.38</v>
      </c>
      <c r="J12" s="53">
        <v>0</v>
      </c>
      <c r="K12" s="51">
        <v>0</v>
      </c>
      <c r="L12" s="53">
        <v>0</v>
      </c>
      <c r="M12" s="53">
        <v>0</v>
      </c>
      <c r="N12" s="53">
        <v>0</v>
      </c>
      <c r="O12" s="53">
        <v>0</v>
      </c>
      <c r="P12" s="53">
        <v>32</v>
      </c>
      <c r="Q12" s="52">
        <v>89.990625</v>
      </c>
      <c r="R12" s="53"/>
      <c r="S12" s="53"/>
      <c r="T12" s="54">
        <v>34</v>
      </c>
      <c r="U12" s="173">
        <v>89.01352941176471</v>
      </c>
      <c r="V12" s="53">
        <v>2</v>
      </c>
      <c r="W12" s="56">
        <v>36</v>
      </c>
    </row>
    <row r="13" spans="2:23" s="43" customFormat="1" ht="12.75" customHeight="1">
      <c r="B13" s="213"/>
      <c r="C13" s="40" t="s">
        <v>63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1">
        <v>0</v>
      </c>
      <c r="J13" s="53">
        <v>0</v>
      </c>
      <c r="K13" s="51">
        <v>0</v>
      </c>
      <c r="L13" s="53">
        <v>0</v>
      </c>
      <c r="M13" s="53">
        <v>0</v>
      </c>
      <c r="N13" s="53">
        <v>0</v>
      </c>
      <c r="O13" s="53">
        <v>0</v>
      </c>
      <c r="P13" s="53">
        <v>48</v>
      </c>
      <c r="Q13" s="52">
        <v>90.40791666666667</v>
      </c>
      <c r="R13" s="53"/>
      <c r="S13" s="53"/>
      <c r="T13" s="54">
        <v>48</v>
      </c>
      <c r="U13" s="173">
        <v>90.40791666666667</v>
      </c>
      <c r="V13" s="53">
        <v>1</v>
      </c>
      <c r="W13" s="56">
        <v>49</v>
      </c>
    </row>
    <row r="14" spans="2:23" s="43" customFormat="1" ht="12.75" customHeight="1">
      <c r="B14" s="213"/>
      <c r="C14" s="40" t="s">
        <v>64</v>
      </c>
      <c r="D14" s="53">
        <v>0</v>
      </c>
      <c r="E14" s="53">
        <v>0</v>
      </c>
      <c r="F14" s="53">
        <v>0</v>
      </c>
      <c r="G14" s="53">
        <v>0</v>
      </c>
      <c r="H14" s="53">
        <v>5</v>
      </c>
      <c r="I14" s="51">
        <v>77.834</v>
      </c>
      <c r="J14" s="53">
        <v>0</v>
      </c>
      <c r="K14" s="51">
        <v>0</v>
      </c>
      <c r="L14" s="53">
        <v>0</v>
      </c>
      <c r="M14" s="53">
        <v>0</v>
      </c>
      <c r="N14" s="53">
        <v>0</v>
      </c>
      <c r="O14" s="53">
        <v>0</v>
      </c>
      <c r="P14" s="53">
        <v>126</v>
      </c>
      <c r="Q14" s="52">
        <v>93.17809523809524</v>
      </c>
      <c r="R14" s="53"/>
      <c r="S14" s="53"/>
      <c r="T14" s="54">
        <v>131</v>
      </c>
      <c r="U14" s="173">
        <v>92.59244274809161</v>
      </c>
      <c r="V14" s="53">
        <v>8</v>
      </c>
      <c r="W14" s="56">
        <v>139</v>
      </c>
    </row>
    <row r="15" spans="2:23" s="43" customFormat="1" ht="12.75" customHeight="1">
      <c r="B15" s="213"/>
      <c r="C15" s="40" t="s">
        <v>65</v>
      </c>
      <c r="D15" s="53">
        <v>0</v>
      </c>
      <c r="E15" s="53">
        <v>0</v>
      </c>
      <c r="F15" s="53">
        <v>0</v>
      </c>
      <c r="G15" s="53">
        <v>0</v>
      </c>
      <c r="H15" s="53">
        <v>1</v>
      </c>
      <c r="I15" s="51">
        <v>60.74</v>
      </c>
      <c r="J15" s="53">
        <v>0</v>
      </c>
      <c r="K15" s="51">
        <v>0</v>
      </c>
      <c r="L15" s="53">
        <v>0</v>
      </c>
      <c r="M15" s="53">
        <v>0</v>
      </c>
      <c r="N15" s="53">
        <v>0</v>
      </c>
      <c r="O15" s="53">
        <v>0</v>
      </c>
      <c r="P15" s="53">
        <v>64</v>
      </c>
      <c r="Q15" s="52">
        <v>91.75875</v>
      </c>
      <c r="R15" s="53"/>
      <c r="S15" s="53"/>
      <c r="T15" s="54">
        <v>65</v>
      </c>
      <c r="U15" s="173">
        <v>91.28153846153846</v>
      </c>
      <c r="V15" s="53">
        <v>11</v>
      </c>
      <c r="W15" s="56">
        <v>76</v>
      </c>
    </row>
    <row r="16" spans="2:23" s="43" customFormat="1" ht="12.75" customHeight="1">
      <c r="B16" s="213"/>
      <c r="C16" s="40" t="s">
        <v>66</v>
      </c>
      <c r="D16" s="53">
        <v>0</v>
      </c>
      <c r="E16" s="53">
        <v>0</v>
      </c>
      <c r="F16" s="53">
        <v>0</v>
      </c>
      <c r="G16" s="53">
        <v>0</v>
      </c>
      <c r="H16" s="53">
        <v>1</v>
      </c>
      <c r="I16" s="51">
        <v>61.93</v>
      </c>
      <c r="J16" s="53">
        <v>4</v>
      </c>
      <c r="K16" s="51">
        <v>89.615</v>
      </c>
      <c r="L16" s="53">
        <v>3</v>
      </c>
      <c r="M16" s="53">
        <v>93.88</v>
      </c>
      <c r="N16" s="53">
        <v>0</v>
      </c>
      <c r="O16" s="53">
        <v>0</v>
      </c>
      <c r="P16" s="53">
        <v>50</v>
      </c>
      <c r="Q16" s="52">
        <v>92.3204</v>
      </c>
      <c r="R16" s="53"/>
      <c r="S16" s="53"/>
      <c r="T16" s="54">
        <v>58</v>
      </c>
      <c r="U16" s="173">
        <v>91.69051724137931</v>
      </c>
      <c r="V16" s="53">
        <v>1</v>
      </c>
      <c r="W16" s="56">
        <v>59</v>
      </c>
    </row>
    <row r="17" spans="2:23" s="43" customFormat="1" ht="12.75" customHeight="1">
      <c r="B17" s="213"/>
      <c r="C17" s="40" t="s">
        <v>67</v>
      </c>
      <c r="D17" s="53">
        <v>1</v>
      </c>
      <c r="E17" s="53">
        <v>49.38</v>
      </c>
      <c r="F17" s="53">
        <v>0</v>
      </c>
      <c r="G17" s="53">
        <v>0</v>
      </c>
      <c r="H17" s="53">
        <v>0</v>
      </c>
      <c r="I17" s="51">
        <v>0</v>
      </c>
      <c r="J17" s="53">
        <v>0</v>
      </c>
      <c r="K17" s="51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172</v>
      </c>
      <c r="Q17" s="52">
        <v>93.51697674418605</v>
      </c>
      <c r="R17" s="53"/>
      <c r="S17" s="53"/>
      <c r="T17" s="54">
        <v>173</v>
      </c>
      <c r="U17" s="173">
        <v>93.26184971098266</v>
      </c>
      <c r="V17" s="53">
        <v>20</v>
      </c>
      <c r="W17" s="56">
        <v>193</v>
      </c>
    </row>
    <row r="18" spans="2:23" s="43" customFormat="1" ht="12.75" customHeight="1">
      <c r="B18" s="213"/>
      <c r="C18" s="40" t="s">
        <v>68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1">
        <v>0</v>
      </c>
      <c r="J18" s="53">
        <v>0</v>
      </c>
      <c r="K18" s="51">
        <v>0</v>
      </c>
      <c r="L18" s="53">
        <v>0</v>
      </c>
      <c r="M18" s="53">
        <v>0</v>
      </c>
      <c r="N18" s="53">
        <v>0</v>
      </c>
      <c r="O18" s="53">
        <v>0</v>
      </c>
      <c r="P18" s="53">
        <v>57</v>
      </c>
      <c r="Q18" s="52">
        <v>92.33017543859648</v>
      </c>
      <c r="R18" s="53"/>
      <c r="S18" s="53"/>
      <c r="T18" s="54">
        <v>57</v>
      </c>
      <c r="U18" s="173">
        <v>92.33017543859648</v>
      </c>
      <c r="V18" s="53">
        <v>2</v>
      </c>
      <c r="W18" s="56">
        <v>59</v>
      </c>
    </row>
    <row r="19" spans="2:23" s="43" customFormat="1" ht="12.75" customHeight="1">
      <c r="B19" s="213"/>
      <c r="C19" s="40" t="s">
        <v>69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1">
        <v>0</v>
      </c>
      <c r="J19" s="53">
        <v>1</v>
      </c>
      <c r="K19" s="51">
        <v>96.23</v>
      </c>
      <c r="L19" s="53">
        <v>0</v>
      </c>
      <c r="M19" s="53">
        <v>0</v>
      </c>
      <c r="N19" s="53">
        <v>0</v>
      </c>
      <c r="O19" s="53">
        <v>0</v>
      </c>
      <c r="P19" s="53">
        <v>42</v>
      </c>
      <c r="Q19" s="52">
        <v>91.91571428571429</v>
      </c>
      <c r="R19" s="53"/>
      <c r="S19" s="53"/>
      <c r="T19" s="54">
        <v>43</v>
      </c>
      <c r="U19" s="173">
        <v>92.0160465116279</v>
      </c>
      <c r="V19" s="53">
        <v>3</v>
      </c>
      <c r="W19" s="56">
        <v>46</v>
      </c>
    </row>
    <row r="20" spans="2:23" s="43" customFormat="1" ht="12.75" customHeight="1">
      <c r="B20" s="214"/>
      <c r="C20" s="40" t="s">
        <v>17</v>
      </c>
      <c r="D20" s="53">
        <v>1</v>
      </c>
      <c r="E20" s="53">
        <v>49.38</v>
      </c>
      <c r="F20" s="53">
        <v>0</v>
      </c>
      <c r="G20" s="53">
        <v>0</v>
      </c>
      <c r="H20" s="53">
        <v>53</v>
      </c>
      <c r="I20" s="51">
        <v>85.99716981132075</v>
      </c>
      <c r="J20" s="53">
        <v>5</v>
      </c>
      <c r="K20" s="51">
        <v>90.938</v>
      </c>
      <c r="L20" s="53">
        <v>3</v>
      </c>
      <c r="M20" s="53">
        <v>93.88</v>
      </c>
      <c r="N20" s="53">
        <v>0</v>
      </c>
      <c r="O20" s="53">
        <v>0</v>
      </c>
      <c r="P20" s="174">
        <v>1100</v>
      </c>
      <c r="Q20" s="52">
        <v>92.25825454545456</v>
      </c>
      <c r="R20" s="53"/>
      <c r="S20" s="53"/>
      <c r="T20" s="59">
        <v>1162</v>
      </c>
      <c r="U20" s="173">
        <v>91.93428571428572</v>
      </c>
      <c r="V20" s="53">
        <v>156</v>
      </c>
      <c r="W20" s="60">
        <v>1318</v>
      </c>
    </row>
    <row r="21" spans="2:23" s="43" customFormat="1" ht="12.75" customHeight="1">
      <c r="B21" s="212" t="s">
        <v>95</v>
      </c>
      <c r="C21" s="61" t="s">
        <v>70</v>
      </c>
      <c r="D21" s="53">
        <v>0</v>
      </c>
      <c r="E21" s="53">
        <v>0</v>
      </c>
      <c r="F21" s="53">
        <v>0</v>
      </c>
      <c r="G21" s="53">
        <v>0</v>
      </c>
      <c r="H21" s="53">
        <v>1</v>
      </c>
      <c r="I21" s="51">
        <v>63.18</v>
      </c>
      <c r="J21" s="53">
        <v>0</v>
      </c>
      <c r="K21" s="51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561</v>
      </c>
      <c r="Q21" s="52">
        <v>93.25</v>
      </c>
      <c r="R21" s="53"/>
      <c r="S21" s="53"/>
      <c r="T21" s="59">
        <v>562</v>
      </c>
      <c r="U21" s="173">
        <v>93.1964946619217</v>
      </c>
      <c r="V21" s="53">
        <v>39</v>
      </c>
      <c r="W21" s="60">
        <v>601</v>
      </c>
    </row>
    <row r="22" spans="2:23" s="43" customFormat="1" ht="12.75" customHeight="1">
      <c r="B22" s="213"/>
      <c r="C22" s="61" t="s">
        <v>71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1">
        <v>0</v>
      </c>
      <c r="J22" s="53">
        <v>0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293</v>
      </c>
      <c r="Q22" s="52">
        <v>93.81</v>
      </c>
      <c r="R22" s="53"/>
      <c r="S22" s="53"/>
      <c r="T22" s="54">
        <v>293</v>
      </c>
      <c r="U22" s="173">
        <v>93.81</v>
      </c>
      <c r="V22" s="53">
        <v>13</v>
      </c>
      <c r="W22" s="56">
        <v>306</v>
      </c>
    </row>
    <row r="23" spans="2:23" s="43" customFormat="1" ht="12.75" customHeight="1">
      <c r="B23" s="213"/>
      <c r="C23" s="61" t="s">
        <v>72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1">
        <v>0</v>
      </c>
      <c r="J23" s="53">
        <v>0</v>
      </c>
      <c r="K23" s="51">
        <v>0</v>
      </c>
      <c r="L23" s="53">
        <v>0</v>
      </c>
      <c r="M23" s="53">
        <v>0</v>
      </c>
      <c r="N23" s="53">
        <v>0</v>
      </c>
      <c r="O23" s="53">
        <v>0</v>
      </c>
      <c r="P23" s="53">
        <v>354</v>
      </c>
      <c r="Q23" s="52">
        <v>94.57</v>
      </c>
      <c r="R23" s="53"/>
      <c r="S23" s="53"/>
      <c r="T23" s="54">
        <v>354</v>
      </c>
      <c r="U23" s="173">
        <v>94.57</v>
      </c>
      <c r="V23" s="53">
        <v>18</v>
      </c>
      <c r="W23" s="56">
        <v>372</v>
      </c>
    </row>
    <row r="24" spans="2:23" s="43" customFormat="1" ht="12.75" customHeight="1">
      <c r="B24" s="213"/>
      <c r="C24" s="61" t="s">
        <v>73</v>
      </c>
      <c r="D24" s="53">
        <v>0</v>
      </c>
      <c r="E24" s="53">
        <v>0</v>
      </c>
      <c r="F24" s="53">
        <v>0</v>
      </c>
      <c r="G24" s="53">
        <v>0</v>
      </c>
      <c r="H24" s="53">
        <v>1</v>
      </c>
      <c r="I24" s="51">
        <v>64.42</v>
      </c>
      <c r="J24" s="53">
        <v>2</v>
      </c>
      <c r="K24" s="51">
        <v>82.81</v>
      </c>
      <c r="L24" s="53">
        <v>0</v>
      </c>
      <c r="M24" s="53">
        <v>0</v>
      </c>
      <c r="N24" s="53">
        <v>0</v>
      </c>
      <c r="O24" s="53">
        <v>0</v>
      </c>
      <c r="P24" s="53">
        <v>384</v>
      </c>
      <c r="Q24" s="52">
        <v>94.51</v>
      </c>
      <c r="R24" s="53"/>
      <c r="S24" s="53"/>
      <c r="T24" s="54">
        <v>387</v>
      </c>
      <c r="U24" s="173">
        <v>94.37178294573644</v>
      </c>
      <c r="V24" s="53">
        <v>36</v>
      </c>
      <c r="W24" s="56">
        <v>423</v>
      </c>
    </row>
    <row r="25" spans="2:23" s="43" customFormat="1" ht="12.75" customHeight="1">
      <c r="B25" s="213"/>
      <c r="C25" s="61" t="s">
        <v>74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1">
        <v>0</v>
      </c>
      <c r="J25" s="53">
        <v>1</v>
      </c>
      <c r="K25" s="51">
        <v>88.57</v>
      </c>
      <c r="L25" s="53">
        <v>0</v>
      </c>
      <c r="M25" s="53">
        <v>0</v>
      </c>
      <c r="N25" s="53">
        <v>0</v>
      </c>
      <c r="O25" s="53">
        <v>0</v>
      </c>
      <c r="P25" s="53">
        <v>385</v>
      </c>
      <c r="Q25" s="52">
        <v>94.24</v>
      </c>
      <c r="R25" s="53"/>
      <c r="S25" s="53"/>
      <c r="T25" s="54">
        <v>386</v>
      </c>
      <c r="U25" s="173">
        <v>94.22531088082901</v>
      </c>
      <c r="V25" s="53">
        <v>24</v>
      </c>
      <c r="W25" s="56">
        <v>410</v>
      </c>
    </row>
    <row r="26" spans="2:23" s="43" customFormat="1" ht="12.75" customHeight="1">
      <c r="B26" s="213"/>
      <c r="C26" s="61" t="s">
        <v>62</v>
      </c>
      <c r="D26" s="53">
        <v>0</v>
      </c>
      <c r="E26" s="53">
        <v>0</v>
      </c>
      <c r="F26" s="53">
        <v>0</v>
      </c>
      <c r="G26" s="53">
        <v>0</v>
      </c>
      <c r="H26" s="53">
        <v>2</v>
      </c>
      <c r="I26" s="51">
        <v>57.71</v>
      </c>
      <c r="J26" s="53">
        <v>1</v>
      </c>
      <c r="K26" s="51">
        <v>77.52</v>
      </c>
      <c r="L26" s="53">
        <v>0</v>
      </c>
      <c r="M26" s="53">
        <v>0</v>
      </c>
      <c r="N26" s="53">
        <v>0</v>
      </c>
      <c r="O26" s="53">
        <v>0</v>
      </c>
      <c r="P26" s="53">
        <v>139</v>
      </c>
      <c r="Q26" s="52">
        <v>94.47</v>
      </c>
      <c r="R26" s="53"/>
      <c r="S26" s="53"/>
      <c r="T26" s="54">
        <v>142</v>
      </c>
      <c r="U26" s="173">
        <v>93.83288732394367</v>
      </c>
      <c r="V26" s="53">
        <v>8</v>
      </c>
      <c r="W26" s="56">
        <v>150</v>
      </c>
    </row>
    <row r="27" spans="2:23" s="43" customFormat="1" ht="12.75" customHeight="1">
      <c r="B27" s="213"/>
      <c r="C27" s="61" t="s">
        <v>75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1">
        <v>0</v>
      </c>
      <c r="J27" s="53">
        <v>3</v>
      </c>
      <c r="K27" s="51">
        <v>79.97</v>
      </c>
      <c r="L27" s="53">
        <v>0</v>
      </c>
      <c r="M27" s="53">
        <v>0</v>
      </c>
      <c r="N27" s="53">
        <v>0</v>
      </c>
      <c r="O27" s="53">
        <v>0</v>
      </c>
      <c r="P27" s="53">
        <v>178</v>
      </c>
      <c r="Q27" s="52">
        <v>94.52</v>
      </c>
      <c r="R27" s="53"/>
      <c r="S27" s="53"/>
      <c r="T27" s="54">
        <v>181</v>
      </c>
      <c r="U27" s="173">
        <v>94.27883977900551</v>
      </c>
      <c r="V27" s="53">
        <v>13</v>
      </c>
      <c r="W27" s="56">
        <v>194</v>
      </c>
    </row>
    <row r="28" spans="2:23" s="43" customFormat="1" ht="12.75" customHeight="1">
      <c r="B28" s="213"/>
      <c r="C28" s="61" t="s">
        <v>64</v>
      </c>
      <c r="D28" s="53">
        <v>0</v>
      </c>
      <c r="E28" s="53">
        <v>0</v>
      </c>
      <c r="F28" s="53">
        <v>0</v>
      </c>
      <c r="G28" s="53">
        <v>0</v>
      </c>
      <c r="H28" s="53">
        <v>1</v>
      </c>
      <c r="I28" s="51">
        <v>94.22</v>
      </c>
      <c r="J28" s="53">
        <v>0</v>
      </c>
      <c r="K28" s="51">
        <v>0</v>
      </c>
      <c r="L28" s="53">
        <v>0</v>
      </c>
      <c r="M28" s="53">
        <v>0</v>
      </c>
      <c r="N28" s="53">
        <v>0</v>
      </c>
      <c r="O28" s="53">
        <v>0</v>
      </c>
      <c r="P28" s="53">
        <v>354</v>
      </c>
      <c r="Q28" s="52">
        <v>94.28</v>
      </c>
      <c r="R28" s="53"/>
      <c r="S28" s="53"/>
      <c r="T28" s="54">
        <v>355</v>
      </c>
      <c r="U28" s="173">
        <v>94.27983098591551</v>
      </c>
      <c r="V28" s="53">
        <v>11</v>
      </c>
      <c r="W28" s="56">
        <v>366</v>
      </c>
    </row>
    <row r="29" spans="2:23" s="43" customFormat="1" ht="12.75" customHeight="1">
      <c r="B29" s="213"/>
      <c r="C29" s="61" t="s">
        <v>76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1">
        <v>0</v>
      </c>
      <c r="J29" s="53">
        <v>0</v>
      </c>
      <c r="K29" s="51">
        <v>0</v>
      </c>
      <c r="L29" s="53">
        <v>0</v>
      </c>
      <c r="M29" s="53">
        <v>0</v>
      </c>
      <c r="N29" s="53">
        <v>0</v>
      </c>
      <c r="O29" s="53">
        <v>0</v>
      </c>
      <c r="P29" s="53">
        <v>318</v>
      </c>
      <c r="Q29" s="52">
        <v>94.53</v>
      </c>
      <c r="R29" s="53"/>
      <c r="S29" s="53"/>
      <c r="T29" s="54">
        <v>318</v>
      </c>
      <c r="U29" s="173">
        <v>94.53</v>
      </c>
      <c r="V29" s="53">
        <v>10</v>
      </c>
      <c r="W29" s="56">
        <v>328</v>
      </c>
    </row>
    <row r="30" spans="2:23" s="43" customFormat="1" ht="12.75" customHeight="1">
      <c r="B30" s="213"/>
      <c r="C30" s="61" t="s">
        <v>68</v>
      </c>
      <c r="D30" s="53">
        <v>0</v>
      </c>
      <c r="E30" s="53">
        <v>0</v>
      </c>
      <c r="F30" s="53">
        <v>0</v>
      </c>
      <c r="G30" s="53">
        <v>0</v>
      </c>
      <c r="H30" s="53">
        <v>4</v>
      </c>
      <c r="I30" s="51">
        <v>88.41</v>
      </c>
      <c r="J30" s="53">
        <v>1</v>
      </c>
      <c r="K30" s="51">
        <v>90.28</v>
      </c>
      <c r="L30" s="53">
        <v>0</v>
      </c>
      <c r="M30" s="53">
        <v>0</v>
      </c>
      <c r="N30" s="53">
        <v>0</v>
      </c>
      <c r="O30" s="53">
        <v>0</v>
      </c>
      <c r="P30" s="53">
        <v>185</v>
      </c>
      <c r="Q30" s="52">
        <v>94.61</v>
      </c>
      <c r="R30" s="53"/>
      <c r="S30" s="53"/>
      <c r="T30" s="54">
        <v>190</v>
      </c>
      <c r="U30" s="173">
        <v>94.4566842105263</v>
      </c>
      <c r="V30" s="53">
        <v>11</v>
      </c>
      <c r="W30" s="56">
        <v>201</v>
      </c>
    </row>
    <row r="31" spans="2:23" s="43" customFormat="1" ht="12.75" customHeight="1">
      <c r="B31" s="214"/>
      <c r="C31" s="62" t="s">
        <v>17</v>
      </c>
      <c r="D31" s="53">
        <v>0</v>
      </c>
      <c r="E31" s="53">
        <v>0</v>
      </c>
      <c r="F31" s="175">
        <v>0</v>
      </c>
      <c r="G31" s="53">
        <v>0</v>
      </c>
      <c r="H31" s="175">
        <v>9</v>
      </c>
      <c r="I31" s="51">
        <v>76.76444444444445</v>
      </c>
      <c r="J31" s="175">
        <v>8</v>
      </c>
      <c r="K31" s="51">
        <v>82.7375</v>
      </c>
      <c r="L31" s="175">
        <v>0</v>
      </c>
      <c r="M31" s="53">
        <v>0</v>
      </c>
      <c r="N31" s="175">
        <v>0</v>
      </c>
      <c r="O31" s="53">
        <v>0</v>
      </c>
      <c r="P31" s="176">
        <v>3151</v>
      </c>
      <c r="Q31" s="52">
        <v>94.1751824817518</v>
      </c>
      <c r="R31" s="175"/>
      <c r="S31" s="53"/>
      <c r="T31" s="65">
        <v>3168</v>
      </c>
      <c r="U31" s="173">
        <v>94.09683712121212</v>
      </c>
      <c r="V31" s="175">
        <v>183</v>
      </c>
      <c r="W31" s="66">
        <v>3351</v>
      </c>
    </row>
    <row r="32" spans="2:23" s="43" customFormat="1" ht="12.75" customHeight="1">
      <c r="B32" s="210" t="s">
        <v>82</v>
      </c>
      <c r="C32" s="211"/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1">
        <v>0</v>
      </c>
      <c r="J32" s="53">
        <v>0</v>
      </c>
      <c r="K32" s="51">
        <v>0</v>
      </c>
      <c r="L32" s="53">
        <v>0</v>
      </c>
      <c r="M32" s="53">
        <v>0</v>
      </c>
      <c r="N32" s="53">
        <v>0</v>
      </c>
      <c r="O32" s="53">
        <v>0</v>
      </c>
      <c r="P32" s="53">
        <v>134</v>
      </c>
      <c r="Q32" s="52">
        <v>87.44</v>
      </c>
      <c r="R32" s="53"/>
      <c r="S32" s="53"/>
      <c r="T32" s="54">
        <v>134</v>
      </c>
      <c r="U32" s="173">
        <v>87.44</v>
      </c>
      <c r="V32" s="53">
        <v>38</v>
      </c>
      <c r="W32" s="56">
        <v>172</v>
      </c>
    </row>
    <row r="33" spans="2:23" s="43" customFormat="1" ht="12.75" customHeight="1">
      <c r="B33" s="212" t="s">
        <v>96</v>
      </c>
      <c r="C33" s="61" t="s">
        <v>77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1">
        <v>0</v>
      </c>
      <c r="J33" s="53">
        <v>0</v>
      </c>
      <c r="K33" s="51">
        <v>0</v>
      </c>
      <c r="L33" s="53">
        <v>0</v>
      </c>
      <c r="M33" s="53">
        <v>0</v>
      </c>
      <c r="N33" s="53">
        <v>0</v>
      </c>
      <c r="O33" s="53">
        <v>0</v>
      </c>
      <c r="P33" s="53">
        <v>7</v>
      </c>
      <c r="Q33" s="52">
        <v>88.72</v>
      </c>
      <c r="R33" s="53"/>
      <c r="S33" s="53"/>
      <c r="T33" s="54">
        <v>7</v>
      </c>
      <c r="U33" s="173">
        <v>88.72</v>
      </c>
      <c r="V33" s="53">
        <v>0</v>
      </c>
      <c r="W33" s="56">
        <v>7</v>
      </c>
    </row>
    <row r="34" spans="2:23" s="43" customFormat="1" ht="12.75" customHeight="1">
      <c r="B34" s="213"/>
      <c r="C34" s="61" t="s">
        <v>78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1">
        <v>0</v>
      </c>
      <c r="J34" s="53">
        <v>0</v>
      </c>
      <c r="K34" s="51">
        <v>0</v>
      </c>
      <c r="L34" s="53">
        <v>0</v>
      </c>
      <c r="M34" s="53">
        <v>0</v>
      </c>
      <c r="N34" s="53">
        <v>0</v>
      </c>
      <c r="O34" s="53">
        <v>0</v>
      </c>
      <c r="P34" s="53">
        <v>4</v>
      </c>
      <c r="Q34" s="52">
        <v>94.17</v>
      </c>
      <c r="R34" s="53"/>
      <c r="S34" s="53"/>
      <c r="T34" s="54">
        <v>4</v>
      </c>
      <c r="U34" s="173">
        <v>94.17</v>
      </c>
      <c r="V34" s="53">
        <v>1</v>
      </c>
      <c r="W34" s="56">
        <v>5</v>
      </c>
    </row>
    <row r="35" spans="2:23" s="43" customFormat="1" ht="12.75" customHeight="1">
      <c r="B35" s="213"/>
      <c r="C35" s="61" t="s">
        <v>59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1">
        <v>0</v>
      </c>
      <c r="J35" s="53">
        <v>0</v>
      </c>
      <c r="K35" s="51">
        <v>0</v>
      </c>
      <c r="L35" s="53">
        <v>0</v>
      </c>
      <c r="M35" s="53">
        <v>0</v>
      </c>
      <c r="N35" s="53">
        <v>0</v>
      </c>
      <c r="O35" s="53">
        <v>0</v>
      </c>
      <c r="P35" s="53">
        <v>2</v>
      </c>
      <c r="Q35" s="52">
        <v>95.56</v>
      </c>
      <c r="R35" s="53"/>
      <c r="S35" s="53"/>
      <c r="T35" s="54">
        <v>2</v>
      </c>
      <c r="U35" s="173">
        <v>95.56</v>
      </c>
      <c r="V35" s="53">
        <v>0</v>
      </c>
      <c r="W35" s="56">
        <v>2</v>
      </c>
    </row>
    <row r="36" spans="2:23" s="43" customFormat="1" ht="12.75" customHeight="1">
      <c r="B36" s="213"/>
      <c r="C36" s="61" t="s">
        <v>60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1">
        <v>0</v>
      </c>
      <c r="J36" s="53">
        <v>0</v>
      </c>
      <c r="K36" s="51">
        <v>0</v>
      </c>
      <c r="L36" s="53">
        <v>0</v>
      </c>
      <c r="M36" s="53">
        <v>0</v>
      </c>
      <c r="N36" s="53">
        <v>0</v>
      </c>
      <c r="O36" s="53">
        <v>0</v>
      </c>
      <c r="P36" s="53">
        <v>8</v>
      </c>
      <c r="Q36" s="52">
        <v>93.46</v>
      </c>
      <c r="R36" s="53"/>
      <c r="S36" s="53"/>
      <c r="T36" s="54">
        <v>8</v>
      </c>
      <c r="U36" s="173">
        <v>93.46</v>
      </c>
      <c r="V36" s="53">
        <v>1</v>
      </c>
      <c r="W36" s="56">
        <v>9</v>
      </c>
    </row>
    <row r="37" spans="2:23" s="43" customFormat="1" ht="12.75" customHeight="1">
      <c r="B37" s="213"/>
      <c r="C37" s="61" t="s">
        <v>97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1">
        <v>0</v>
      </c>
      <c r="J37" s="53">
        <v>0</v>
      </c>
      <c r="K37" s="51">
        <v>0</v>
      </c>
      <c r="L37" s="53">
        <v>0</v>
      </c>
      <c r="M37" s="53">
        <v>0</v>
      </c>
      <c r="N37" s="53">
        <v>0</v>
      </c>
      <c r="O37" s="53">
        <v>0</v>
      </c>
      <c r="P37" s="53">
        <v>5</v>
      </c>
      <c r="Q37" s="52">
        <v>94.31</v>
      </c>
      <c r="R37" s="53"/>
      <c r="S37" s="53"/>
      <c r="T37" s="54">
        <v>5</v>
      </c>
      <c r="U37" s="173">
        <v>94.31</v>
      </c>
      <c r="V37" s="53">
        <v>0</v>
      </c>
      <c r="W37" s="56">
        <v>5</v>
      </c>
    </row>
    <row r="38" spans="2:23" s="43" customFormat="1" ht="12.75" customHeight="1">
      <c r="B38" s="213"/>
      <c r="C38" s="61" t="s">
        <v>79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1">
        <v>0</v>
      </c>
      <c r="J38" s="53">
        <v>0</v>
      </c>
      <c r="K38" s="51">
        <v>0</v>
      </c>
      <c r="L38" s="53">
        <v>0</v>
      </c>
      <c r="M38" s="53">
        <v>0</v>
      </c>
      <c r="N38" s="53">
        <v>0</v>
      </c>
      <c r="O38" s="53">
        <v>0</v>
      </c>
      <c r="P38" s="53">
        <v>3</v>
      </c>
      <c r="Q38" s="52">
        <v>94.35</v>
      </c>
      <c r="R38" s="53"/>
      <c r="S38" s="53"/>
      <c r="T38" s="54">
        <v>3</v>
      </c>
      <c r="U38" s="173">
        <v>94.35</v>
      </c>
      <c r="V38" s="53">
        <v>0</v>
      </c>
      <c r="W38" s="56">
        <v>3</v>
      </c>
    </row>
    <row r="39" spans="2:23" s="43" customFormat="1" ht="12.75" customHeight="1">
      <c r="B39" s="213"/>
      <c r="C39" s="61" t="s">
        <v>62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1">
        <v>0</v>
      </c>
      <c r="J39" s="53">
        <v>0</v>
      </c>
      <c r="K39" s="51">
        <v>0</v>
      </c>
      <c r="L39" s="53">
        <v>0</v>
      </c>
      <c r="M39" s="53">
        <v>0</v>
      </c>
      <c r="N39" s="53">
        <v>0</v>
      </c>
      <c r="O39" s="53">
        <v>0</v>
      </c>
      <c r="P39" s="53">
        <v>3</v>
      </c>
      <c r="Q39" s="52">
        <v>95.59</v>
      </c>
      <c r="R39" s="53"/>
      <c r="S39" s="53"/>
      <c r="T39" s="54">
        <v>3</v>
      </c>
      <c r="U39" s="173">
        <v>95.59</v>
      </c>
      <c r="V39" s="53">
        <v>0</v>
      </c>
      <c r="W39" s="56">
        <v>3</v>
      </c>
    </row>
    <row r="40" spans="2:23" s="43" customFormat="1" ht="12.75" customHeight="1">
      <c r="B40" s="213"/>
      <c r="C40" s="61" t="s">
        <v>81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1">
        <v>0</v>
      </c>
      <c r="J40" s="53">
        <v>0</v>
      </c>
      <c r="K40" s="51">
        <v>0</v>
      </c>
      <c r="L40" s="53">
        <v>0</v>
      </c>
      <c r="M40" s="53">
        <v>0</v>
      </c>
      <c r="N40" s="53">
        <v>0</v>
      </c>
      <c r="O40" s="53">
        <v>0</v>
      </c>
      <c r="P40" s="53">
        <v>3</v>
      </c>
      <c r="Q40" s="52">
        <v>94.19</v>
      </c>
      <c r="R40" s="53"/>
      <c r="S40" s="53"/>
      <c r="T40" s="54">
        <v>3</v>
      </c>
      <c r="U40" s="173">
        <v>94.19</v>
      </c>
      <c r="V40" s="53">
        <v>0</v>
      </c>
      <c r="W40" s="56">
        <v>3</v>
      </c>
    </row>
    <row r="41" spans="2:23" s="43" customFormat="1" ht="12.75" customHeight="1">
      <c r="B41" s="213"/>
      <c r="C41" s="61" t="s">
        <v>80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1">
        <v>0</v>
      </c>
      <c r="J41" s="53">
        <v>0</v>
      </c>
      <c r="K41" s="51">
        <v>0</v>
      </c>
      <c r="L41" s="53">
        <v>0</v>
      </c>
      <c r="M41" s="53">
        <v>0</v>
      </c>
      <c r="N41" s="53">
        <v>0</v>
      </c>
      <c r="O41" s="53">
        <v>0</v>
      </c>
      <c r="P41" s="53">
        <v>1</v>
      </c>
      <c r="Q41" s="52">
        <v>92.16</v>
      </c>
      <c r="R41" s="53"/>
      <c r="S41" s="53"/>
      <c r="T41" s="54">
        <v>1</v>
      </c>
      <c r="U41" s="173">
        <v>92.16</v>
      </c>
      <c r="V41" s="53">
        <v>0</v>
      </c>
      <c r="W41" s="56">
        <v>1</v>
      </c>
    </row>
    <row r="42" spans="2:23" s="43" customFormat="1" ht="12.75" customHeight="1">
      <c r="B42" s="213"/>
      <c r="C42" s="61" t="s">
        <v>65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1">
        <v>0</v>
      </c>
      <c r="J42" s="53">
        <v>0</v>
      </c>
      <c r="K42" s="51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</v>
      </c>
      <c r="Q42" s="52">
        <v>88.82</v>
      </c>
      <c r="R42" s="53"/>
      <c r="S42" s="53"/>
      <c r="T42" s="54">
        <v>1</v>
      </c>
      <c r="U42" s="173">
        <v>88.82</v>
      </c>
      <c r="V42" s="53">
        <v>0</v>
      </c>
      <c r="W42" s="56">
        <v>1</v>
      </c>
    </row>
    <row r="43" spans="2:23" s="43" customFormat="1" ht="12.75" customHeight="1">
      <c r="B43" s="213"/>
      <c r="C43" s="61" t="s">
        <v>66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1">
        <v>0</v>
      </c>
      <c r="J43" s="53">
        <v>0</v>
      </c>
      <c r="K43" s="51">
        <v>0</v>
      </c>
      <c r="L43" s="53">
        <v>0</v>
      </c>
      <c r="M43" s="53">
        <v>0</v>
      </c>
      <c r="N43" s="53">
        <v>0</v>
      </c>
      <c r="O43" s="53">
        <v>0</v>
      </c>
      <c r="P43" s="53">
        <v>3</v>
      </c>
      <c r="Q43" s="52">
        <v>85.32</v>
      </c>
      <c r="R43" s="53"/>
      <c r="S43" s="53"/>
      <c r="T43" s="54">
        <v>3</v>
      </c>
      <c r="U43" s="173">
        <v>85.32</v>
      </c>
      <c r="V43" s="53">
        <v>0</v>
      </c>
      <c r="W43" s="56">
        <v>3</v>
      </c>
    </row>
    <row r="44" spans="2:23" s="43" customFormat="1" ht="12.75" customHeight="1">
      <c r="B44" s="213"/>
      <c r="C44" s="61" t="s">
        <v>67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1">
        <v>0</v>
      </c>
      <c r="J44" s="53">
        <v>0</v>
      </c>
      <c r="K44" s="51">
        <v>0</v>
      </c>
      <c r="L44" s="53">
        <v>0</v>
      </c>
      <c r="M44" s="53">
        <v>0</v>
      </c>
      <c r="N44" s="53">
        <v>0</v>
      </c>
      <c r="O44" s="53">
        <v>0</v>
      </c>
      <c r="P44" s="53">
        <v>2</v>
      </c>
      <c r="Q44" s="52">
        <v>96.38</v>
      </c>
      <c r="R44" s="53"/>
      <c r="S44" s="53"/>
      <c r="T44" s="54">
        <v>2</v>
      </c>
      <c r="U44" s="173">
        <v>96.38</v>
      </c>
      <c r="V44" s="53">
        <v>0</v>
      </c>
      <c r="W44" s="56">
        <v>2</v>
      </c>
    </row>
    <row r="45" spans="2:23" s="43" customFormat="1" ht="12.75" customHeight="1">
      <c r="B45" s="213"/>
      <c r="C45" s="61" t="s">
        <v>68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1">
        <v>0</v>
      </c>
      <c r="J45" s="53">
        <v>0</v>
      </c>
      <c r="K45" s="51">
        <v>0</v>
      </c>
      <c r="L45" s="53">
        <v>0</v>
      </c>
      <c r="M45" s="53">
        <v>0</v>
      </c>
      <c r="N45" s="53">
        <v>0</v>
      </c>
      <c r="O45" s="53">
        <v>0</v>
      </c>
      <c r="P45" s="53">
        <v>2</v>
      </c>
      <c r="Q45" s="52">
        <v>94.16</v>
      </c>
      <c r="R45" s="53"/>
      <c r="S45" s="53"/>
      <c r="T45" s="54">
        <v>2</v>
      </c>
      <c r="U45" s="173">
        <v>94.16</v>
      </c>
      <c r="V45" s="53">
        <v>1</v>
      </c>
      <c r="W45" s="56">
        <v>3</v>
      </c>
    </row>
    <row r="46" spans="2:23" s="43" customFormat="1" ht="12.75" customHeight="1">
      <c r="B46" s="214"/>
      <c r="C46" s="67" t="s">
        <v>98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1">
        <v>0</v>
      </c>
      <c r="J46" s="53">
        <v>0</v>
      </c>
      <c r="K46" s="51">
        <v>0</v>
      </c>
      <c r="L46" s="53">
        <v>0</v>
      </c>
      <c r="M46" s="53">
        <v>0</v>
      </c>
      <c r="N46" s="53">
        <v>0</v>
      </c>
      <c r="O46" s="53">
        <v>0</v>
      </c>
      <c r="P46" s="53">
        <v>44</v>
      </c>
      <c r="Q46" s="52">
        <v>92.69272727272727</v>
      </c>
      <c r="R46" s="53"/>
      <c r="S46" s="53"/>
      <c r="T46" s="54">
        <v>44</v>
      </c>
      <c r="U46" s="173">
        <v>92.69272727272727</v>
      </c>
      <c r="V46" s="53">
        <v>3</v>
      </c>
      <c r="W46" s="56">
        <v>47</v>
      </c>
    </row>
    <row r="47" spans="2:23" s="43" customFormat="1" ht="12.75" customHeight="1" thickBot="1">
      <c r="B47" s="215" t="s">
        <v>99</v>
      </c>
      <c r="C47" s="216"/>
      <c r="D47" s="177">
        <v>1</v>
      </c>
      <c r="E47" s="178">
        <v>49.38</v>
      </c>
      <c r="F47" s="178">
        <v>0</v>
      </c>
      <c r="G47" s="178">
        <v>0</v>
      </c>
      <c r="H47" s="178">
        <v>62</v>
      </c>
      <c r="I47" s="69">
        <v>84.65693548387097</v>
      </c>
      <c r="J47" s="178">
        <v>13</v>
      </c>
      <c r="K47" s="69">
        <v>85.89153846153846</v>
      </c>
      <c r="L47" s="178">
        <v>3</v>
      </c>
      <c r="M47" s="178">
        <v>93.88</v>
      </c>
      <c r="N47" s="178">
        <v>0</v>
      </c>
      <c r="O47" s="178">
        <v>0</v>
      </c>
      <c r="P47" s="178">
        <v>4429</v>
      </c>
      <c r="Q47" s="72">
        <v>93.48058703996386</v>
      </c>
      <c r="R47" s="178"/>
      <c r="S47" s="178"/>
      <c r="T47" s="73">
        <v>4508</v>
      </c>
      <c r="U47" s="179">
        <v>93.32783052351375</v>
      </c>
      <c r="V47" s="178">
        <v>380</v>
      </c>
      <c r="W47" s="74">
        <v>4888</v>
      </c>
    </row>
    <row r="48" spans="2:23" s="43" customFormat="1" ht="12.75" customHeight="1" thickTop="1">
      <c r="B48" s="217" t="s">
        <v>148</v>
      </c>
      <c r="C48" s="83" t="s">
        <v>152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77">
        <v>0</v>
      </c>
      <c r="J48" s="180">
        <v>0</v>
      </c>
      <c r="K48" s="77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79">
        <v>0</v>
      </c>
      <c r="R48" s="180"/>
      <c r="S48" s="180"/>
      <c r="T48" s="181">
        <v>0</v>
      </c>
      <c r="U48" s="182">
        <v>0</v>
      </c>
      <c r="V48" s="180">
        <v>0</v>
      </c>
      <c r="W48" s="183">
        <v>0</v>
      </c>
    </row>
    <row r="49" spans="2:23" s="43" customFormat="1" ht="12.75" customHeight="1">
      <c r="B49" s="206"/>
      <c r="C49" s="83" t="s">
        <v>101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77">
        <v>0</v>
      </c>
      <c r="J49" s="180">
        <v>0</v>
      </c>
      <c r="K49" s="77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9</v>
      </c>
      <c r="Q49" s="79">
        <v>81.76</v>
      </c>
      <c r="R49" s="180"/>
      <c r="S49" s="180"/>
      <c r="T49" s="181">
        <v>9</v>
      </c>
      <c r="U49" s="182">
        <v>81.76</v>
      </c>
      <c r="V49" s="180">
        <v>1</v>
      </c>
      <c r="W49" s="183">
        <v>10</v>
      </c>
    </row>
    <row r="50" spans="2:23" s="43" customFormat="1" ht="12.75" customHeight="1">
      <c r="B50" s="207"/>
      <c r="C50" s="83" t="s">
        <v>17</v>
      </c>
      <c r="D50" s="180">
        <v>0</v>
      </c>
      <c r="E50" s="184">
        <v>0</v>
      </c>
      <c r="F50" s="184">
        <v>0</v>
      </c>
      <c r="G50" s="184">
        <v>0</v>
      </c>
      <c r="H50" s="184">
        <v>0</v>
      </c>
      <c r="I50" s="84">
        <v>0</v>
      </c>
      <c r="J50" s="184">
        <v>0</v>
      </c>
      <c r="K50" s="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9</v>
      </c>
      <c r="Q50" s="87">
        <v>81.76</v>
      </c>
      <c r="R50" s="184"/>
      <c r="S50" s="184"/>
      <c r="T50" s="54">
        <v>9</v>
      </c>
      <c r="U50" s="173">
        <v>81.76</v>
      </c>
      <c r="V50" s="184">
        <v>1</v>
      </c>
      <c r="W50" s="56">
        <v>10</v>
      </c>
    </row>
    <row r="51" spans="2:23" s="43" customFormat="1" ht="12.75" customHeight="1">
      <c r="B51" s="205" t="s">
        <v>153</v>
      </c>
      <c r="C51" s="83" t="s">
        <v>57</v>
      </c>
      <c r="D51" s="180">
        <v>0</v>
      </c>
      <c r="E51" s="184">
        <v>0</v>
      </c>
      <c r="F51" s="184">
        <v>0</v>
      </c>
      <c r="G51" s="184">
        <v>0</v>
      </c>
      <c r="H51" s="184">
        <v>0</v>
      </c>
      <c r="I51" s="84">
        <v>0</v>
      </c>
      <c r="J51" s="184">
        <v>0</v>
      </c>
      <c r="K51" s="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87">
        <v>0</v>
      </c>
      <c r="R51" s="184"/>
      <c r="S51" s="184"/>
      <c r="T51" s="54">
        <v>0</v>
      </c>
      <c r="U51" s="173">
        <v>0</v>
      </c>
      <c r="V51" s="184">
        <v>1</v>
      </c>
      <c r="W51" s="56">
        <v>1</v>
      </c>
    </row>
    <row r="52" spans="2:23" s="43" customFormat="1" ht="12.75" customHeight="1">
      <c r="B52" s="206"/>
      <c r="C52" s="83" t="s">
        <v>63</v>
      </c>
      <c r="D52" s="180">
        <v>0</v>
      </c>
      <c r="E52" s="184">
        <v>0</v>
      </c>
      <c r="F52" s="184">
        <v>0</v>
      </c>
      <c r="G52" s="184">
        <v>0</v>
      </c>
      <c r="H52" s="184">
        <v>0</v>
      </c>
      <c r="I52" s="84">
        <v>0</v>
      </c>
      <c r="J52" s="184">
        <v>0</v>
      </c>
      <c r="K52" s="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1</v>
      </c>
      <c r="Q52" s="87">
        <v>84.1</v>
      </c>
      <c r="R52" s="184"/>
      <c r="S52" s="184"/>
      <c r="T52" s="54">
        <v>1</v>
      </c>
      <c r="U52" s="173">
        <v>84.1</v>
      </c>
      <c r="V52" s="184">
        <v>0</v>
      </c>
      <c r="W52" s="56">
        <v>1</v>
      </c>
    </row>
    <row r="53" spans="2:23" s="43" customFormat="1" ht="12.75" customHeight="1">
      <c r="B53" s="206"/>
      <c r="C53" s="83" t="s">
        <v>64</v>
      </c>
      <c r="D53" s="180">
        <v>0</v>
      </c>
      <c r="E53" s="184">
        <v>0</v>
      </c>
      <c r="F53" s="184">
        <v>0</v>
      </c>
      <c r="G53" s="184">
        <v>0</v>
      </c>
      <c r="H53" s="184">
        <v>0</v>
      </c>
      <c r="I53" s="84">
        <v>0</v>
      </c>
      <c r="J53" s="184">
        <v>0</v>
      </c>
      <c r="K53" s="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1</v>
      </c>
      <c r="Q53" s="87">
        <v>57.57</v>
      </c>
      <c r="R53" s="184"/>
      <c r="S53" s="184"/>
      <c r="T53" s="54">
        <v>1</v>
      </c>
      <c r="U53" s="173">
        <v>57.57</v>
      </c>
      <c r="V53" s="184">
        <v>0</v>
      </c>
      <c r="W53" s="56">
        <v>1</v>
      </c>
    </row>
    <row r="54" spans="2:23" s="43" customFormat="1" ht="12.75" customHeight="1">
      <c r="B54" s="206"/>
      <c r="C54" s="83" t="s">
        <v>69</v>
      </c>
      <c r="D54" s="180">
        <v>0</v>
      </c>
      <c r="E54" s="184">
        <v>0</v>
      </c>
      <c r="F54" s="184">
        <v>0</v>
      </c>
      <c r="G54" s="184">
        <v>0</v>
      </c>
      <c r="H54" s="184">
        <v>0</v>
      </c>
      <c r="I54" s="84">
        <v>0</v>
      </c>
      <c r="J54" s="184">
        <v>0</v>
      </c>
      <c r="K54" s="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87">
        <v>0</v>
      </c>
      <c r="R54" s="184"/>
      <c r="S54" s="184"/>
      <c r="T54" s="54">
        <v>0</v>
      </c>
      <c r="U54" s="173">
        <v>0</v>
      </c>
      <c r="V54" s="184">
        <v>1</v>
      </c>
      <c r="W54" s="56">
        <v>1</v>
      </c>
    </row>
    <row r="55" spans="2:23" s="43" customFormat="1" ht="12.75" customHeight="1">
      <c r="B55" s="206"/>
      <c r="C55" s="83"/>
      <c r="D55" s="180">
        <v>0</v>
      </c>
      <c r="E55" s="184">
        <v>0</v>
      </c>
      <c r="F55" s="184">
        <v>0</v>
      </c>
      <c r="G55" s="184">
        <v>0</v>
      </c>
      <c r="H55" s="184">
        <v>0</v>
      </c>
      <c r="I55" s="84">
        <v>0</v>
      </c>
      <c r="J55" s="184">
        <v>0</v>
      </c>
      <c r="K55" s="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87">
        <v>0</v>
      </c>
      <c r="R55" s="184"/>
      <c r="S55" s="184"/>
      <c r="T55" s="54">
        <v>0</v>
      </c>
      <c r="U55" s="173">
        <v>0</v>
      </c>
      <c r="V55" s="184">
        <v>0</v>
      </c>
      <c r="W55" s="56">
        <v>0</v>
      </c>
    </row>
    <row r="56" spans="2:23" s="43" customFormat="1" ht="12.75" customHeight="1">
      <c r="B56" s="207"/>
      <c r="C56" s="83" t="s">
        <v>17</v>
      </c>
      <c r="D56" s="180">
        <v>0</v>
      </c>
      <c r="E56" s="184">
        <v>0</v>
      </c>
      <c r="F56" s="184">
        <v>0</v>
      </c>
      <c r="G56" s="184">
        <v>0</v>
      </c>
      <c r="H56" s="184">
        <v>0</v>
      </c>
      <c r="I56" s="84">
        <v>0</v>
      </c>
      <c r="J56" s="184">
        <v>0</v>
      </c>
      <c r="K56" s="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2</v>
      </c>
      <c r="Q56" s="87">
        <v>70.835</v>
      </c>
      <c r="R56" s="184"/>
      <c r="S56" s="184"/>
      <c r="T56" s="54">
        <v>2</v>
      </c>
      <c r="U56" s="173">
        <v>70.835</v>
      </c>
      <c r="V56" s="184">
        <v>2</v>
      </c>
      <c r="W56" s="56">
        <v>4</v>
      </c>
    </row>
    <row r="57" spans="2:23" s="43" customFormat="1" ht="12.75" customHeight="1">
      <c r="B57" s="208" t="s">
        <v>43</v>
      </c>
      <c r="C57" s="209"/>
      <c r="D57" s="180">
        <v>0</v>
      </c>
      <c r="E57" s="184">
        <v>0</v>
      </c>
      <c r="F57" s="184">
        <v>0</v>
      </c>
      <c r="G57" s="184">
        <v>0</v>
      </c>
      <c r="H57" s="184">
        <v>1</v>
      </c>
      <c r="I57" s="84">
        <v>65.94</v>
      </c>
      <c r="J57" s="184">
        <v>0</v>
      </c>
      <c r="K57" s="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2</v>
      </c>
      <c r="Q57" s="87">
        <v>81.86</v>
      </c>
      <c r="R57" s="184"/>
      <c r="S57" s="184"/>
      <c r="T57" s="54">
        <v>3</v>
      </c>
      <c r="U57" s="173">
        <v>76.55333333333333</v>
      </c>
      <c r="V57" s="184">
        <v>0</v>
      </c>
      <c r="W57" s="56">
        <v>3</v>
      </c>
    </row>
    <row r="58" spans="2:23" s="43" customFormat="1" ht="12.75" customHeight="1">
      <c r="B58" s="208" t="s">
        <v>44</v>
      </c>
      <c r="C58" s="209"/>
      <c r="D58" s="180">
        <v>0</v>
      </c>
      <c r="E58" s="184">
        <v>0</v>
      </c>
      <c r="F58" s="184">
        <v>0</v>
      </c>
      <c r="G58" s="184">
        <v>0</v>
      </c>
      <c r="H58" s="184">
        <v>0</v>
      </c>
      <c r="I58" s="84">
        <v>0</v>
      </c>
      <c r="J58" s="184">
        <v>0</v>
      </c>
      <c r="K58" s="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26</v>
      </c>
      <c r="Q58" s="87">
        <v>83.51</v>
      </c>
      <c r="R58" s="184"/>
      <c r="S58" s="184"/>
      <c r="T58" s="54">
        <v>26</v>
      </c>
      <c r="U58" s="173">
        <v>83.51</v>
      </c>
      <c r="V58" s="184">
        <v>2</v>
      </c>
      <c r="W58" s="56">
        <v>28</v>
      </c>
    </row>
    <row r="59" spans="2:23" s="43" customFormat="1" ht="12.75" customHeight="1">
      <c r="B59" s="208" t="s">
        <v>45</v>
      </c>
      <c r="C59" s="209"/>
      <c r="D59" s="185">
        <v>0</v>
      </c>
      <c r="E59" s="184">
        <v>0</v>
      </c>
      <c r="F59" s="184">
        <v>0</v>
      </c>
      <c r="G59" s="184">
        <v>0</v>
      </c>
      <c r="H59" s="184">
        <v>0</v>
      </c>
      <c r="I59" s="84">
        <v>0</v>
      </c>
      <c r="J59" s="184">
        <v>0</v>
      </c>
      <c r="K59" s="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9</v>
      </c>
      <c r="Q59" s="87">
        <v>86.52666666666667</v>
      </c>
      <c r="R59" s="184"/>
      <c r="S59" s="184"/>
      <c r="T59" s="54">
        <v>9</v>
      </c>
      <c r="U59" s="173">
        <v>86.52666666666667</v>
      </c>
      <c r="V59" s="184">
        <v>0</v>
      </c>
      <c r="W59" s="56">
        <v>9</v>
      </c>
    </row>
    <row r="60" spans="2:23" s="43" customFormat="1" ht="12.75" customHeight="1" thickBot="1">
      <c r="B60" s="202" t="s">
        <v>104</v>
      </c>
      <c r="C60" s="203"/>
      <c r="D60" s="178">
        <v>0</v>
      </c>
      <c r="E60" s="178">
        <v>0</v>
      </c>
      <c r="F60" s="178">
        <v>0</v>
      </c>
      <c r="G60" s="178">
        <v>0</v>
      </c>
      <c r="H60" s="178">
        <v>1</v>
      </c>
      <c r="I60" s="69">
        <v>65.94</v>
      </c>
      <c r="J60" s="178">
        <v>0</v>
      </c>
      <c r="K60" s="69">
        <v>0</v>
      </c>
      <c r="L60" s="178">
        <v>0</v>
      </c>
      <c r="M60" s="178">
        <v>0</v>
      </c>
      <c r="N60" s="178">
        <v>0</v>
      </c>
      <c r="O60" s="178">
        <v>0</v>
      </c>
      <c r="P60" s="178">
        <v>48</v>
      </c>
      <c r="Q60" s="72">
        <v>83.150625</v>
      </c>
      <c r="R60" s="178"/>
      <c r="S60" s="178"/>
      <c r="T60" s="178">
        <v>49</v>
      </c>
      <c r="U60" s="179">
        <v>82.79938775510205</v>
      </c>
      <c r="V60" s="178">
        <v>5</v>
      </c>
      <c r="W60" s="186">
        <v>54</v>
      </c>
    </row>
    <row r="61" spans="2:23" s="43" customFormat="1" ht="12.75" customHeight="1" thickBot="1" thickTop="1">
      <c r="B61" s="195" t="s">
        <v>105</v>
      </c>
      <c r="C61" s="204"/>
      <c r="D61" s="187">
        <v>1</v>
      </c>
      <c r="E61" s="188">
        <v>49.38</v>
      </c>
      <c r="F61" s="188">
        <v>0</v>
      </c>
      <c r="G61" s="188">
        <v>0</v>
      </c>
      <c r="H61" s="188">
        <v>63</v>
      </c>
      <c r="I61" s="93">
        <v>84.35984126984125</v>
      </c>
      <c r="J61" s="188">
        <v>13</v>
      </c>
      <c r="K61" s="93">
        <v>85.89153846153846</v>
      </c>
      <c r="L61" s="188">
        <v>3</v>
      </c>
      <c r="M61" s="188">
        <v>93.88</v>
      </c>
      <c r="N61" s="188">
        <v>0</v>
      </c>
      <c r="O61" s="188">
        <v>0</v>
      </c>
      <c r="P61" s="188">
        <v>4477</v>
      </c>
      <c r="Q61" s="95">
        <v>93.3698347107438</v>
      </c>
      <c r="R61" s="188"/>
      <c r="S61" s="188"/>
      <c r="T61" s="96">
        <v>4557</v>
      </c>
      <c r="U61" s="189">
        <v>93.21462146148781</v>
      </c>
      <c r="V61" s="188">
        <v>385</v>
      </c>
      <c r="W61" s="97">
        <v>4942</v>
      </c>
    </row>
  </sheetData>
  <mergeCells count="23">
    <mergeCell ref="T3:W3"/>
    <mergeCell ref="R4:S4"/>
    <mergeCell ref="T4:U4"/>
    <mergeCell ref="N4:O4"/>
    <mergeCell ref="P4:Q4"/>
    <mergeCell ref="B6:B20"/>
    <mergeCell ref="B21:B31"/>
    <mergeCell ref="J4:K4"/>
    <mergeCell ref="L4:M4"/>
    <mergeCell ref="B4:C5"/>
    <mergeCell ref="D4:E4"/>
    <mergeCell ref="F4:G4"/>
    <mergeCell ref="H4:I4"/>
    <mergeCell ref="B32:C32"/>
    <mergeCell ref="B33:B46"/>
    <mergeCell ref="B47:C47"/>
    <mergeCell ref="B48:B50"/>
    <mergeCell ref="B60:C60"/>
    <mergeCell ref="B61:C61"/>
    <mergeCell ref="B51:B56"/>
    <mergeCell ref="B57:C57"/>
    <mergeCell ref="B58:C58"/>
    <mergeCell ref="B59:C59"/>
  </mergeCells>
  <printOptions/>
  <pageMargins left="0.7874015748031497" right="0.1968503937007874" top="0.5905511811023623" bottom="0.1968503937007874" header="0.31496062992125984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C19" sqref="C19"/>
    </sheetView>
  </sheetViews>
  <sheetFormatPr defaultColWidth="9.00390625" defaultRowHeight="13.5"/>
  <cols>
    <col min="1" max="1" width="1.625" style="2" customWidth="1"/>
    <col min="2" max="2" width="22.00390625" style="2" customWidth="1"/>
    <col min="3" max="3" width="24.375" style="2" customWidth="1"/>
    <col min="4" max="4" width="17.875" style="2" customWidth="1"/>
    <col min="5" max="5" width="12.125" style="2" customWidth="1"/>
    <col min="6" max="16384" width="9.00390625" style="2" customWidth="1"/>
  </cols>
  <sheetData>
    <row r="1" spans="2:5" ht="17.25">
      <c r="B1" s="201" t="s">
        <v>264</v>
      </c>
      <c r="C1" s="201"/>
      <c r="D1" s="201"/>
      <c r="E1" s="201"/>
    </row>
    <row r="2" ht="12" customHeight="1" thickBot="1"/>
    <row r="3" spans="2:5" ht="17.25">
      <c r="B3" s="98" t="s">
        <v>106</v>
      </c>
      <c r="C3" s="99" t="s">
        <v>107</v>
      </c>
      <c r="D3" s="100" t="s">
        <v>108</v>
      </c>
      <c r="E3" s="101" t="s">
        <v>109</v>
      </c>
    </row>
    <row r="4" spans="2:5" ht="15.75" customHeight="1">
      <c r="B4" s="102" t="s">
        <v>110</v>
      </c>
      <c r="C4" s="103"/>
      <c r="D4" s="104"/>
      <c r="E4" s="105"/>
    </row>
    <row r="5" spans="2:5" ht="17.25">
      <c r="B5" s="106" t="s">
        <v>111</v>
      </c>
      <c r="C5" s="107">
        <v>31</v>
      </c>
      <c r="D5" s="108">
        <v>58</v>
      </c>
      <c r="E5" s="109">
        <f aca="true" t="shared" si="0" ref="E5:E33">C5/D5</f>
        <v>0.5344827586206896</v>
      </c>
    </row>
    <row r="6" spans="2:5" ht="17.25">
      <c r="B6" s="110" t="s">
        <v>57</v>
      </c>
      <c r="C6" s="111">
        <v>47</v>
      </c>
      <c r="D6" s="112">
        <v>67</v>
      </c>
      <c r="E6" s="113">
        <f t="shared" si="0"/>
        <v>0.7014925373134329</v>
      </c>
    </row>
    <row r="7" spans="2:5" ht="17.25">
      <c r="B7" s="110" t="s">
        <v>58</v>
      </c>
      <c r="C7" s="111">
        <v>58</v>
      </c>
      <c r="D7" s="112">
        <v>82</v>
      </c>
      <c r="E7" s="113">
        <f t="shared" si="0"/>
        <v>0.7073170731707317</v>
      </c>
    </row>
    <row r="8" spans="2:5" ht="17.25">
      <c r="B8" s="110" t="s">
        <v>59</v>
      </c>
      <c r="C8" s="111">
        <v>33</v>
      </c>
      <c r="D8" s="112">
        <v>48</v>
      </c>
      <c r="E8" s="113">
        <f t="shared" si="0"/>
        <v>0.6875</v>
      </c>
    </row>
    <row r="9" spans="2:5" ht="17.25">
      <c r="B9" s="110" t="s">
        <v>60</v>
      </c>
      <c r="C9" s="111">
        <v>225</v>
      </c>
      <c r="D9" s="112">
        <v>268</v>
      </c>
      <c r="E9" s="113">
        <f t="shared" si="0"/>
        <v>0.8395522388059702</v>
      </c>
    </row>
    <row r="10" spans="2:5" ht="17.25">
      <c r="B10" s="110" t="s">
        <v>61</v>
      </c>
      <c r="C10" s="111">
        <v>59</v>
      </c>
      <c r="D10" s="112">
        <v>123</v>
      </c>
      <c r="E10" s="113">
        <f t="shared" si="0"/>
        <v>0.4796747967479675</v>
      </c>
    </row>
    <row r="11" spans="2:5" ht="17.25">
      <c r="B11" s="110" t="s">
        <v>62</v>
      </c>
      <c r="C11" s="111">
        <v>28</v>
      </c>
      <c r="D11" s="112">
        <v>35</v>
      </c>
      <c r="E11" s="113">
        <f t="shared" si="0"/>
        <v>0.8</v>
      </c>
    </row>
    <row r="12" spans="2:5" ht="17.25">
      <c r="B12" s="110" t="s">
        <v>63</v>
      </c>
      <c r="C12" s="111">
        <v>42</v>
      </c>
      <c r="D12" s="112">
        <v>62</v>
      </c>
      <c r="E12" s="113">
        <f t="shared" si="0"/>
        <v>0.6774193548387096</v>
      </c>
    </row>
    <row r="13" spans="2:5" ht="17.25">
      <c r="B13" s="110" t="s">
        <v>64</v>
      </c>
      <c r="C13" s="111">
        <v>113</v>
      </c>
      <c r="D13" s="112">
        <v>175</v>
      </c>
      <c r="E13" s="113">
        <f t="shared" si="0"/>
        <v>0.6457142857142857</v>
      </c>
    </row>
    <row r="14" spans="2:5" ht="17.25">
      <c r="B14" s="110" t="s">
        <v>65</v>
      </c>
      <c r="C14" s="111">
        <v>48</v>
      </c>
      <c r="D14" s="112">
        <v>59</v>
      </c>
      <c r="E14" s="113">
        <f t="shared" si="0"/>
        <v>0.8135593220338984</v>
      </c>
    </row>
    <row r="15" spans="2:5" ht="17.25">
      <c r="B15" s="110" t="s">
        <v>66</v>
      </c>
      <c r="C15" s="111">
        <v>62</v>
      </c>
      <c r="D15" s="112">
        <v>74</v>
      </c>
      <c r="E15" s="113">
        <f t="shared" si="0"/>
        <v>0.8378378378378378</v>
      </c>
    </row>
    <row r="16" spans="2:5" ht="17.25">
      <c r="B16" s="110" t="s">
        <v>67</v>
      </c>
      <c r="C16" s="111">
        <v>119</v>
      </c>
      <c r="D16" s="112">
        <v>214</v>
      </c>
      <c r="E16" s="113">
        <f t="shared" si="0"/>
        <v>0.5560747663551402</v>
      </c>
    </row>
    <row r="17" spans="2:5" ht="17.25">
      <c r="B17" s="110" t="s">
        <v>68</v>
      </c>
      <c r="C17" s="111">
        <v>41</v>
      </c>
      <c r="D17" s="112">
        <v>52</v>
      </c>
      <c r="E17" s="113">
        <f t="shared" si="0"/>
        <v>0.7884615384615384</v>
      </c>
    </row>
    <row r="18" spans="2:5" ht="18" thickBot="1">
      <c r="B18" s="114" t="s">
        <v>69</v>
      </c>
      <c r="C18" s="115">
        <v>34</v>
      </c>
      <c r="D18" s="116">
        <v>44</v>
      </c>
      <c r="E18" s="117">
        <f t="shared" si="0"/>
        <v>0.7727272727272727</v>
      </c>
    </row>
    <row r="19" spans="2:5" ht="18" thickBot="1">
      <c r="B19" s="118" t="s">
        <v>112</v>
      </c>
      <c r="C19" s="119">
        <f>SUM(C5:C18)</f>
        <v>940</v>
      </c>
      <c r="D19" s="120">
        <f>SUM(D5:D18)</f>
        <v>1361</v>
      </c>
      <c r="E19" s="121">
        <f t="shared" si="0"/>
        <v>0.6906686260102866</v>
      </c>
    </row>
    <row r="20" spans="2:5" ht="17.25">
      <c r="B20" s="122" t="s">
        <v>113</v>
      </c>
      <c r="C20" s="107">
        <v>171</v>
      </c>
      <c r="D20" s="108">
        <v>349</v>
      </c>
      <c r="E20" s="109">
        <f t="shared" si="0"/>
        <v>0.4899713467048711</v>
      </c>
    </row>
    <row r="21" spans="2:5" ht="17.25">
      <c r="B21" s="110" t="s">
        <v>71</v>
      </c>
      <c r="C21" s="111">
        <v>94</v>
      </c>
      <c r="D21" s="112">
        <v>181</v>
      </c>
      <c r="E21" s="113">
        <f t="shared" si="0"/>
        <v>0.5193370165745856</v>
      </c>
    </row>
    <row r="22" spans="2:5" ht="17.25">
      <c r="B22" s="110" t="s">
        <v>72</v>
      </c>
      <c r="C22" s="111">
        <v>131</v>
      </c>
      <c r="D22" s="112">
        <v>274</v>
      </c>
      <c r="E22" s="113">
        <f t="shared" si="0"/>
        <v>0.4781021897810219</v>
      </c>
    </row>
    <row r="23" spans="2:5" ht="17.25">
      <c r="B23" s="110" t="s">
        <v>73</v>
      </c>
      <c r="C23" s="111">
        <v>151</v>
      </c>
      <c r="D23" s="112">
        <v>282</v>
      </c>
      <c r="E23" s="113">
        <f t="shared" si="0"/>
        <v>0.5354609929078015</v>
      </c>
    </row>
    <row r="24" spans="2:5" ht="17.25">
      <c r="B24" s="110" t="s">
        <v>74</v>
      </c>
      <c r="C24" s="111">
        <v>104</v>
      </c>
      <c r="D24" s="112">
        <v>237</v>
      </c>
      <c r="E24" s="113">
        <f t="shared" si="0"/>
        <v>0.4388185654008439</v>
      </c>
    </row>
    <row r="25" spans="2:5" ht="17.25">
      <c r="B25" s="110" t="s">
        <v>62</v>
      </c>
      <c r="C25" s="111">
        <v>67</v>
      </c>
      <c r="D25" s="112">
        <v>120</v>
      </c>
      <c r="E25" s="113">
        <f t="shared" si="0"/>
        <v>0.5583333333333333</v>
      </c>
    </row>
    <row r="26" spans="2:5" ht="17.25">
      <c r="B26" s="110" t="s">
        <v>75</v>
      </c>
      <c r="C26" s="111">
        <v>83</v>
      </c>
      <c r="D26" s="112">
        <v>161</v>
      </c>
      <c r="E26" s="113">
        <f t="shared" si="0"/>
        <v>0.515527950310559</v>
      </c>
    </row>
    <row r="27" spans="2:5" ht="17.25">
      <c r="B27" s="110" t="s">
        <v>64</v>
      </c>
      <c r="C27" s="111">
        <v>119</v>
      </c>
      <c r="D27" s="112">
        <v>224</v>
      </c>
      <c r="E27" s="113">
        <f t="shared" si="0"/>
        <v>0.53125</v>
      </c>
    </row>
    <row r="28" spans="2:5" ht="17.25">
      <c r="B28" s="110" t="s">
        <v>76</v>
      </c>
      <c r="C28" s="111">
        <v>96</v>
      </c>
      <c r="D28" s="112">
        <v>221</v>
      </c>
      <c r="E28" s="113">
        <f t="shared" si="0"/>
        <v>0.4343891402714932</v>
      </c>
    </row>
    <row r="29" spans="2:5" ht="18" thickBot="1">
      <c r="B29" s="114" t="s">
        <v>68</v>
      </c>
      <c r="C29" s="115">
        <v>139</v>
      </c>
      <c r="D29" s="116">
        <v>243</v>
      </c>
      <c r="E29" s="117">
        <f t="shared" si="0"/>
        <v>0.5720164609053497</v>
      </c>
    </row>
    <row r="30" spans="2:5" ht="18" thickBot="1">
      <c r="B30" s="123" t="s">
        <v>114</v>
      </c>
      <c r="C30" s="119">
        <f>SUM(C20:C29)</f>
        <v>1155</v>
      </c>
      <c r="D30" s="120">
        <f>SUM(D20:D29)</f>
        <v>2292</v>
      </c>
      <c r="E30" s="121">
        <f t="shared" si="0"/>
        <v>0.5039267015706806</v>
      </c>
    </row>
    <row r="31" spans="2:5" ht="18" thickBot="1">
      <c r="B31" s="123" t="s">
        <v>115</v>
      </c>
      <c r="C31" s="119">
        <v>156</v>
      </c>
      <c r="D31" s="120">
        <v>283</v>
      </c>
      <c r="E31" s="121">
        <f t="shared" si="0"/>
        <v>0.5512367491166078</v>
      </c>
    </row>
    <row r="32" spans="2:5" ht="18" thickBot="1">
      <c r="B32" s="124" t="s">
        <v>150</v>
      </c>
      <c r="C32" s="119">
        <v>56</v>
      </c>
      <c r="D32" s="120">
        <v>86</v>
      </c>
      <c r="E32" s="121">
        <f t="shared" si="0"/>
        <v>0.6511627906976745</v>
      </c>
    </row>
    <row r="33" spans="2:5" ht="18" thickBot="1">
      <c r="B33" s="123" t="s">
        <v>116</v>
      </c>
      <c r="C33" s="119">
        <f>C19+C30+C31+C32</f>
        <v>2307</v>
      </c>
      <c r="D33" s="120">
        <f>D19+D30+D31+D32</f>
        <v>4022</v>
      </c>
      <c r="E33" s="121">
        <f t="shared" si="0"/>
        <v>0.5735952262555942</v>
      </c>
    </row>
    <row r="34" spans="2:5" ht="6" customHeight="1">
      <c r="B34" s="21"/>
      <c r="C34" s="125"/>
      <c r="D34" s="125"/>
      <c r="E34" s="126"/>
    </row>
    <row r="35" spans="2:5" ht="15.75" customHeight="1">
      <c r="B35" s="127" t="s">
        <v>117</v>
      </c>
      <c r="C35" s="115"/>
      <c r="D35" s="115"/>
      <c r="E35" s="128"/>
    </row>
    <row r="36" spans="2:5" ht="17.25">
      <c r="B36" s="129" t="s">
        <v>118</v>
      </c>
      <c r="C36" s="107">
        <v>0</v>
      </c>
      <c r="D36" s="107">
        <v>19</v>
      </c>
      <c r="E36" s="130">
        <f aca="true" t="shared" si="1" ref="E36:E41">C36/D36</f>
        <v>0</v>
      </c>
    </row>
    <row r="37" spans="2:5" ht="17.25">
      <c r="B37" s="131" t="s">
        <v>119</v>
      </c>
      <c r="C37" s="111">
        <v>0</v>
      </c>
      <c r="D37" s="111">
        <v>22</v>
      </c>
      <c r="E37" s="132">
        <f t="shared" si="1"/>
        <v>0</v>
      </c>
    </row>
    <row r="38" spans="2:5" ht="17.25">
      <c r="B38" s="131" t="s">
        <v>43</v>
      </c>
      <c r="C38" s="111">
        <v>12</v>
      </c>
      <c r="D38" s="111">
        <v>30</v>
      </c>
      <c r="E38" s="132">
        <f t="shared" si="1"/>
        <v>0.4</v>
      </c>
    </row>
    <row r="39" spans="2:5" ht="17.25">
      <c r="B39" s="131" t="s">
        <v>120</v>
      </c>
      <c r="C39" s="111">
        <v>4</v>
      </c>
      <c r="D39" s="111">
        <v>64</v>
      </c>
      <c r="E39" s="132">
        <f t="shared" si="1"/>
        <v>0.0625</v>
      </c>
    </row>
    <row r="40" spans="2:5" ht="17.25">
      <c r="B40" s="131" t="s">
        <v>45</v>
      </c>
      <c r="C40" s="111">
        <v>3</v>
      </c>
      <c r="D40" s="111">
        <v>274</v>
      </c>
      <c r="E40" s="132">
        <f t="shared" si="1"/>
        <v>0.010948905109489052</v>
      </c>
    </row>
    <row r="41" spans="2:5" ht="17.25">
      <c r="B41" s="131" t="s">
        <v>121</v>
      </c>
      <c r="C41" s="111">
        <f>SUM(C36:C40)</f>
        <v>19</v>
      </c>
      <c r="D41" s="111">
        <f>SUM(D36:D40)</f>
        <v>409</v>
      </c>
      <c r="E41" s="132">
        <f t="shared" si="1"/>
        <v>0.04645476772616137</v>
      </c>
    </row>
    <row r="42" spans="2:5" ht="6" customHeight="1">
      <c r="B42" s="133"/>
      <c r="C42" s="134"/>
      <c r="D42" s="134"/>
      <c r="E42" s="135"/>
    </row>
    <row r="43" spans="2:5" ht="17.25">
      <c r="B43" s="131" t="s">
        <v>122</v>
      </c>
      <c r="C43" s="111">
        <f>C33+C41</f>
        <v>2326</v>
      </c>
      <c r="D43" s="111">
        <f>D33+D41</f>
        <v>4431</v>
      </c>
      <c r="E43" s="132">
        <f>C43/D43</f>
        <v>0.5249379372602121</v>
      </c>
    </row>
  </sheetData>
  <mergeCells count="1">
    <mergeCell ref="B1:E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 </cp:lastModifiedBy>
  <cp:lastPrinted>2006-02-10T05:05:25Z</cp:lastPrinted>
  <dcterms:created xsi:type="dcterms:W3CDTF">2003-10-07T08:39:30Z</dcterms:created>
  <dcterms:modified xsi:type="dcterms:W3CDTF">2006-02-10T05:33:26Z</dcterms:modified>
  <cp:category/>
  <cp:version/>
  <cp:contentType/>
  <cp:contentStatus/>
</cp:coreProperties>
</file>