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2565" windowWidth="15420" windowHeight="3900" activeTab="5"/>
  </bookViews>
  <sheets>
    <sheet name="第45表" sheetId="1" r:id="rId1"/>
    <sheet name="第46表" sheetId="2" r:id="rId2"/>
    <sheet name="第47表" sheetId="3" r:id="rId3"/>
    <sheet name="第48表" sheetId="4" r:id="rId4"/>
    <sheet name="第49表" sheetId="5" r:id="rId5"/>
    <sheet name="第50表" sheetId="6" r:id="rId6"/>
  </sheets>
  <definedNames>
    <definedName name="_xlnm.Print_Area" localSheetId="4">第49表!$A$1:$I$43</definedName>
  </definedNames>
  <calcPr calcId="125725"/>
</workbook>
</file>

<file path=xl/calcChain.xml><?xml version="1.0" encoding="utf-8"?>
<calcChain xmlns="http://schemas.openxmlformats.org/spreadsheetml/2006/main">
  <c r="D36" i="4"/>
  <c r="C7"/>
  <c r="E7"/>
  <c r="F7"/>
  <c r="G7"/>
  <c r="H7"/>
  <c r="I7"/>
  <c r="J7"/>
  <c r="K7"/>
  <c r="L7"/>
  <c r="D7"/>
  <c r="I39" i="5" l="1"/>
  <c r="I40"/>
  <c r="H40"/>
  <c r="G40"/>
  <c r="F40"/>
  <c r="E40"/>
  <c r="D40"/>
  <c r="C40"/>
  <c r="L30" i="2"/>
  <c r="K30"/>
  <c r="J30"/>
  <c r="I30"/>
  <c r="H30"/>
  <c r="M21" i="6"/>
  <c r="L21"/>
  <c r="K21"/>
  <c r="J21"/>
  <c r="I21"/>
  <c r="H21"/>
  <c r="G21"/>
  <c r="F21"/>
  <c r="E21"/>
  <c r="D21"/>
  <c r="C21"/>
  <c r="M20"/>
  <c r="L20"/>
  <c r="K20"/>
  <c r="J20"/>
  <c r="I20"/>
  <c r="H20"/>
  <c r="G20"/>
  <c r="F20"/>
  <c r="E20"/>
  <c r="D20"/>
  <c r="C20"/>
  <c r="M19"/>
  <c r="L19"/>
  <c r="K19"/>
  <c r="J19"/>
  <c r="I19"/>
  <c r="H19"/>
  <c r="G19"/>
  <c r="F19"/>
  <c r="E19"/>
  <c r="D19"/>
  <c r="C19"/>
  <c r="M18"/>
  <c r="L18"/>
  <c r="K18"/>
  <c r="J18"/>
  <c r="I18"/>
  <c r="H18"/>
  <c r="G18"/>
  <c r="F18"/>
  <c r="E18"/>
  <c r="D18"/>
  <c r="C18"/>
  <c r="M17"/>
  <c r="L17"/>
  <c r="K17"/>
  <c r="J17"/>
  <c r="I17"/>
  <c r="H17"/>
  <c r="G17"/>
  <c r="F17"/>
  <c r="E17"/>
  <c r="D17"/>
  <c r="C17"/>
  <c r="M16"/>
  <c r="L16"/>
  <c r="K16"/>
  <c r="J16"/>
  <c r="I16"/>
  <c r="H16"/>
  <c r="G16"/>
  <c r="F16"/>
  <c r="E16"/>
  <c r="D16"/>
  <c r="C16"/>
  <c r="M15"/>
  <c r="L15"/>
  <c r="K15"/>
  <c r="J15"/>
  <c r="I15"/>
  <c r="H15"/>
  <c r="G15"/>
  <c r="F15"/>
  <c r="E15"/>
  <c r="D15"/>
  <c r="C15"/>
  <c r="H39" i="5"/>
  <c r="G39"/>
  <c r="F39"/>
  <c r="E39"/>
  <c r="D39"/>
  <c r="I38"/>
  <c r="H38"/>
  <c r="G38"/>
  <c r="F38"/>
  <c r="E38"/>
  <c r="D38"/>
  <c r="I37"/>
  <c r="H37"/>
  <c r="G37"/>
  <c r="F37"/>
  <c r="E37"/>
  <c r="D37"/>
  <c r="L42" i="4"/>
  <c r="K42"/>
  <c r="J42"/>
  <c r="I42"/>
  <c r="H42"/>
  <c r="G42"/>
  <c r="F42"/>
  <c r="E42"/>
  <c r="D42"/>
  <c r="L41"/>
  <c r="K41"/>
  <c r="J41"/>
  <c r="I41"/>
  <c r="H41"/>
  <c r="G41"/>
  <c r="F41"/>
  <c r="E41"/>
  <c r="D41"/>
  <c r="L40"/>
  <c r="K40"/>
  <c r="J40"/>
  <c r="I40"/>
  <c r="H40"/>
  <c r="G40"/>
  <c r="F40"/>
  <c r="E40"/>
  <c r="D40"/>
  <c r="L39"/>
  <c r="K39"/>
  <c r="J39"/>
  <c r="I39"/>
  <c r="H39"/>
  <c r="G39"/>
  <c r="F39"/>
  <c r="E39"/>
  <c r="D39"/>
  <c r="L38"/>
  <c r="K38"/>
  <c r="J38"/>
  <c r="I38"/>
  <c r="H38"/>
  <c r="G38"/>
  <c r="F38"/>
  <c r="E38"/>
  <c r="D38"/>
  <c r="L37"/>
  <c r="K37"/>
  <c r="J37"/>
  <c r="I37"/>
  <c r="H37"/>
  <c r="G37"/>
  <c r="F37"/>
  <c r="E37"/>
  <c r="D37"/>
  <c r="J36"/>
  <c r="I36"/>
  <c r="H36"/>
  <c r="G36"/>
  <c r="F36"/>
  <c r="E36"/>
  <c r="L35"/>
  <c r="K35"/>
  <c r="J35"/>
  <c r="I35"/>
  <c r="H35"/>
  <c r="G35"/>
  <c r="F35"/>
  <c r="E35"/>
  <c r="D35"/>
  <c r="L33"/>
  <c r="K33"/>
  <c r="J33"/>
  <c r="I33"/>
  <c r="H33"/>
  <c r="G33"/>
  <c r="F33"/>
  <c r="E33"/>
  <c r="D33"/>
  <c r="L32"/>
  <c r="K32"/>
  <c r="J32"/>
  <c r="I32"/>
  <c r="H32"/>
  <c r="G32"/>
  <c r="F32"/>
  <c r="E32"/>
  <c r="D32"/>
  <c r="L31"/>
  <c r="K31"/>
  <c r="J31"/>
  <c r="I31"/>
  <c r="H31"/>
  <c r="G31"/>
  <c r="F31"/>
  <c r="E31"/>
  <c r="D31"/>
  <c r="L30"/>
  <c r="K30"/>
  <c r="J30"/>
  <c r="I30"/>
  <c r="H30"/>
  <c r="G30"/>
  <c r="F30"/>
  <c r="E30"/>
  <c r="D30"/>
  <c r="L29"/>
  <c r="K29"/>
  <c r="J29"/>
  <c r="I29"/>
  <c r="H29"/>
  <c r="G29"/>
  <c r="F29"/>
  <c r="E29"/>
  <c r="D29"/>
  <c r="L28"/>
  <c r="K28"/>
  <c r="J28"/>
  <c r="I28"/>
  <c r="H28"/>
  <c r="G28"/>
  <c r="F28"/>
  <c r="E28"/>
  <c r="D28"/>
  <c r="L27"/>
  <c r="K27"/>
  <c r="J27"/>
  <c r="I27"/>
  <c r="H27"/>
  <c r="G27"/>
  <c r="F27"/>
  <c r="E27"/>
  <c r="D27"/>
  <c r="L26"/>
  <c r="K26"/>
  <c r="J26"/>
  <c r="I26"/>
  <c r="H26"/>
  <c r="G26"/>
  <c r="F26"/>
  <c r="E26"/>
  <c r="D26"/>
  <c r="L27" i="2"/>
  <c r="K27"/>
  <c r="J27"/>
  <c r="I27"/>
  <c r="AJ8" i="1"/>
  <c r="AI8"/>
  <c r="AH8"/>
  <c r="AG8"/>
  <c r="AF8"/>
  <c r="AE7" s="1"/>
  <c r="AE8"/>
  <c r="Q8"/>
  <c r="P8"/>
  <c r="O8"/>
  <c r="N7" s="1"/>
  <c r="N8"/>
  <c r="M8"/>
  <c r="L7" s="1"/>
  <c r="L8"/>
  <c r="AG7"/>
  <c r="AI7" l="1"/>
  <c r="P7"/>
</calcChain>
</file>

<file path=xl/sharedStrings.xml><?xml version="1.0" encoding="utf-8"?>
<sst xmlns="http://schemas.openxmlformats.org/spreadsheetml/2006/main" count="669" uniqueCount="186">
  <si>
    <t>昭和55年</t>
    <rPh sb="0" eb="2">
      <t>ショウワ</t>
    </rPh>
    <rPh sb="4" eb="5">
      <t>ネン</t>
    </rPh>
    <phoneticPr fontId="3"/>
  </si>
  <si>
    <t>昭和60年</t>
    <rPh sb="0" eb="2">
      <t>ショウワ</t>
    </rPh>
    <rPh sb="4" eb="5">
      <t>ネン</t>
    </rPh>
    <phoneticPr fontId="3"/>
  </si>
  <si>
    <t>平成2年</t>
    <rPh sb="0" eb="2">
      <t>ヘイセイ</t>
    </rPh>
    <rPh sb="3" eb="4">
      <t>ネン</t>
    </rPh>
    <phoneticPr fontId="3"/>
  </si>
  <si>
    <t>平成7年</t>
    <rPh sb="0" eb="2">
      <t>ヘイセイ</t>
    </rPh>
    <rPh sb="3" eb="4">
      <t>ネン</t>
    </rPh>
    <phoneticPr fontId="3"/>
  </si>
  <si>
    <t>平成12年</t>
    <rPh sb="0" eb="2">
      <t>ヘイセイ</t>
    </rPh>
    <rPh sb="4" eb="5">
      <t>ネン</t>
    </rPh>
    <phoneticPr fontId="3"/>
  </si>
  <si>
    <t>平成17年</t>
    <rPh sb="0" eb="2">
      <t>ヘイセイ</t>
    </rPh>
    <rPh sb="4" eb="5">
      <t>ネン</t>
    </rPh>
    <phoneticPr fontId="3"/>
  </si>
  <si>
    <t>平成22年</t>
    <rPh sb="0" eb="2">
      <t>ヘイセイ</t>
    </rPh>
    <rPh sb="4" eb="5">
      <t>ネン</t>
    </rPh>
    <phoneticPr fontId="3"/>
  </si>
  <si>
    <t>平成23年</t>
    <rPh sb="0" eb="2">
      <t>ヘイセイ</t>
    </rPh>
    <rPh sb="4" eb="5">
      <t>ネン</t>
    </rPh>
    <phoneticPr fontId="3"/>
  </si>
  <si>
    <t>妻の年齢</t>
    <phoneticPr fontId="3"/>
  </si>
  <si>
    <t>昭和55年</t>
    <rPh sb="4" eb="5">
      <t>ネン</t>
    </rPh>
    <phoneticPr fontId="3"/>
  </si>
  <si>
    <t>昭和60年</t>
    <rPh sb="4" eb="5">
      <t>ネン</t>
    </rPh>
    <phoneticPr fontId="3"/>
  </si>
  <si>
    <t>初婚者</t>
  </si>
  <si>
    <t>再婚者</t>
  </si>
  <si>
    <t>初婚者</t>
    <rPh sb="1" eb="2">
      <t>コン</t>
    </rPh>
    <phoneticPr fontId="3"/>
  </si>
  <si>
    <t>婚姻者数</t>
  </si>
  <si>
    <t>総　数</t>
  </si>
  <si>
    <t>・</t>
  </si>
  <si>
    <t>　　・</t>
  </si>
  <si>
    <t>－</t>
  </si>
  <si>
    <t>-</t>
  </si>
  <si>
    <t>不　　詳</t>
  </si>
  <si>
    <t>注）婚姻者数は、当該年の届出のうち、結婚式をあげた者、又は同居を始めた者の件数であり、夫妻の年齢は結婚式をあげた時、又は同居を始めた</t>
    <rPh sb="0" eb="1">
      <t>チュウ</t>
    </rPh>
    <rPh sb="2" eb="4">
      <t>コンイン</t>
    </rPh>
    <rPh sb="4" eb="5">
      <t>シャ</t>
    </rPh>
    <rPh sb="5" eb="6">
      <t>スウ</t>
    </rPh>
    <rPh sb="8" eb="10">
      <t>トウガイ</t>
    </rPh>
    <rPh sb="10" eb="11">
      <t>ネン</t>
    </rPh>
    <rPh sb="12" eb="14">
      <t>トドケデ</t>
    </rPh>
    <rPh sb="18" eb="21">
      <t>ケッコンシキ</t>
    </rPh>
    <rPh sb="25" eb="26">
      <t>モノ</t>
    </rPh>
    <rPh sb="27" eb="28">
      <t>マタ</t>
    </rPh>
    <rPh sb="29" eb="31">
      <t>ドウキョ</t>
    </rPh>
    <rPh sb="32" eb="33">
      <t>ハジ</t>
    </rPh>
    <rPh sb="35" eb="36">
      <t>モノ</t>
    </rPh>
    <rPh sb="37" eb="39">
      <t>ケンスウ</t>
    </rPh>
    <rPh sb="43" eb="45">
      <t>フサイ</t>
    </rPh>
    <rPh sb="46" eb="48">
      <t>ネンレイ</t>
    </rPh>
    <rPh sb="49" eb="52">
      <t>ケッコンシキ</t>
    </rPh>
    <rPh sb="56" eb="57">
      <t>トキ</t>
    </rPh>
    <rPh sb="58" eb="59">
      <t>マタ</t>
    </rPh>
    <rPh sb="60" eb="62">
      <t>ドウキョ</t>
    </rPh>
    <rPh sb="63" eb="64">
      <t>ハジ</t>
    </rPh>
    <phoneticPr fontId="3"/>
  </si>
  <si>
    <t>時の満年齢である。</t>
    <rPh sb="0" eb="1">
      <t>トキ</t>
    </rPh>
    <rPh sb="2" eb="5">
      <t>マンネンレイ</t>
    </rPh>
    <phoneticPr fontId="3"/>
  </si>
  <si>
    <t>第46表　夫妻の初婚・再婚の組合せ別にみた年次別婚姻件数および割合（百分率）</t>
    <rPh sb="0" eb="1">
      <t>ダイ</t>
    </rPh>
    <rPh sb="3" eb="4">
      <t>ヒョウ</t>
    </rPh>
    <rPh sb="5" eb="7">
      <t>フサイ</t>
    </rPh>
    <rPh sb="8" eb="10">
      <t>ショコン</t>
    </rPh>
    <rPh sb="11" eb="13">
      <t>サイコン</t>
    </rPh>
    <rPh sb="14" eb="16">
      <t>クミアワ</t>
    </rPh>
    <rPh sb="17" eb="18">
      <t>ベツ</t>
    </rPh>
    <rPh sb="21" eb="24">
      <t>ネンジベツ</t>
    </rPh>
    <rPh sb="24" eb="26">
      <t>コンイン</t>
    </rPh>
    <rPh sb="26" eb="28">
      <t>ケンスウ</t>
    </rPh>
    <rPh sb="31" eb="33">
      <t>ワリアイ</t>
    </rPh>
    <rPh sb="34" eb="37">
      <t>ヒャクブンリツ</t>
    </rPh>
    <phoneticPr fontId="3"/>
  </si>
  <si>
    <t>北海道</t>
    <rPh sb="0" eb="3">
      <t>ホッカイドウ</t>
    </rPh>
    <phoneticPr fontId="3"/>
  </si>
  <si>
    <t>年　次</t>
  </si>
  <si>
    <t>総数</t>
    <rPh sb="0" eb="2">
      <t>ソウスウ</t>
    </rPh>
    <phoneticPr fontId="3"/>
  </si>
  <si>
    <t>夫初婚</t>
    <rPh sb="0" eb="1">
      <t>オット</t>
    </rPh>
    <rPh sb="1" eb="3">
      <t>ショコン</t>
    </rPh>
    <phoneticPr fontId="3"/>
  </si>
  <si>
    <t>夫再婚</t>
    <rPh sb="0" eb="1">
      <t>オット</t>
    </rPh>
    <rPh sb="1" eb="3">
      <t>サイコン</t>
    </rPh>
    <phoneticPr fontId="3"/>
  </si>
  <si>
    <t>妻初婚</t>
    <rPh sb="0" eb="1">
      <t>ツマ</t>
    </rPh>
    <rPh sb="1" eb="3">
      <t>ショコン</t>
    </rPh>
    <phoneticPr fontId="3"/>
  </si>
  <si>
    <t>妻再婚</t>
    <rPh sb="0" eb="1">
      <t>ツマ</t>
    </rPh>
    <rPh sb="1" eb="3">
      <t>サイコン</t>
    </rPh>
    <phoneticPr fontId="3"/>
  </si>
  <si>
    <t>妻初婚</t>
  </si>
  <si>
    <t>妻再婚</t>
  </si>
  <si>
    <t>実　　　　　　　　　　　　　　　数</t>
    <rPh sb="0" eb="17">
      <t>ジッスウ</t>
    </rPh>
    <phoneticPr fontId="3"/>
  </si>
  <si>
    <t>割　　　　　　　　　　　　　　　合</t>
    <rPh sb="0" eb="17">
      <t>ワリアイ</t>
    </rPh>
    <phoneticPr fontId="3"/>
  </si>
  <si>
    <t>注）婚姻件数は、各年の届出件数である。</t>
    <rPh sb="0" eb="1">
      <t>チュウ</t>
    </rPh>
    <rPh sb="2" eb="4">
      <t>コンイン</t>
    </rPh>
    <rPh sb="4" eb="6">
      <t>ケンスウ</t>
    </rPh>
    <rPh sb="8" eb="9">
      <t>カク</t>
    </rPh>
    <rPh sb="9" eb="10">
      <t>ネン</t>
    </rPh>
    <rPh sb="11" eb="13">
      <t>トドケデ</t>
    </rPh>
    <rPh sb="13" eb="15">
      <t>ケンスウ</t>
    </rPh>
    <phoneticPr fontId="3"/>
  </si>
  <si>
    <t>初婚者</t>
    <rPh sb="0" eb="2">
      <t>ショコン</t>
    </rPh>
    <rPh sb="2" eb="3">
      <t>シャ</t>
    </rPh>
    <phoneticPr fontId="3"/>
  </si>
  <si>
    <t>再婚者</t>
    <rPh sb="0" eb="3">
      <t>サイコンシャ</t>
    </rPh>
    <phoneticPr fontId="3"/>
  </si>
  <si>
    <t>全　　国</t>
  </si>
  <si>
    <t>北海道</t>
  </si>
  <si>
    <t>夫の年齢</t>
    <rPh sb="0" eb="1">
      <t>オット</t>
    </rPh>
    <rPh sb="2" eb="4">
      <t>ネンレイ</t>
    </rPh>
    <phoneticPr fontId="3"/>
  </si>
  <si>
    <t>妻の年齢</t>
    <rPh sb="0" eb="1">
      <t>ツマ</t>
    </rPh>
    <rPh sb="2" eb="4">
      <t>ネンレイ</t>
    </rPh>
    <phoneticPr fontId="3"/>
  </si>
  <si>
    <t>注）第45表脚注参照。ただし、昭和４０年以前は結婚式をあげたときの年齢による。</t>
    <rPh sb="0" eb="1">
      <t>チュウ</t>
    </rPh>
    <rPh sb="2" eb="3">
      <t>ダイ</t>
    </rPh>
    <rPh sb="5" eb="6">
      <t>ヒョウ</t>
    </rPh>
    <rPh sb="6" eb="8">
      <t>キャクチュウ</t>
    </rPh>
    <rPh sb="8" eb="10">
      <t>サンショウ</t>
    </rPh>
    <rPh sb="15" eb="17">
      <t>ショウワ</t>
    </rPh>
    <rPh sb="19" eb="22">
      <t>ネンイゼン</t>
    </rPh>
    <rPh sb="23" eb="26">
      <t>ケッコンシキ</t>
    </rPh>
    <rPh sb="33" eb="35">
      <t>ネンレイ</t>
    </rPh>
    <phoneticPr fontId="3"/>
  </si>
  <si>
    <t>世帯の主な仕事</t>
    <rPh sb="0" eb="2">
      <t>セタイ</t>
    </rPh>
    <rPh sb="3" eb="4">
      <t>オモ</t>
    </rPh>
    <rPh sb="5" eb="7">
      <t>シゴト</t>
    </rPh>
    <phoneticPr fontId="3"/>
  </si>
  <si>
    <t>平均年齢</t>
    <phoneticPr fontId="4"/>
  </si>
  <si>
    <t>～19</t>
  </si>
  <si>
    <t>20～24</t>
  </si>
  <si>
    <t>25～29</t>
  </si>
  <si>
    <t>30～34</t>
  </si>
  <si>
    <t>35～39</t>
  </si>
  <si>
    <t>40～44</t>
  </si>
  <si>
    <t>45～49</t>
  </si>
  <si>
    <t>50～54</t>
  </si>
  <si>
    <t>55～</t>
  </si>
  <si>
    <t>実数</t>
    <rPh sb="0" eb="2">
      <t>ジッスウ</t>
    </rPh>
    <phoneticPr fontId="3"/>
  </si>
  <si>
    <t>（夫）</t>
    <rPh sb="1" eb="2">
      <t>オット</t>
    </rPh>
    <phoneticPr fontId="3"/>
  </si>
  <si>
    <t>全　　　　　　道</t>
  </si>
  <si>
    <t>農家世帯（専業・兼業）</t>
  </si>
  <si>
    <t>自　営　業　世　帯</t>
  </si>
  <si>
    <t>不　　　　　　　　詳</t>
  </si>
  <si>
    <t>（妻）</t>
    <rPh sb="1" eb="2">
      <t>ツマ</t>
    </rPh>
    <phoneticPr fontId="3"/>
  </si>
  <si>
    <t>割合</t>
    <rPh sb="0" eb="2">
      <t>ワリアイ</t>
    </rPh>
    <phoneticPr fontId="3"/>
  </si>
  <si>
    <t>注）第45表脚注参照</t>
    <rPh sb="0" eb="1">
      <t>チュウ</t>
    </rPh>
    <rPh sb="2" eb="3">
      <t>ダイ</t>
    </rPh>
    <rPh sb="5" eb="6">
      <t>ヒョウ</t>
    </rPh>
    <rPh sb="6" eb="8">
      <t>キャクチュウ</t>
    </rPh>
    <rPh sb="8" eb="10">
      <t>サンショウ</t>
    </rPh>
    <phoneticPr fontId="3"/>
  </si>
  <si>
    <t>総　　　　　数</t>
  </si>
  <si>
    <t>協　議　離　婚</t>
  </si>
  <si>
    <t>調　停　離　婚</t>
  </si>
  <si>
    <t>審　判　離　婚</t>
  </si>
  <si>
    <t>判　決　離　婚</t>
    <rPh sb="6" eb="7">
      <t>コン</t>
    </rPh>
    <phoneticPr fontId="3"/>
  </si>
  <si>
    <t>和　解　離　婚</t>
    <rPh sb="0" eb="1">
      <t>ワ</t>
    </rPh>
    <rPh sb="2" eb="3">
      <t>カイ</t>
    </rPh>
    <rPh sb="4" eb="5">
      <t>ハナレ</t>
    </rPh>
    <rPh sb="6" eb="7">
      <t>コン</t>
    </rPh>
    <phoneticPr fontId="3"/>
  </si>
  <si>
    <t>認　諾　離　婚</t>
    <rPh sb="0" eb="1">
      <t>シノブ</t>
    </rPh>
    <rPh sb="2" eb="3">
      <t>ダク</t>
    </rPh>
    <rPh sb="4" eb="5">
      <t>ハナレ</t>
    </rPh>
    <rPh sb="6" eb="7">
      <t>コン</t>
    </rPh>
    <phoneticPr fontId="3"/>
  </si>
  <si>
    <t>…</t>
    <phoneticPr fontId="3"/>
  </si>
  <si>
    <t>年　　次</t>
  </si>
  <si>
    <t>総　　数</t>
  </si>
  <si>
    <t>1年未満</t>
    <rPh sb="2" eb="4">
      <t>ミマン</t>
    </rPh>
    <phoneticPr fontId="3"/>
  </si>
  <si>
    <t>　判　決　離　婚</t>
    <rPh sb="7" eb="8">
      <t>コン</t>
    </rPh>
    <phoneticPr fontId="3"/>
  </si>
  <si>
    <t>　和　解　離　婚</t>
    <rPh sb="1" eb="2">
      <t>ワ</t>
    </rPh>
    <rPh sb="3" eb="4">
      <t>カイ</t>
    </rPh>
    <rPh sb="5" eb="6">
      <t>ハナレ</t>
    </rPh>
    <rPh sb="7" eb="8">
      <t>コン</t>
    </rPh>
    <phoneticPr fontId="3"/>
  </si>
  <si>
    <t>　認　諾　離　婚</t>
    <rPh sb="1" eb="2">
      <t>シノブ</t>
    </rPh>
    <rPh sb="3" eb="4">
      <t>ダク</t>
    </rPh>
    <rPh sb="5" eb="6">
      <t>ハナレ</t>
    </rPh>
    <rPh sb="7" eb="8">
      <t>コン</t>
    </rPh>
    <phoneticPr fontId="3"/>
  </si>
  <si>
    <t>平成24年</t>
    <rPh sb="0" eb="2">
      <t>ヘイセイ</t>
    </rPh>
    <rPh sb="4" eb="5">
      <t>ネン</t>
    </rPh>
    <phoneticPr fontId="3"/>
  </si>
  <si>
    <t>－</t>
    <phoneticPr fontId="2"/>
  </si>
  <si>
    <t>夫の年齢</t>
    <phoneticPr fontId="3"/>
  </si>
  <si>
    <t>・</t>
    <phoneticPr fontId="3"/>
  </si>
  <si>
    <t>・</t>
    <phoneticPr fontId="2"/>
  </si>
  <si>
    <t>・</t>
    <phoneticPr fontId="3"/>
  </si>
  <si>
    <t>-</t>
    <phoneticPr fontId="2"/>
  </si>
  <si>
    <t>－</t>
    <phoneticPr fontId="2"/>
  </si>
  <si>
    <t>70～</t>
    <phoneticPr fontId="3"/>
  </si>
  <si>
    <t>北海道</t>
    <rPh sb="0" eb="3">
      <t>ホッカイドウ</t>
    </rPh>
    <phoneticPr fontId="2"/>
  </si>
  <si>
    <t>－</t>
    <phoneticPr fontId="2"/>
  </si>
  <si>
    <r>
      <t>第45表　婚姻者数，</t>
    </r>
    <r>
      <rPr>
        <b/>
        <sz val="14"/>
        <rFont val="ＪＳＰ明朝"/>
        <family val="1"/>
        <charset val="128"/>
      </rPr>
      <t>夫婦の年齢（各歳）・初婚者ー再婚者・年次別</t>
    </r>
    <r>
      <rPr>
        <b/>
        <sz val="20"/>
        <rFont val="ＪＳＰ明朝"/>
        <family val="1"/>
        <charset val="128"/>
      </rPr>
      <t>　</t>
    </r>
    <rPh sb="0" eb="1">
      <t>ダイ</t>
    </rPh>
    <rPh sb="3" eb="4">
      <t>ヒョウ</t>
    </rPh>
    <rPh sb="5" eb="7">
      <t>コンイン</t>
    </rPh>
    <rPh sb="7" eb="8">
      <t>シャ</t>
    </rPh>
    <rPh sb="8" eb="9">
      <t>スウ</t>
    </rPh>
    <rPh sb="10" eb="12">
      <t>フウフ</t>
    </rPh>
    <rPh sb="13" eb="15">
      <t>ネンレイ</t>
    </rPh>
    <rPh sb="16" eb="17">
      <t>カク</t>
    </rPh>
    <rPh sb="17" eb="18">
      <t>サイ</t>
    </rPh>
    <rPh sb="20" eb="22">
      <t>ショコン</t>
    </rPh>
    <rPh sb="22" eb="23">
      <t>シャ</t>
    </rPh>
    <rPh sb="24" eb="27">
      <t>サイコンシャ</t>
    </rPh>
    <rPh sb="28" eb="31">
      <t>ネンジベツ</t>
    </rPh>
    <phoneticPr fontId="3"/>
  </si>
  <si>
    <t>14歳</t>
    <phoneticPr fontId="3"/>
  </si>
  <si>
    <t>15　</t>
    <phoneticPr fontId="2"/>
  </si>
  <si>
    <t>16　</t>
    <phoneticPr fontId="2"/>
  </si>
  <si>
    <t>17　</t>
    <phoneticPr fontId="2"/>
  </si>
  <si>
    <t>18　</t>
    <phoneticPr fontId="2"/>
  </si>
  <si>
    <t>19　</t>
    <phoneticPr fontId="2"/>
  </si>
  <si>
    <t>20　</t>
    <phoneticPr fontId="2"/>
  </si>
  <si>
    <t>21　</t>
    <phoneticPr fontId="2"/>
  </si>
  <si>
    <t>22　</t>
    <phoneticPr fontId="2"/>
  </si>
  <si>
    <t>23　</t>
    <phoneticPr fontId="2"/>
  </si>
  <si>
    <t>24　</t>
    <phoneticPr fontId="2"/>
  </si>
  <si>
    <t>25　</t>
    <phoneticPr fontId="2"/>
  </si>
  <si>
    <t>26　</t>
    <phoneticPr fontId="2"/>
  </si>
  <si>
    <t>27　</t>
    <phoneticPr fontId="2"/>
  </si>
  <si>
    <t>28　</t>
    <phoneticPr fontId="2"/>
  </si>
  <si>
    <t>29　</t>
    <phoneticPr fontId="2"/>
  </si>
  <si>
    <t>30　</t>
    <phoneticPr fontId="2"/>
  </si>
  <si>
    <t>31　</t>
    <phoneticPr fontId="2"/>
  </si>
  <si>
    <t>32　</t>
    <phoneticPr fontId="2"/>
  </si>
  <si>
    <t>33　</t>
    <phoneticPr fontId="2"/>
  </si>
  <si>
    <t>34　</t>
    <phoneticPr fontId="2"/>
  </si>
  <si>
    <t>35　</t>
    <phoneticPr fontId="2"/>
  </si>
  <si>
    <t>36　</t>
    <phoneticPr fontId="2"/>
  </si>
  <si>
    <t>37　</t>
    <phoneticPr fontId="2"/>
  </si>
  <si>
    <t>38　</t>
    <phoneticPr fontId="2"/>
  </si>
  <si>
    <t>39　</t>
    <phoneticPr fontId="2"/>
  </si>
  <si>
    <t>40　</t>
    <phoneticPr fontId="2"/>
  </si>
  <si>
    <t>41　</t>
    <phoneticPr fontId="2"/>
  </si>
  <si>
    <t>42　</t>
    <phoneticPr fontId="2"/>
  </si>
  <si>
    <t>43　</t>
    <phoneticPr fontId="2"/>
  </si>
  <si>
    <t>44　</t>
    <phoneticPr fontId="2"/>
  </si>
  <si>
    <t>45　</t>
    <phoneticPr fontId="2"/>
  </si>
  <si>
    <t>46　</t>
    <phoneticPr fontId="2"/>
  </si>
  <si>
    <t>47　</t>
    <phoneticPr fontId="2"/>
  </si>
  <si>
    <t>48　</t>
    <phoneticPr fontId="2"/>
  </si>
  <si>
    <t>49　</t>
    <phoneticPr fontId="2"/>
  </si>
  <si>
    <t>50　</t>
    <phoneticPr fontId="2"/>
  </si>
  <si>
    <t>51　</t>
    <phoneticPr fontId="2"/>
  </si>
  <si>
    <t>52　</t>
    <phoneticPr fontId="2"/>
  </si>
  <si>
    <t>53　</t>
    <phoneticPr fontId="2"/>
  </si>
  <si>
    <t>54　</t>
    <phoneticPr fontId="2"/>
  </si>
  <si>
    <t>55　</t>
    <phoneticPr fontId="2"/>
  </si>
  <si>
    <t>56　</t>
    <phoneticPr fontId="2"/>
  </si>
  <si>
    <t>57　</t>
    <phoneticPr fontId="2"/>
  </si>
  <si>
    <t>58　</t>
    <phoneticPr fontId="2"/>
  </si>
  <si>
    <t>59　</t>
    <phoneticPr fontId="2"/>
  </si>
  <si>
    <t>60　</t>
    <phoneticPr fontId="2"/>
  </si>
  <si>
    <t>61　</t>
    <phoneticPr fontId="2"/>
  </si>
  <si>
    <t>62　</t>
    <phoneticPr fontId="2"/>
  </si>
  <si>
    <t>63　</t>
    <phoneticPr fontId="2"/>
  </si>
  <si>
    <t>64　</t>
    <phoneticPr fontId="2"/>
  </si>
  <si>
    <t>65　</t>
    <phoneticPr fontId="2"/>
  </si>
  <si>
    <t>66　</t>
  </si>
  <si>
    <t>67　</t>
  </si>
  <si>
    <t>68　</t>
  </si>
  <si>
    <t>69　</t>
  </si>
  <si>
    <t>昭和</t>
    <phoneticPr fontId="4"/>
  </si>
  <si>
    <t>平成</t>
    <phoneticPr fontId="4"/>
  </si>
  <si>
    <t>昭和</t>
    <phoneticPr fontId="4"/>
  </si>
  <si>
    <t>…</t>
    <phoneticPr fontId="4"/>
  </si>
  <si>
    <t>平成</t>
    <phoneticPr fontId="4"/>
  </si>
  <si>
    <r>
      <t>第47表　平均婚姻年齢，</t>
    </r>
    <r>
      <rPr>
        <b/>
        <sz val="14"/>
        <rFont val="ＪＳＰ明朝"/>
        <family val="1"/>
        <charset val="128"/>
      </rPr>
      <t>初婚者ー再婚者・年次別</t>
    </r>
    <rPh sb="0" eb="1">
      <t>ダイ</t>
    </rPh>
    <rPh sb="3" eb="4">
      <t>ヒョウ</t>
    </rPh>
    <rPh sb="5" eb="7">
      <t>ヘイキン</t>
    </rPh>
    <rPh sb="7" eb="9">
      <t>コンイン</t>
    </rPh>
    <rPh sb="9" eb="11">
      <t>ネンレイ</t>
    </rPh>
    <rPh sb="12" eb="14">
      <t>ショコン</t>
    </rPh>
    <rPh sb="14" eb="15">
      <t>シャ</t>
    </rPh>
    <rPh sb="16" eb="19">
      <t>サイコンシャ</t>
    </rPh>
    <rPh sb="20" eb="23">
      <t>ネンジベツ</t>
    </rPh>
    <phoneticPr fontId="3"/>
  </si>
  <si>
    <t>不詳</t>
    <phoneticPr fontId="4"/>
  </si>
  <si>
    <r>
      <t>第48表　婚姻件数（初婚）および割合（百分率）,</t>
    </r>
    <r>
      <rPr>
        <b/>
        <sz val="14"/>
        <rFont val="ＪＳＰ明朝"/>
        <family val="1"/>
        <charset val="128"/>
      </rPr>
      <t>世帯の主な仕事・夫婦の年齢（５歳階級）別</t>
    </r>
    <rPh sb="0" eb="1">
      <t>ダイ</t>
    </rPh>
    <rPh sb="3" eb="4">
      <t>ヒョウ</t>
    </rPh>
    <rPh sb="5" eb="7">
      <t>コンイン</t>
    </rPh>
    <rPh sb="7" eb="9">
      <t>ケンスウ</t>
    </rPh>
    <rPh sb="10" eb="12">
      <t>ショコン</t>
    </rPh>
    <rPh sb="16" eb="18">
      <t>ワリアイ</t>
    </rPh>
    <rPh sb="19" eb="22">
      <t>ヒャクブンリツ</t>
    </rPh>
    <rPh sb="24" eb="26">
      <t>セタイ</t>
    </rPh>
    <rPh sb="27" eb="28">
      <t>オモ</t>
    </rPh>
    <rPh sb="29" eb="31">
      <t>シゴト</t>
    </rPh>
    <rPh sb="32" eb="34">
      <t>フウフ</t>
    </rPh>
    <rPh sb="35" eb="37">
      <t>ネンレイ</t>
    </rPh>
    <rPh sb="39" eb="40">
      <t>サイ</t>
    </rPh>
    <rPh sb="40" eb="42">
      <t>カイキュウ</t>
    </rPh>
    <rPh sb="43" eb="44">
      <t>ベツ</t>
    </rPh>
    <phoneticPr fontId="3"/>
  </si>
  <si>
    <t>その他の仕事を
している者の世帯</t>
    <phoneticPr fontId="4"/>
  </si>
  <si>
    <t>仕事をしている者
のいない世帯</t>
    <phoneticPr fontId="4"/>
  </si>
  <si>
    <r>
      <t xml:space="preserve">常用勤労者世帯Ⅱ
</t>
    </r>
    <r>
      <rPr>
        <sz val="9"/>
        <rFont val="ＪＳＰ明朝"/>
        <family val="1"/>
        <charset val="128"/>
      </rPr>
      <t>（企業規模100人以上・官公庁）</t>
    </r>
    <rPh sb="18" eb="20">
      <t>イジョウ</t>
    </rPh>
    <rPh sb="21" eb="24">
      <t>カンコウチョウ</t>
    </rPh>
    <phoneticPr fontId="3"/>
  </si>
  <si>
    <r>
      <t xml:space="preserve">常用勤労者世帯Ⅰ
</t>
    </r>
    <r>
      <rPr>
        <sz val="9"/>
        <rFont val="ＪＳＰ明朝"/>
        <family val="1"/>
        <charset val="128"/>
      </rPr>
      <t>（企業規模100人未満）</t>
    </r>
    <phoneticPr fontId="4"/>
  </si>
  <si>
    <t>-</t>
    <phoneticPr fontId="4"/>
  </si>
  <si>
    <t>-</t>
    <phoneticPr fontId="4"/>
  </si>
  <si>
    <t>-</t>
    <phoneticPr fontId="4"/>
  </si>
  <si>
    <r>
      <t>第49表　離婚件数および割合（百分率）,</t>
    </r>
    <r>
      <rPr>
        <b/>
        <sz val="14"/>
        <rFont val="ＪＳＰ明朝"/>
        <family val="1"/>
        <charset val="128"/>
      </rPr>
      <t>種類・年次別</t>
    </r>
    <rPh sb="0" eb="1">
      <t>ダイ</t>
    </rPh>
    <rPh sb="3" eb="4">
      <t>ヒョウ</t>
    </rPh>
    <rPh sb="5" eb="7">
      <t>リコン</t>
    </rPh>
    <rPh sb="7" eb="9">
      <t>ケンスウ</t>
    </rPh>
    <rPh sb="12" eb="14">
      <t>ワリアイ</t>
    </rPh>
    <rPh sb="15" eb="18">
      <t>ヒャクブンリツ</t>
    </rPh>
    <rPh sb="20" eb="22">
      <t>シュルイ</t>
    </rPh>
    <rPh sb="23" eb="26">
      <t>ネンジベツ</t>
    </rPh>
    <phoneticPr fontId="3"/>
  </si>
  <si>
    <t>実数</t>
    <rPh sb="0" eb="1">
      <t>ジツ</t>
    </rPh>
    <phoneticPr fontId="3"/>
  </si>
  <si>
    <t>割合</t>
    <phoneticPr fontId="4"/>
  </si>
  <si>
    <t>年次</t>
    <phoneticPr fontId="4"/>
  </si>
  <si>
    <t>総数</t>
    <phoneticPr fontId="4"/>
  </si>
  <si>
    <t xml:space="preserve"> 2</t>
    <phoneticPr fontId="4"/>
  </si>
  <si>
    <t xml:space="preserve"> 7</t>
    <phoneticPr fontId="4"/>
  </si>
  <si>
    <t>注）　戸籍法施行規則に定める離婚の届書様式の改正が行われたことに伴い、平成16年４月１日から、離婚種別に「和解」及び
    「請求の認諾」が追加された。</t>
    <rPh sb="0" eb="1">
      <t>チュウ</t>
    </rPh>
    <rPh sb="3" eb="6">
      <t>コセキホウ</t>
    </rPh>
    <rPh sb="6" eb="8">
      <t>シコウ</t>
    </rPh>
    <rPh sb="8" eb="10">
      <t>キソク</t>
    </rPh>
    <rPh sb="11" eb="12">
      <t>サダ</t>
    </rPh>
    <rPh sb="14" eb="16">
      <t>リコン</t>
    </rPh>
    <rPh sb="17" eb="18">
      <t>トドケ</t>
    </rPh>
    <rPh sb="18" eb="19">
      <t>ショ</t>
    </rPh>
    <rPh sb="19" eb="21">
      <t>ヨウシキ</t>
    </rPh>
    <rPh sb="22" eb="24">
      <t>カイセイ</t>
    </rPh>
    <rPh sb="25" eb="26">
      <t>オコナ</t>
    </rPh>
    <rPh sb="32" eb="33">
      <t>トモナ</t>
    </rPh>
    <rPh sb="35" eb="37">
      <t>ヘイセイ</t>
    </rPh>
    <rPh sb="39" eb="40">
      <t>ネン</t>
    </rPh>
    <rPh sb="41" eb="42">
      <t>ガツ</t>
    </rPh>
    <rPh sb="43" eb="44">
      <t>ニチ</t>
    </rPh>
    <rPh sb="47" eb="49">
      <t>リコン</t>
    </rPh>
    <rPh sb="49" eb="51">
      <t>シュベツ</t>
    </rPh>
    <rPh sb="53" eb="55">
      <t>ワカイ</t>
    </rPh>
    <rPh sb="56" eb="57">
      <t>オヨ</t>
    </rPh>
    <rPh sb="64" eb="66">
      <t>セイキュウ</t>
    </rPh>
    <rPh sb="67" eb="69">
      <t>ニンダク</t>
    </rPh>
    <rPh sb="71" eb="73">
      <t>ツイカ</t>
    </rPh>
    <phoneticPr fontId="3"/>
  </si>
  <si>
    <t>平成</t>
    <phoneticPr fontId="3"/>
  </si>
  <si>
    <t>昭和</t>
    <phoneticPr fontId="3"/>
  </si>
  <si>
    <t>昭和</t>
    <phoneticPr fontId="3"/>
  </si>
  <si>
    <t>20年～</t>
    <phoneticPr fontId="3"/>
  </si>
  <si>
    <t>不　詳</t>
    <phoneticPr fontId="3"/>
  </si>
  <si>
    <t>　協　議　離　婚</t>
    <phoneticPr fontId="3"/>
  </si>
  <si>
    <t>　調　停　離　婚</t>
    <phoneticPr fontId="3"/>
  </si>
  <si>
    <t>　審　判　離　婚</t>
    <phoneticPr fontId="3"/>
  </si>
  <si>
    <t>-</t>
    <phoneticPr fontId="4"/>
  </si>
  <si>
    <r>
      <t>第50表　離婚件数および割合（百分率）,</t>
    </r>
    <r>
      <rPr>
        <b/>
        <sz val="14"/>
        <rFont val="ＪＳＰ明朝"/>
        <family val="1"/>
        <charset val="128"/>
      </rPr>
      <t>種類・同居期間別</t>
    </r>
    <rPh sb="0" eb="1">
      <t>ダイ</t>
    </rPh>
    <rPh sb="3" eb="4">
      <t>ヒョウ</t>
    </rPh>
    <rPh sb="5" eb="7">
      <t>リコン</t>
    </rPh>
    <rPh sb="7" eb="9">
      <t>ケンスウ</t>
    </rPh>
    <rPh sb="12" eb="14">
      <t>ワリアイ</t>
    </rPh>
    <rPh sb="15" eb="18">
      <t>ヒャクブンリツ</t>
    </rPh>
    <rPh sb="20" eb="22">
      <t>シュルイ</t>
    </rPh>
    <rPh sb="23" eb="25">
      <t>ドウキョ</t>
    </rPh>
    <rPh sb="25" eb="27">
      <t>キカン</t>
    </rPh>
    <rPh sb="27" eb="28">
      <t>ベツ</t>
    </rPh>
    <phoneticPr fontId="3"/>
  </si>
  <si>
    <t>1～2年
未満</t>
    <rPh sb="5" eb="7">
      <t>ミマン</t>
    </rPh>
    <phoneticPr fontId="3"/>
  </si>
  <si>
    <t>2～3年
未満</t>
    <rPh sb="5" eb="7">
      <t>ミマン</t>
    </rPh>
    <phoneticPr fontId="3"/>
  </si>
  <si>
    <t>3～4年
未満</t>
    <rPh sb="5" eb="7">
      <t>ミマン</t>
    </rPh>
    <phoneticPr fontId="3"/>
  </si>
  <si>
    <t>4～5年
末満</t>
    <phoneticPr fontId="3"/>
  </si>
  <si>
    <t>5～10年
末満</t>
    <phoneticPr fontId="3"/>
  </si>
  <si>
    <t>15～20年
末満</t>
    <phoneticPr fontId="3"/>
  </si>
  <si>
    <t>10～15年
末満</t>
    <phoneticPr fontId="3"/>
  </si>
  <si>
    <t>実数</t>
    <phoneticPr fontId="4"/>
  </si>
</sst>
</file>

<file path=xl/styles.xml><?xml version="1.0" encoding="utf-8"?>
<styleSheet xmlns="http://schemas.openxmlformats.org/spreadsheetml/2006/main">
  <numFmts count="7">
    <numFmt numFmtId="176" formatCode="##\ ##0"/>
    <numFmt numFmtId="177" formatCode="##\ ###"/>
    <numFmt numFmtId="178" formatCode="#,##0.0;[Red]\-#,##0.0"/>
    <numFmt numFmtId="179" formatCode="0.0"/>
    <numFmt numFmtId="180" formatCode="#,##0.0_ ;[Red]\-#,##0.0\ "/>
    <numFmt numFmtId="181" formatCode="0.0_ "/>
    <numFmt numFmtId="182" formatCode="##\ ###\ "/>
  </numFmts>
  <fonts count="17">
    <font>
      <sz val="11"/>
      <name val="ＭＳ 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6"/>
      <name val="ＭＳ ゴシック"/>
      <family val="3"/>
      <charset val="128"/>
    </font>
    <font>
      <sz val="11"/>
      <name val="ＭＳ Ｐゴシック"/>
      <family val="3"/>
      <charset val="128"/>
    </font>
    <font>
      <sz val="11"/>
      <name val="ＪＳＰ明朝"/>
      <family val="1"/>
      <charset val="128"/>
    </font>
    <font>
      <b/>
      <sz val="11"/>
      <name val="ＪＳＰ明朝"/>
      <family val="1"/>
      <charset val="128"/>
    </font>
    <font>
      <sz val="20"/>
      <name val="ＪＳＰ明朝"/>
      <family val="1"/>
      <charset val="128"/>
    </font>
    <font>
      <sz val="10"/>
      <name val="ＪＳＰ明朝"/>
      <family val="1"/>
      <charset val="128"/>
    </font>
    <font>
      <b/>
      <sz val="9"/>
      <name val="ＪＳＰゴシック"/>
      <family val="3"/>
      <charset val="128"/>
    </font>
    <font>
      <b/>
      <sz val="11"/>
      <name val="ＪＳＰゴシック"/>
      <family val="3"/>
      <charset val="128"/>
    </font>
    <font>
      <b/>
      <sz val="20"/>
      <name val="ＪＳＰ明朝"/>
      <family val="1"/>
      <charset val="128"/>
    </font>
    <font>
      <b/>
      <sz val="14"/>
      <name val="ＪＳＰ明朝"/>
      <family val="1"/>
      <charset val="128"/>
    </font>
    <font>
      <sz val="12"/>
      <name val="ＪＳＰ明朝"/>
      <family val="1"/>
      <charset val="128"/>
    </font>
    <font>
      <sz val="9"/>
      <name val="ＪＳＰ明朝"/>
      <family val="1"/>
      <charset val="128"/>
    </font>
    <font>
      <sz val="11"/>
      <name val="ＪＳＰゴシック"/>
      <family val="3"/>
      <charset val="128"/>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189">
    <xf numFmtId="0" fontId="0" fillId="0" borderId="0" xfId="0">
      <alignment vertical="center"/>
    </xf>
    <xf numFmtId="38" fontId="6" fillId="0" borderId="0" xfId="1" applyFont="1" applyAlignment="1">
      <alignment horizontal="right" vertical="center"/>
    </xf>
    <xf numFmtId="38" fontId="6" fillId="0" borderId="0" xfId="1" applyFont="1" applyAlignment="1">
      <alignment horizontal="left" vertical="center"/>
    </xf>
    <xf numFmtId="38" fontId="6" fillId="0" borderId="0" xfId="1" applyFont="1" applyAlignment="1">
      <alignment horizontal="center" vertical="center"/>
    </xf>
    <xf numFmtId="38" fontId="6" fillId="0" borderId="2" xfId="1" applyFont="1" applyBorder="1" applyAlignment="1">
      <alignment horizontal="center" vertical="center"/>
    </xf>
    <xf numFmtId="38" fontId="6" fillId="0" borderId="3" xfId="1" applyFont="1" applyBorder="1" applyAlignment="1">
      <alignment horizontal="center" vertical="center"/>
    </xf>
    <xf numFmtId="176" fontId="6" fillId="0" borderId="0" xfId="1" applyNumberFormat="1" applyFont="1" applyAlignment="1">
      <alignment horizontal="right" vertical="center"/>
    </xf>
    <xf numFmtId="0" fontId="6" fillId="0" borderId="0" xfId="0" applyFont="1" applyAlignment="1">
      <alignment vertical="center"/>
    </xf>
    <xf numFmtId="177" fontId="6" fillId="0" borderId="0" xfId="0" applyNumberFormat="1" applyFont="1" applyAlignment="1">
      <alignment vertical="center"/>
    </xf>
    <xf numFmtId="177" fontId="6" fillId="0" borderId="0" xfId="1" applyNumberFormat="1" applyFont="1" applyAlignment="1">
      <alignment horizontal="right" vertical="center"/>
    </xf>
    <xf numFmtId="0" fontId="6" fillId="0" borderId="0" xfId="0" applyFont="1" applyAlignment="1">
      <alignment horizontal="right" vertical="center"/>
    </xf>
    <xf numFmtId="176" fontId="6" fillId="0" borderId="0" xfId="0" applyNumberFormat="1" applyFont="1" applyBorder="1" applyAlignment="1">
      <alignment vertical="center"/>
    </xf>
    <xf numFmtId="176" fontId="6" fillId="0" borderId="0" xfId="1" applyNumberFormat="1" applyFont="1" applyBorder="1" applyAlignment="1">
      <alignment horizontal="right" vertical="center"/>
    </xf>
    <xf numFmtId="176" fontId="6" fillId="0" borderId="0" xfId="0" applyNumberFormat="1" applyFont="1" applyBorder="1" applyAlignment="1">
      <alignment horizontal="right" vertical="center"/>
    </xf>
    <xf numFmtId="38" fontId="6" fillId="0" borderId="5" xfId="1" applyFont="1" applyBorder="1" applyAlignment="1">
      <alignment horizontal="left" vertical="center"/>
    </xf>
    <xf numFmtId="176" fontId="6" fillId="0" borderId="8" xfId="1" applyNumberFormat="1" applyFont="1" applyBorder="1" applyAlignment="1">
      <alignment horizontal="right" vertical="center"/>
    </xf>
    <xf numFmtId="177" fontId="6" fillId="0" borderId="8" xfId="1" applyNumberFormat="1" applyFont="1" applyBorder="1" applyAlignment="1">
      <alignment horizontal="right" vertical="center"/>
    </xf>
    <xf numFmtId="0" fontId="6" fillId="0" borderId="0" xfId="0" applyNumberFormat="1" applyFont="1" applyBorder="1" applyAlignment="1">
      <alignment vertical="center"/>
    </xf>
    <xf numFmtId="38" fontId="6" fillId="0" borderId="0" xfId="1" applyFont="1" applyBorder="1" applyAlignment="1">
      <alignment horizontal="right" vertical="center"/>
    </xf>
    <xf numFmtId="38" fontId="8" fillId="0" borderId="0" xfId="1" applyFont="1" applyAlignment="1">
      <alignment horizontal="left" vertical="center"/>
    </xf>
    <xf numFmtId="177" fontId="6" fillId="0" borderId="0" xfId="0" applyNumberFormat="1" applyFont="1" applyAlignment="1">
      <alignment horizontal="right" vertical="center"/>
    </xf>
    <xf numFmtId="38" fontId="10" fillId="0" borderId="0" xfId="1" applyFont="1" applyAlignment="1">
      <alignment horizontal="right" vertical="center"/>
    </xf>
    <xf numFmtId="38" fontId="10" fillId="0" borderId="6" xfId="1" applyFont="1" applyBorder="1" applyAlignment="1">
      <alignment horizontal="distributed" vertical="center"/>
    </xf>
    <xf numFmtId="38" fontId="6" fillId="0" borderId="6" xfId="1" applyFont="1" applyBorder="1" applyAlignment="1">
      <alignment horizontal="center" vertical="center"/>
    </xf>
    <xf numFmtId="38" fontId="6" fillId="0" borderId="6" xfId="1" quotePrefix="1" applyFont="1" applyBorder="1" applyAlignment="1">
      <alignment horizontal="center" vertical="center"/>
    </xf>
    <xf numFmtId="176" fontId="6" fillId="0" borderId="0" xfId="0" applyNumberFormat="1" applyFont="1" applyAlignment="1">
      <alignment vertical="center"/>
    </xf>
    <xf numFmtId="176" fontId="6" fillId="0" borderId="0" xfId="0" applyNumberFormat="1" applyFont="1" applyAlignment="1">
      <alignment horizontal="right" vertical="center"/>
    </xf>
    <xf numFmtId="177" fontId="11" fillId="0" borderId="0" xfId="1" applyNumberFormat="1" applyFont="1" applyAlignment="1">
      <alignment horizontal="right" vertical="center"/>
    </xf>
    <xf numFmtId="177" fontId="11" fillId="0" borderId="0" xfId="0" applyNumberFormat="1" applyFont="1" applyAlignment="1">
      <alignment vertical="center"/>
    </xf>
    <xf numFmtId="38" fontId="6" fillId="0" borderId="0" xfId="1" applyFont="1" applyAlignment="1">
      <alignment vertical="center"/>
    </xf>
    <xf numFmtId="38" fontId="6" fillId="0" borderId="6" xfId="1" applyFont="1" applyBorder="1" applyAlignment="1">
      <alignment vertical="center"/>
    </xf>
    <xf numFmtId="38" fontId="6" fillId="0" borderId="0" xfId="1" applyFont="1" applyBorder="1" applyAlignment="1">
      <alignment vertical="center"/>
    </xf>
    <xf numFmtId="177" fontId="6" fillId="0" borderId="0" xfId="1" applyNumberFormat="1" applyFont="1" applyAlignment="1">
      <alignment vertical="center"/>
    </xf>
    <xf numFmtId="178" fontId="6" fillId="0" borderId="11" xfId="1" applyNumberFormat="1" applyFont="1" applyBorder="1" applyAlignment="1">
      <alignment vertical="center"/>
    </xf>
    <xf numFmtId="178" fontId="6" fillId="0" borderId="0" xfId="1" applyNumberFormat="1" applyFont="1" applyBorder="1" applyAlignment="1">
      <alignment vertical="center"/>
    </xf>
    <xf numFmtId="177" fontId="6" fillId="0" borderId="0" xfId="1" applyNumberFormat="1" applyFont="1" applyBorder="1" applyAlignment="1">
      <alignment vertical="center"/>
    </xf>
    <xf numFmtId="177" fontId="6" fillId="0" borderId="6" xfId="1" applyNumberFormat="1" applyFont="1" applyBorder="1" applyAlignment="1">
      <alignment vertical="center"/>
    </xf>
    <xf numFmtId="38" fontId="6" fillId="0" borderId="5" xfId="1" applyFont="1" applyBorder="1" applyAlignment="1">
      <alignment vertical="center"/>
    </xf>
    <xf numFmtId="177" fontId="6" fillId="0" borderId="8" xfId="1" applyNumberFormat="1" applyFont="1" applyBorder="1" applyAlignment="1">
      <alignment vertical="center"/>
    </xf>
    <xf numFmtId="177" fontId="6" fillId="0" borderId="5" xfId="1" applyNumberFormat="1" applyFont="1" applyBorder="1" applyAlignment="1">
      <alignment vertical="center"/>
    </xf>
    <xf numFmtId="178" fontId="6" fillId="0" borderId="8" xfId="1" applyNumberFormat="1" applyFont="1" applyBorder="1" applyAlignment="1">
      <alignment vertical="center"/>
    </xf>
    <xf numFmtId="180" fontId="6" fillId="0" borderId="0" xfId="1" applyNumberFormat="1" applyFont="1" applyAlignment="1">
      <alignment vertical="center"/>
    </xf>
    <xf numFmtId="38" fontId="9" fillId="0" borderId="0" xfId="1" applyFont="1" applyAlignment="1">
      <alignment horizontal="distributed" vertical="center"/>
    </xf>
    <xf numFmtId="38" fontId="6" fillId="0" borderId="8" xfId="1" applyFont="1" applyBorder="1" applyAlignment="1">
      <alignment vertical="center"/>
    </xf>
    <xf numFmtId="38" fontId="6" fillId="0" borderId="0" xfId="1" applyFont="1" applyBorder="1" applyAlignment="1"/>
    <xf numFmtId="0" fontId="6" fillId="0" borderId="0" xfId="0" applyFont="1" applyBorder="1">
      <alignment vertical="center"/>
    </xf>
    <xf numFmtId="0" fontId="6" fillId="0" borderId="0" xfId="0" applyFont="1">
      <alignment vertical="center"/>
    </xf>
    <xf numFmtId="38" fontId="6" fillId="0" borderId="0" xfId="1"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lignment vertical="center"/>
    </xf>
    <xf numFmtId="0" fontId="6" fillId="0" borderId="0" xfId="0" applyFont="1" applyBorder="1" applyAlignment="1"/>
    <xf numFmtId="0" fontId="6" fillId="0" borderId="6" xfId="0" applyFont="1" applyBorder="1" applyAlignment="1"/>
    <xf numFmtId="179" fontId="6" fillId="0" borderId="0" xfId="0" applyNumberFormat="1" applyFont="1" applyAlignment="1"/>
    <xf numFmtId="179" fontId="6" fillId="0" borderId="0" xfId="0" applyNumberFormat="1" applyFont="1" applyAlignment="1">
      <alignment horizontal="right"/>
    </xf>
    <xf numFmtId="179" fontId="6" fillId="0" borderId="11" xfId="0" applyNumberFormat="1" applyFont="1" applyBorder="1" applyAlignment="1"/>
    <xf numFmtId="179" fontId="6" fillId="0" borderId="0" xfId="0" applyNumberFormat="1" applyFont="1" applyBorder="1" applyAlignment="1"/>
    <xf numFmtId="0" fontId="6" fillId="0" borderId="6" xfId="0" applyFont="1" applyFill="1" applyBorder="1" applyAlignment="1"/>
    <xf numFmtId="179" fontId="6" fillId="0" borderId="6" xfId="0" applyNumberFormat="1" applyFont="1" applyBorder="1" applyAlignment="1"/>
    <xf numFmtId="179" fontId="6" fillId="0" borderId="0" xfId="0" applyNumberFormat="1" applyFont="1" applyFill="1" applyBorder="1" applyAlignment="1"/>
    <xf numFmtId="179" fontId="6" fillId="0" borderId="6" xfId="0" applyNumberFormat="1" applyFont="1" applyFill="1" applyBorder="1" applyAlignment="1"/>
    <xf numFmtId="0" fontId="6" fillId="0" borderId="8" xfId="0" applyFont="1" applyFill="1" applyBorder="1" applyAlignment="1"/>
    <xf numFmtId="179" fontId="6" fillId="0" borderId="12" xfId="0" applyNumberFormat="1" applyFont="1" applyBorder="1" applyAlignment="1"/>
    <xf numFmtId="179" fontId="6" fillId="0" borderId="8" xfId="0" applyNumberFormat="1" applyFont="1" applyBorder="1" applyAlignment="1"/>
    <xf numFmtId="179" fontId="6" fillId="0" borderId="5" xfId="0" applyNumberFormat="1" applyFont="1" applyBorder="1" applyAlignment="1"/>
    <xf numFmtId="0" fontId="9" fillId="0" borderId="0" xfId="0" applyFont="1" applyAlignment="1">
      <alignment horizontal="distributed" vertical="center"/>
    </xf>
    <xf numFmtId="0" fontId="6" fillId="0" borderId="0" xfId="0" applyFont="1" applyBorder="1" applyAlignment="1">
      <alignment horizontal="right"/>
    </xf>
    <xf numFmtId="38" fontId="6" fillId="0" borderId="0" xfId="1" applyFont="1" applyBorder="1" applyAlignment="1">
      <alignment horizontal="right"/>
    </xf>
    <xf numFmtId="38" fontId="6" fillId="0" borderId="0" xfId="1" applyFont="1" applyAlignment="1">
      <alignment horizontal="right"/>
    </xf>
    <xf numFmtId="38" fontId="6" fillId="0" borderId="8" xfId="1" applyFont="1" applyBorder="1" applyAlignment="1">
      <alignment horizontal="right"/>
    </xf>
    <xf numFmtId="0" fontId="6" fillId="0" borderId="0" xfId="0" applyFont="1" applyAlignment="1">
      <alignment horizontal="center" vertical="center"/>
    </xf>
    <xf numFmtId="38" fontId="7" fillId="0" borderId="0" xfId="1" applyFont="1" applyAlignment="1">
      <alignment horizontal="right" vertical="center"/>
    </xf>
    <xf numFmtId="179" fontId="6" fillId="0" borderId="0" xfId="0" applyNumberFormat="1" applyFont="1" applyAlignment="1">
      <alignment horizontal="right" vertical="center"/>
    </xf>
    <xf numFmtId="179" fontId="6" fillId="0" borderId="8" xfId="0" applyNumberFormat="1" applyFont="1" applyBorder="1" applyAlignment="1">
      <alignment horizontal="right" vertical="center"/>
    </xf>
    <xf numFmtId="38" fontId="6" fillId="0" borderId="8" xfId="1" applyFont="1" applyBorder="1" applyAlignment="1">
      <alignment horizontal="right" vertical="center"/>
    </xf>
    <xf numFmtId="0" fontId="14" fillId="0" borderId="0" xfId="0" applyFont="1" applyAlignment="1">
      <alignment horizontal="right" vertical="center"/>
    </xf>
    <xf numFmtId="0" fontId="6" fillId="0" borderId="6" xfId="0" applyFont="1" applyBorder="1" applyAlignment="1">
      <alignment horizontal="distributed" vertical="center"/>
    </xf>
    <xf numFmtId="0" fontId="6" fillId="0" borderId="6" xfId="0" applyFont="1" applyBorder="1" applyAlignment="1">
      <alignment horizontal="distributed" vertical="center" wrapText="1"/>
    </xf>
    <xf numFmtId="182" fontId="7" fillId="0" borderId="0" xfId="1" applyNumberFormat="1" applyFont="1" applyAlignment="1">
      <alignment horizontal="right" vertical="center"/>
    </xf>
    <xf numFmtId="182" fontId="6" fillId="0" borderId="0" xfId="0" applyNumberFormat="1" applyFont="1" applyAlignment="1">
      <alignment horizontal="right" vertical="center"/>
    </xf>
    <xf numFmtId="0" fontId="14" fillId="0" borderId="0" xfId="0" applyFont="1" applyAlignment="1">
      <alignment horizontal="center" vertical="center"/>
    </xf>
    <xf numFmtId="38" fontId="14" fillId="0" borderId="0" xfId="1" applyFont="1" applyAlignment="1">
      <alignment horizontal="center" vertical="center"/>
    </xf>
    <xf numFmtId="0" fontId="6" fillId="0" borderId="5" xfId="0" applyFont="1" applyBorder="1" applyAlignment="1">
      <alignment horizontal="distributed" vertical="center"/>
    </xf>
    <xf numFmtId="0" fontId="11" fillId="0" borderId="6" xfId="0" applyFont="1" applyBorder="1" applyAlignment="1">
      <alignment horizontal="distributed" vertical="center"/>
    </xf>
    <xf numFmtId="179" fontId="11" fillId="0" borderId="0" xfId="0" applyNumberFormat="1" applyFont="1" applyAlignment="1">
      <alignment horizontal="right" vertical="center"/>
    </xf>
    <xf numFmtId="38" fontId="16" fillId="0" borderId="0" xfId="1" applyFont="1" applyAlignment="1">
      <alignment horizontal="right" vertical="center"/>
    </xf>
    <xf numFmtId="38" fontId="11" fillId="0" borderId="0" xfId="1" applyFont="1" applyAlignment="1">
      <alignment horizontal="right" vertical="center"/>
    </xf>
    <xf numFmtId="0" fontId="6" fillId="0" borderId="4" xfId="0" applyFont="1" applyBorder="1" applyAlignment="1">
      <alignment horizontal="center" vertical="center"/>
    </xf>
    <xf numFmtId="0" fontId="14" fillId="0" borderId="6" xfId="0" applyFont="1" applyBorder="1" applyAlignment="1">
      <alignment vertical="center"/>
    </xf>
    <xf numFmtId="0" fontId="14" fillId="0" borderId="0" xfId="0" applyFont="1" applyAlignment="1">
      <alignment vertical="center"/>
    </xf>
    <xf numFmtId="181" fontId="6" fillId="0" borderId="0" xfId="0" applyNumberFormat="1" applyFont="1" applyAlignment="1">
      <alignment vertical="center"/>
    </xf>
    <xf numFmtId="0" fontId="15" fillId="0" borderId="6" xfId="0" applyFont="1" applyBorder="1" applyAlignment="1">
      <alignment vertical="center"/>
    </xf>
    <xf numFmtId="179" fontId="6" fillId="0" borderId="0" xfId="0" applyNumberFormat="1" applyFont="1" applyAlignment="1">
      <alignment vertical="center"/>
    </xf>
    <xf numFmtId="179" fontId="11" fillId="0" borderId="0" xfId="0" applyNumberFormat="1" applyFont="1" applyAlignment="1">
      <alignment vertical="center"/>
    </xf>
    <xf numFmtId="0" fontId="11" fillId="0" borderId="0" xfId="0" applyFont="1" applyAlignment="1">
      <alignment vertical="center"/>
    </xf>
    <xf numFmtId="179" fontId="6" fillId="0" borderId="8" xfId="0" applyNumberFormat="1" applyFont="1" applyBorder="1" applyAlignment="1">
      <alignment vertical="center"/>
    </xf>
    <xf numFmtId="181" fontId="11" fillId="0" borderId="0" xfId="0" applyNumberFormat="1" applyFont="1" applyAlignment="1">
      <alignment vertical="center"/>
    </xf>
    <xf numFmtId="182" fontId="11" fillId="0" borderId="0" xfId="0" applyNumberFormat="1" applyFont="1" applyAlignment="1">
      <alignment horizontal="right" vertical="center"/>
    </xf>
    <xf numFmtId="0" fontId="16" fillId="0" borderId="0" xfId="0" applyFont="1" applyAlignment="1">
      <alignment vertical="center"/>
    </xf>
    <xf numFmtId="38" fontId="9" fillId="0" borderId="0" xfId="1" applyFont="1" applyAlignment="1">
      <alignment horizontal="distributed" vertical="center"/>
    </xf>
    <xf numFmtId="38" fontId="9" fillId="0" borderId="8" xfId="1" applyFont="1" applyBorder="1" applyAlignment="1">
      <alignment horizontal="distributed" vertical="center"/>
    </xf>
    <xf numFmtId="38" fontId="12" fillId="0" borderId="0" xfId="1" applyFont="1" applyAlignment="1">
      <alignment horizontal="center" vertical="center"/>
    </xf>
    <xf numFmtId="38" fontId="6" fillId="0" borderId="3" xfId="1" applyFont="1" applyBorder="1" applyAlignment="1">
      <alignment horizontal="center" vertical="center"/>
    </xf>
    <xf numFmtId="38" fontId="6" fillId="0" borderId="4" xfId="1" applyFont="1" applyBorder="1" applyAlignment="1">
      <alignment horizontal="center" vertical="center"/>
    </xf>
    <xf numFmtId="176" fontId="11" fillId="0" borderId="7" xfId="1" applyNumberFormat="1" applyFont="1" applyBorder="1" applyAlignment="1">
      <alignment horizontal="center" vertical="center"/>
    </xf>
    <xf numFmtId="38" fontId="6" fillId="0" borderId="1" xfId="1" applyFont="1" applyBorder="1" applyAlignment="1">
      <alignment horizontal="center" vertical="center"/>
    </xf>
    <xf numFmtId="38" fontId="6" fillId="0" borderId="5" xfId="1" applyFont="1" applyBorder="1" applyAlignment="1">
      <alignment horizontal="center" vertical="center"/>
    </xf>
    <xf numFmtId="38" fontId="6" fillId="0" borderId="2" xfId="1" applyFont="1" applyBorder="1" applyAlignment="1">
      <alignment horizontal="center" vertical="center"/>
    </xf>
    <xf numFmtId="38" fontId="6" fillId="0" borderId="9" xfId="1" applyFont="1" applyBorder="1" applyAlignment="1">
      <alignment horizontal="center" vertical="center"/>
    </xf>
    <xf numFmtId="38" fontId="6" fillId="0" borderId="10" xfId="1" applyFont="1" applyBorder="1" applyAlignment="1">
      <alignment horizontal="center" vertical="center"/>
    </xf>
    <xf numFmtId="176" fontId="11" fillId="0" borderId="0" xfId="1" applyNumberFormat="1" applyFont="1" applyAlignment="1">
      <alignment horizontal="center" vertical="center"/>
    </xf>
    <xf numFmtId="38" fontId="8" fillId="0" borderId="0" xfId="1" applyFont="1" applyAlignment="1">
      <alignment horizontal="center" vertical="center" shrinkToFit="1"/>
    </xf>
    <xf numFmtId="38" fontId="14" fillId="0" borderId="0" xfId="1" applyFont="1" applyAlignment="1">
      <alignment horizontal="center" vertical="center"/>
    </xf>
    <xf numFmtId="38" fontId="14" fillId="0" borderId="11" xfId="1" applyFont="1" applyBorder="1" applyAlignment="1">
      <alignment horizontal="center" vertical="center"/>
    </xf>
    <xf numFmtId="38" fontId="14" fillId="0" borderId="0"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0" fontId="12" fillId="0" borderId="0" xfId="0" applyFont="1" applyBorder="1" applyAlignment="1">
      <alignment horizontal="center" vertical="center"/>
    </xf>
    <xf numFmtId="0" fontId="6" fillId="0" borderId="0" xfId="0" applyFont="1" applyAlignment="1">
      <alignment horizontal="center"/>
    </xf>
    <xf numFmtId="0" fontId="6" fillId="0" borderId="13"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2" fillId="0" borderId="0" xfId="0" applyFont="1" applyAlignment="1">
      <alignment horizontal="center" vertical="center" shrinkToFit="1"/>
    </xf>
    <xf numFmtId="0" fontId="14" fillId="0" borderId="7" xfId="0" applyFont="1" applyBorder="1" applyAlignment="1">
      <alignment horizontal="distributed" vertical="center"/>
    </xf>
    <xf numFmtId="0" fontId="6" fillId="0" borderId="0" xfId="0" applyFont="1" applyAlignment="1">
      <alignment horizontal="center" vertical="center"/>
    </xf>
    <xf numFmtId="0" fontId="14" fillId="0" borderId="0" xfId="0" applyFont="1" applyAlignment="1">
      <alignment horizontal="distributed" vertical="center"/>
    </xf>
    <xf numFmtId="179" fontId="6" fillId="0" borderId="0" xfId="0" applyNumberFormat="1" applyFont="1" applyAlignment="1">
      <alignment horizontal="center" vertical="center"/>
    </xf>
    <xf numFmtId="0" fontId="9" fillId="0" borderId="0" xfId="0" applyFont="1" applyAlignment="1">
      <alignment horizontal="distributed" vertical="center"/>
    </xf>
    <xf numFmtId="0" fontId="9" fillId="0" borderId="8" xfId="0" applyFont="1" applyBorder="1" applyAlignment="1">
      <alignment horizontal="distributed" vertical="center"/>
    </xf>
    <xf numFmtId="0" fontId="6" fillId="0" borderId="0" xfId="2" applyFont="1" applyAlignment="1">
      <alignment vertical="center"/>
    </xf>
    <xf numFmtId="0" fontId="6" fillId="0" borderId="7" xfId="2" applyFont="1" applyBorder="1" applyAlignment="1">
      <alignment vertical="center"/>
    </xf>
    <xf numFmtId="0" fontId="6" fillId="0" borderId="11" xfId="2" applyFont="1" applyBorder="1" applyAlignment="1">
      <alignment vertical="center"/>
    </xf>
    <xf numFmtId="0" fontId="6" fillId="0" borderId="0" xfId="2" applyFont="1" applyAlignment="1">
      <alignment horizontal="right" vertical="center"/>
    </xf>
    <xf numFmtId="0" fontId="6" fillId="0" borderId="0" xfId="2" applyFont="1" applyBorder="1" applyAlignment="1">
      <alignment vertical="center"/>
    </xf>
    <xf numFmtId="182" fontId="6" fillId="0" borderId="11" xfId="3" applyNumberFormat="1" applyFont="1" applyBorder="1" applyAlignment="1">
      <alignment vertical="center"/>
    </xf>
    <xf numFmtId="182" fontId="6" fillId="0" borderId="0" xfId="3" applyNumberFormat="1" applyFont="1" applyAlignment="1">
      <alignment vertical="center"/>
    </xf>
    <xf numFmtId="182" fontId="6" fillId="0" borderId="0" xfId="3" applyNumberFormat="1" applyFont="1" applyAlignment="1">
      <alignment horizontal="right" vertical="center"/>
    </xf>
    <xf numFmtId="0" fontId="6" fillId="0" borderId="0" xfId="2" applyFont="1" applyBorder="1" applyAlignment="1">
      <alignment horizontal="right" vertical="center"/>
    </xf>
    <xf numFmtId="182" fontId="6" fillId="0" borderId="11" xfId="3" applyNumberFormat="1" applyFont="1" applyBorder="1" applyAlignment="1">
      <alignment horizontal="right" vertical="center"/>
    </xf>
    <xf numFmtId="182" fontId="6" fillId="0" borderId="11" xfId="2" applyNumberFormat="1" applyFont="1" applyBorder="1" applyAlignment="1">
      <alignment vertical="center"/>
    </xf>
    <xf numFmtId="182" fontId="6" fillId="0" borderId="0" xfId="2" applyNumberFormat="1" applyFont="1" applyAlignment="1">
      <alignment vertical="center"/>
    </xf>
    <xf numFmtId="182" fontId="6" fillId="0" borderId="0" xfId="2" applyNumberFormat="1" applyFont="1" applyAlignment="1">
      <alignment horizontal="right" vertical="center"/>
    </xf>
    <xf numFmtId="38" fontId="6" fillId="0" borderId="11" xfId="3" applyFont="1" applyBorder="1" applyAlignment="1">
      <alignment vertical="center"/>
    </xf>
    <xf numFmtId="180" fontId="6" fillId="0" borderId="11" xfId="3" applyNumberFormat="1" applyFont="1" applyBorder="1" applyAlignment="1">
      <alignment vertical="center"/>
    </xf>
    <xf numFmtId="180" fontId="6" fillId="0" borderId="0" xfId="3" applyNumberFormat="1" applyFont="1" applyAlignment="1">
      <alignment vertical="center"/>
    </xf>
    <xf numFmtId="180" fontId="6" fillId="0" borderId="0" xfId="3" applyNumberFormat="1" applyFont="1" applyAlignment="1">
      <alignment horizontal="right" vertical="center"/>
    </xf>
    <xf numFmtId="180" fontId="6" fillId="0" borderId="0" xfId="3" applyNumberFormat="1" applyFont="1" applyBorder="1" applyAlignment="1">
      <alignment vertical="center"/>
    </xf>
    <xf numFmtId="180" fontId="6" fillId="0" borderId="0" xfId="3" applyNumberFormat="1" applyFont="1" applyBorder="1" applyAlignment="1">
      <alignment horizontal="right" vertical="center"/>
    </xf>
    <xf numFmtId="0" fontId="6" fillId="0" borderId="8" xfId="2" applyFont="1" applyBorder="1" applyAlignment="1">
      <alignment horizontal="right" vertical="center"/>
    </xf>
    <xf numFmtId="180" fontId="6" fillId="0" borderId="12" xfId="3" applyNumberFormat="1" applyFont="1" applyBorder="1" applyAlignment="1">
      <alignment vertical="center"/>
    </xf>
    <xf numFmtId="180" fontId="6" fillId="0" borderId="8" xfId="3" applyNumberFormat="1" applyFont="1" applyBorder="1" applyAlignment="1">
      <alignment vertical="center"/>
    </xf>
    <xf numFmtId="180" fontId="6" fillId="0" borderId="8" xfId="3" applyNumberFormat="1" applyFont="1" applyBorder="1" applyAlignment="1">
      <alignment horizontal="right" vertical="center"/>
    </xf>
    <xf numFmtId="0" fontId="6" fillId="0" borderId="0" xfId="2" applyFont="1" applyBorder="1" applyAlignment="1">
      <alignment horizontal="left" vertical="center"/>
    </xf>
    <xf numFmtId="0" fontId="9" fillId="0" borderId="0" xfId="2" applyFont="1" applyAlignment="1">
      <alignment horizontal="distributed" vertical="center"/>
    </xf>
    <xf numFmtId="0" fontId="6" fillId="0" borderId="0" xfId="2" applyFont="1" applyAlignment="1">
      <alignment horizontal="center" vertical="center"/>
    </xf>
    <xf numFmtId="0" fontId="14" fillId="0" borderId="7" xfId="2" applyFont="1" applyBorder="1" applyAlignment="1">
      <alignment horizontal="distributed" vertical="center" indent="5"/>
    </xf>
    <xf numFmtId="0" fontId="14" fillId="0" borderId="0" xfId="2" applyFont="1" applyAlignment="1">
      <alignment horizontal="distributed" vertical="center" indent="5"/>
    </xf>
    <xf numFmtId="0" fontId="6" fillId="0" borderId="3"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182" fontId="6" fillId="0" borderId="0" xfId="2" applyNumberFormat="1" applyFont="1" applyFill="1" applyAlignment="1">
      <alignment vertical="center"/>
    </xf>
    <xf numFmtId="182" fontId="6" fillId="0" borderId="0" xfId="2" applyNumberFormat="1" applyFont="1" applyFill="1" applyAlignment="1">
      <alignment horizontal="right" vertical="center"/>
    </xf>
    <xf numFmtId="0" fontId="6" fillId="0" borderId="0" xfId="2" quotePrefix="1" applyFont="1" applyBorder="1" applyAlignment="1">
      <alignment horizontal="left" vertical="center"/>
    </xf>
    <xf numFmtId="0" fontId="6" fillId="0" borderId="0" xfId="2" applyFont="1" applyBorder="1" applyAlignment="1">
      <alignment horizontal="center" vertical="center"/>
    </xf>
    <xf numFmtId="0" fontId="6" fillId="0" borderId="7" xfId="2" applyFont="1" applyBorder="1" applyAlignment="1">
      <alignment horizontal="left" vertical="center" wrapText="1"/>
    </xf>
    <xf numFmtId="0" fontId="12" fillId="0" borderId="0" xfId="2" applyFont="1" applyAlignment="1">
      <alignment horizontal="center" vertical="center"/>
    </xf>
    <xf numFmtId="0" fontId="6" fillId="0" borderId="0" xfId="2" applyFont="1" applyFill="1" applyBorder="1" applyAlignment="1">
      <alignment vertical="center"/>
    </xf>
    <xf numFmtId="0" fontId="6" fillId="0" borderId="11" xfId="2" applyFont="1" applyBorder="1" applyAlignment="1">
      <alignment horizontal="right" vertical="center"/>
    </xf>
    <xf numFmtId="179" fontId="7" fillId="0" borderId="11" xfId="2" applyNumberFormat="1" applyFont="1" applyBorder="1" applyAlignment="1">
      <alignment vertical="center"/>
    </xf>
    <xf numFmtId="179" fontId="6" fillId="0" borderId="0" xfId="2" applyNumberFormat="1" applyFont="1" applyBorder="1" applyAlignment="1">
      <alignment horizontal="right" vertical="center"/>
    </xf>
    <xf numFmtId="0" fontId="6" fillId="0" borderId="8" xfId="2" applyFont="1" applyBorder="1" applyAlignment="1">
      <alignment vertical="center"/>
    </xf>
    <xf numFmtId="0" fontId="6" fillId="0" borderId="12" xfId="2" applyFont="1" applyBorder="1" applyAlignment="1">
      <alignment vertical="center"/>
    </xf>
    <xf numFmtId="0" fontId="9" fillId="0" borderId="0" xfId="2" applyFont="1" applyAlignment="1">
      <alignment horizontal="distributed" vertical="center" indent="1"/>
    </xf>
    <xf numFmtId="0" fontId="9" fillId="0" borderId="8" xfId="2" applyFont="1" applyBorder="1" applyAlignment="1">
      <alignment horizontal="distributed" vertical="center" indent="1"/>
    </xf>
    <xf numFmtId="0" fontId="6" fillId="0" borderId="2" xfId="2" applyFont="1" applyBorder="1" applyAlignment="1">
      <alignment horizontal="distributed" vertical="center"/>
    </xf>
    <xf numFmtId="0" fontId="6" fillId="0" borderId="2" xfId="2" applyFont="1" applyBorder="1" applyAlignment="1">
      <alignment horizontal="distributed" vertical="center" wrapText="1"/>
    </xf>
    <xf numFmtId="0" fontId="6" fillId="0" borderId="3" xfId="2" applyFont="1" applyBorder="1" applyAlignment="1">
      <alignment horizontal="distributed" vertical="center" wrapText="1"/>
    </xf>
    <xf numFmtId="0" fontId="11" fillId="0" borderId="0" xfId="2" applyFont="1" applyAlignment="1">
      <alignment vertical="center"/>
    </xf>
    <xf numFmtId="0" fontId="11" fillId="0" borderId="0" xfId="2" applyFont="1" applyFill="1" applyBorder="1" applyAlignment="1">
      <alignment vertical="center"/>
    </xf>
    <xf numFmtId="182" fontId="11" fillId="0" borderId="11" xfId="2" applyNumberFormat="1" applyFont="1" applyBorder="1" applyAlignment="1">
      <alignment vertical="center"/>
    </xf>
    <xf numFmtId="182" fontId="11" fillId="0" borderId="0" xfId="2" applyNumberFormat="1" applyFont="1" applyAlignment="1">
      <alignment vertical="center"/>
    </xf>
    <xf numFmtId="0" fontId="11" fillId="0" borderId="0" xfId="2" applyFont="1" applyBorder="1" applyAlignment="1">
      <alignment vertical="center"/>
    </xf>
    <xf numFmtId="179" fontId="11" fillId="0" borderId="11" xfId="2" applyNumberFormat="1" applyFont="1" applyBorder="1" applyAlignment="1">
      <alignment vertical="center"/>
    </xf>
    <xf numFmtId="179" fontId="11" fillId="0" borderId="0" xfId="2" applyNumberFormat="1" applyFont="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AL214"/>
  <sheetViews>
    <sheetView view="pageBreakPreview" topLeftCell="A4" zoomScale="130" zoomScaleNormal="85" zoomScaleSheetLayoutView="130" workbookViewId="0">
      <selection activeCell="U4" sqref="U1:AL1048576"/>
    </sheetView>
  </sheetViews>
  <sheetFormatPr defaultRowHeight="13.5"/>
  <cols>
    <col min="1" max="1" width="9" style="1"/>
    <col min="2" max="19" width="7.5" style="1" customWidth="1"/>
    <col min="20" max="20" width="9.625" style="1" customWidth="1"/>
    <col min="21" max="21" width="7.5" style="1" customWidth="1"/>
    <col min="22" max="22" width="7.5" style="2" customWidth="1"/>
    <col min="23" max="38" width="7.5" style="1" customWidth="1"/>
    <col min="39" max="16384" width="9" style="1"/>
  </cols>
  <sheetData>
    <row r="2" spans="1:38" ht="24">
      <c r="A2" s="101" t="s">
        <v>88</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8" ht="15.75" customHeight="1">
      <c r="A3" s="19"/>
      <c r="B3" s="19"/>
      <c r="C3" s="19"/>
      <c r="D3" s="19"/>
      <c r="E3" s="19"/>
      <c r="F3" s="19"/>
      <c r="G3" s="19"/>
      <c r="H3" s="19"/>
      <c r="I3" s="19"/>
      <c r="AK3" s="99" t="s">
        <v>86</v>
      </c>
      <c r="AL3" s="99"/>
    </row>
    <row r="4" spans="1:38" ht="15.75" customHeight="1">
      <c r="AK4" s="100" t="s">
        <v>77</v>
      </c>
      <c r="AL4" s="100"/>
    </row>
    <row r="5" spans="1:38" s="3" customFormat="1" ht="17.25" customHeight="1">
      <c r="A5" s="105" t="s">
        <v>79</v>
      </c>
      <c r="B5" s="107" t="s">
        <v>0</v>
      </c>
      <c r="C5" s="107"/>
      <c r="D5" s="107" t="s">
        <v>1</v>
      </c>
      <c r="E5" s="107"/>
      <c r="F5" s="107" t="s">
        <v>2</v>
      </c>
      <c r="G5" s="107"/>
      <c r="H5" s="107" t="s">
        <v>3</v>
      </c>
      <c r="I5" s="107"/>
      <c r="J5" s="102" t="s">
        <v>4</v>
      </c>
      <c r="K5" s="103"/>
      <c r="L5" s="102" t="s">
        <v>5</v>
      </c>
      <c r="M5" s="103"/>
      <c r="N5" s="102" t="s">
        <v>6</v>
      </c>
      <c r="O5" s="103"/>
      <c r="P5" s="102" t="s">
        <v>7</v>
      </c>
      <c r="Q5" s="103"/>
      <c r="R5" s="102" t="s">
        <v>77</v>
      </c>
      <c r="S5" s="103"/>
      <c r="T5" s="108" t="s">
        <v>8</v>
      </c>
      <c r="U5" s="107" t="s">
        <v>9</v>
      </c>
      <c r="V5" s="107"/>
      <c r="W5" s="107" t="s">
        <v>10</v>
      </c>
      <c r="X5" s="107"/>
      <c r="Y5" s="107" t="s">
        <v>2</v>
      </c>
      <c r="Z5" s="107"/>
      <c r="AA5" s="107" t="s">
        <v>3</v>
      </c>
      <c r="AB5" s="107"/>
      <c r="AC5" s="107" t="s">
        <v>4</v>
      </c>
      <c r="AD5" s="107"/>
      <c r="AE5" s="102" t="s">
        <v>5</v>
      </c>
      <c r="AF5" s="103"/>
      <c r="AG5" s="102" t="s">
        <v>6</v>
      </c>
      <c r="AH5" s="103"/>
      <c r="AI5" s="102" t="s">
        <v>7</v>
      </c>
      <c r="AJ5" s="103"/>
      <c r="AK5" s="102" t="s">
        <v>77</v>
      </c>
      <c r="AL5" s="103"/>
    </row>
    <row r="6" spans="1:38" s="3" customFormat="1" ht="17.25" customHeight="1">
      <c r="A6" s="106"/>
      <c r="B6" s="4" t="s">
        <v>11</v>
      </c>
      <c r="C6" s="4" t="s">
        <v>12</v>
      </c>
      <c r="D6" s="4" t="s">
        <v>11</v>
      </c>
      <c r="E6" s="4" t="s">
        <v>12</v>
      </c>
      <c r="F6" s="4" t="s">
        <v>11</v>
      </c>
      <c r="G6" s="4" t="s">
        <v>12</v>
      </c>
      <c r="H6" s="4" t="s">
        <v>11</v>
      </c>
      <c r="I6" s="4" t="s">
        <v>12</v>
      </c>
      <c r="J6" s="4" t="s">
        <v>11</v>
      </c>
      <c r="K6" s="4" t="s">
        <v>12</v>
      </c>
      <c r="L6" s="4" t="s">
        <v>11</v>
      </c>
      <c r="M6" s="5" t="s">
        <v>12</v>
      </c>
      <c r="N6" s="4" t="s">
        <v>11</v>
      </c>
      <c r="O6" s="4" t="s">
        <v>12</v>
      </c>
      <c r="P6" s="4" t="s">
        <v>11</v>
      </c>
      <c r="Q6" s="4" t="s">
        <v>12</v>
      </c>
      <c r="R6" s="4" t="s">
        <v>11</v>
      </c>
      <c r="S6" s="4" t="s">
        <v>12</v>
      </c>
      <c r="T6" s="109"/>
      <c r="U6" s="4" t="s">
        <v>11</v>
      </c>
      <c r="V6" s="4" t="s">
        <v>12</v>
      </c>
      <c r="W6" s="4" t="s">
        <v>11</v>
      </c>
      <c r="X6" s="4" t="s">
        <v>12</v>
      </c>
      <c r="Y6" s="4" t="s">
        <v>11</v>
      </c>
      <c r="Z6" s="4" t="s">
        <v>12</v>
      </c>
      <c r="AA6" s="4" t="s">
        <v>11</v>
      </c>
      <c r="AB6" s="4" t="s">
        <v>12</v>
      </c>
      <c r="AC6" s="4" t="s">
        <v>13</v>
      </c>
      <c r="AD6" s="4" t="s">
        <v>12</v>
      </c>
      <c r="AE6" s="4" t="s">
        <v>11</v>
      </c>
      <c r="AF6" s="5" t="s">
        <v>12</v>
      </c>
      <c r="AG6" s="4" t="s">
        <v>11</v>
      </c>
      <c r="AH6" s="5" t="s">
        <v>12</v>
      </c>
      <c r="AI6" s="5" t="s">
        <v>11</v>
      </c>
      <c r="AJ6" s="5" t="s">
        <v>12</v>
      </c>
      <c r="AK6" s="5" t="s">
        <v>11</v>
      </c>
      <c r="AL6" s="5" t="s">
        <v>12</v>
      </c>
    </row>
    <row r="7" spans="1:38" s="21" customFormat="1" ht="22.5" customHeight="1">
      <c r="A7" s="22" t="s">
        <v>14</v>
      </c>
      <c r="B7" s="110">
        <v>35760</v>
      </c>
      <c r="C7" s="110"/>
      <c r="D7" s="110">
        <v>32549</v>
      </c>
      <c r="E7" s="110"/>
      <c r="F7" s="110">
        <v>30125</v>
      </c>
      <c r="G7" s="110"/>
      <c r="H7" s="110">
        <v>31408</v>
      </c>
      <c r="I7" s="110"/>
      <c r="J7" s="104">
        <v>29672</v>
      </c>
      <c r="K7" s="104"/>
      <c r="L7" s="104">
        <f>L8+M8</f>
        <v>24454</v>
      </c>
      <c r="M7" s="104"/>
      <c r="N7" s="110">
        <f>N8+O8</f>
        <v>22367</v>
      </c>
      <c r="O7" s="110"/>
      <c r="P7" s="110">
        <f>P8+Q8</f>
        <v>20698</v>
      </c>
      <c r="Q7" s="110"/>
      <c r="R7" s="104">
        <v>20699</v>
      </c>
      <c r="S7" s="104"/>
      <c r="T7" s="22" t="s">
        <v>14</v>
      </c>
      <c r="U7" s="110">
        <v>35760</v>
      </c>
      <c r="V7" s="110"/>
      <c r="W7" s="110">
        <v>32549</v>
      </c>
      <c r="X7" s="110"/>
      <c r="Y7" s="110">
        <v>30125</v>
      </c>
      <c r="Z7" s="110"/>
      <c r="AA7" s="110">
        <v>31408</v>
      </c>
      <c r="AB7" s="110"/>
      <c r="AC7" s="104">
        <v>29672</v>
      </c>
      <c r="AD7" s="104"/>
      <c r="AE7" s="110">
        <f>AE8+AF8</f>
        <v>24454</v>
      </c>
      <c r="AF7" s="110"/>
      <c r="AG7" s="104">
        <f>AG8+AH8</f>
        <v>22367</v>
      </c>
      <c r="AH7" s="104"/>
      <c r="AI7" s="110">
        <f>AI8+AJ8</f>
        <v>20698</v>
      </c>
      <c r="AJ7" s="110"/>
      <c r="AK7" s="104">
        <v>20699</v>
      </c>
      <c r="AL7" s="104"/>
    </row>
    <row r="8" spans="1:38" s="21" customFormat="1" ht="22.5" customHeight="1">
      <c r="A8" s="22" t="s">
        <v>26</v>
      </c>
      <c r="B8" s="27">
        <v>30918</v>
      </c>
      <c r="C8" s="27">
        <v>4842</v>
      </c>
      <c r="D8" s="27">
        <v>27599</v>
      </c>
      <c r="E8" s="27">
        <v>4950</v>
      </c>
      <c r="F8" s="27">
        <v>25170</v>
      </c>
      <c r="G8" s="27">
        <v>4955</v>
      </c>
      <c r="H8" s="27">
        <v>26294</v>
      </c>
      <c r="I8" s="27">
        <v>5114</v>
      </c>
      <c r="J8" s="27">
        <v>24496</v>
      </c>
      <c r="K8" s="27">
        <v>5176</v>
      </c>
      <c r="L8" s="28">
        <f>SUM(L9:L65)</f>
        <v>19269</v>
      </c>
      <c r="M8" s="28">
        <f>SUM(M9:M65)</f>
        <v>5185</v>
      </c>
      <c r="N8" s="28">
        <f>SUM(N9:N65)</f>
        <v>17370</v>
      </c>
      <c r="O8" s="28">
        <f t="shared" ref="O8" si="0">SUM(O9:O65)</f>
        <v>4997</v>
      </c>
      <c r="P8" s="28">
        <f>SUM(P9:P65)</f>
        <v>16022</v>
      </c>
      <c r="Q8" s="28">
        <f>SUM(Q9:Q65)</f>
        <v>4676</v>
      </c>
      <c r="R8" s="28">
        <v>15822</v>
      </c>
      <c r="S8" s="28">
        <v>4877</v>
      </c>
      <c r="T8" s="22" t="s">
        <v>26</v>
      </c>
      <c r="U8" s="27">
        <v>31582</v>
      </c>
      <c r="V8" s="27">
        <v>4178</v>
      </c>
      <c r="W8" s="27">
        <v>28292</v>
      </c>
      <c r="X8" s="27">
        <v>4257</v>
      </c>
      <c r="Y8" s="27">
        <v>25793</v>
      </c>
      <c r="Z8" s="27">
        <v>4332</v>
      </c>
      <c r="AA8" s="27">
        <v>27110</v>
      </c>
      <c r="AB8" s="27">
        <v>4298</v>
      </c>
      <c r="AC8" s="27">
        <v>25240</v>
      </c>
      <c r="AD8" s="27">
        <v>4432</v>
      </c>
      <c r="AE8" s="28">
        <f>SUM(AE9:AE65)</f>
        <v>20024</v>
      </c>
      <c r="AF8" s="28">
        <f>SUM(AF9:AF65)</f>
        <v>4430</v>
      </c>
      <c r="AG8" s="28">
        <f t="shared" ref="AG8:AH8" si="1">SUM(AG9:AG65)</f>
        <v>18008</v>
      </c>
      <c r="AH8" s="28">
        <f t="shared" si="1"/>
        <v>4359</v>
      </c>
      <c r="AI8" s="28">
        <f>SUM(AI9:AI65)</f>
        <v>16608</v>
      </c>
      <c r="AJ8" s="28">
        <f>SUM(AJ9:AJ65)</f>
        <v>4090</v>
      </c>
      <c r="AK8" s="28">
        <v>16539</v>
      </c>
      <c r="AL8" s="28">
        <v>4160</v>
      </c>
    </row>
    <row r="9" spans="1:38" ht="22.5" customHeight="1">
      <c r="A9" s="23" t="s">
        <v>89</v>
      </c>
      <c r="B9" s="6" t="s">
        <v>80</v>
      </c>
      <c r="C9" s="6" t="s">
        <v>80</v>
      </c>
      <c r="D9" s="6" t="s">
        <v>80</v>
      </c>
      <c r="E9" s="6" t="s">
        <v>80</v>
      </c>
      <c r="F9" s="6" t="s">
        <v>80</v>
      </c>
      <c r="G9" s="6" t="s">
        <v>80</v>
      </c>
      <c r="H9" s="6" t="s">
        <v>80</v>
      </c>
      <c r="I9" s="6" t="s">
        <v>80</v>
      </c>
      <c r="J9" s="6" t="s">
        <v>80</v>
      </c>
      <c r="K9" s="6" t="s">
        <v>80</v>
      </c>
      <c r="L9" s="6" t="s">
        <v>16</v>
      </c>
      <c r="M9" s="6" t="s">
        <v>16</v>
      </c>
      <c r="N9" s="6" t="s">
        <v>16</v>
      </c>
      <c r="O9" s="6" t="s">
        <v>16</v>
      </c>
      <c r="P9" s="6" t="s">
        <v>17</v>
      </c>
      <c r="Q9" s="6" t="s">
        <v>17</v>
      </c>
      <c r="R9" s="6" t="s">
        <v>81</v>
      </c>
      <c r="S9" s="6" t="s">
        <v>81</v>
      </c>
      <c r="T9" s="23" t="s">
        <v>89</v>
      </c>
      <c r="U9" s="6" t="s">
        <v>82</v>
      </c>
      <c r="V9" s="6" t="s">
        <v>82</v>
      </c>
      <c r="W9" s="6" t="s">
        <v>82</v>
      </c>
      <c r="X9" s="6" t="s">
        <v>82</v>
      </c>
      <c r="Y9" s="6" t="s">
        <v>82</v>
      </c>
      <c r="Z9" s="6" t="s">
        <v>82</v>
      </c>
      <c r="AA9" s="6" t="s">
        <v>82</v>
      </c>
      <c r="AB9" s="6" t="s">
        <v>82</v>
      </c>
      <c r="AC9" s="6" t="s">
        <v>82</v>
      </c>
      <c r="AD9" s="6" t="s">
        <v>82</v>
      </c>
      <c r="AE9" s="6">
        <v>2</v>
      </c>
      <c r="AF9" s="6" t="s">
        <v>16</v>
      </c>
      <c r="AG9" s="6" t="s">
        <v>16</v>
      </c>
      <c r="AH9" s="6" t="s">
        <v>16</v>
      </c>
      <c r="AI9" s="6" t="s">
        <v>17</v>
      </c>
      <c r="AJ9" s="6" t="s">
        <v>17</v>
      </c>
      <c r="AK9" s="6" t="s">
        <v>81</v>
      </c>
      <c r="AL9" s="6" t="s">
        <v>81</v>
      </c>
    </row>
    <row r="10" spans="1:38" ht="22.5" customHeight="1">
      <c r="A10" s="24" t="s">
        <v>90</v>
      </c>
      <c r="B10" s="6" t="s">
        <v>82</v>
      </c>
      <c r="C10" s="6" t="s">
        <v>82</v>
      </c>
      <c r="D10" s="6" t="s">
        <v>82</v>
      </c>
      <c r="E10" s="6" t="s">
        <v>82</v>
      </c>
      <c r="F10" s="6" t="s">
        <v>82</v>
      </c>
      <c r="G10" s="6" t="s">
        <v>82</v>
      </c>
      <c r="H10" s="6" t="s">
        <v>82</v>
      </c>
      <c r="I10" s="6" t="s">
        <v>82</v>
      </c>
      <c r="J10" s="6" t="s">
        <v>82</v>
      </c>
      <c r="K10" s="6" t="s">
        <v>82</v>
      </c>
      <c r="L10" s="6" t="s">
        <v>16</v>
      </c>
      <c r="M10" s="6" t="s">
        <v>16</v>
      </c>
      <c r="N10" s="6" t="s">
        <v>16</v>
      </c>
      <c r="O10" s="6" t="s">
        <v>16</v>
      </c>
      <c r="P10" s="6" t="s">
        <v>17</v>
      </c>
      <c r="Q10" s="6" t="s">
        <v>17</v>
      </c>
      <c r="R10" s="6" t="s">
        <v>81</v>
      </c>
      <c r="S10" s="6" t="s">
        <v>81</v>
      </c>
      <c r="T10" s="24" t="s">
        <v>90</v>
      </c>
      <c r="U10" s="6">
        <v>1</v>
      </c>
      <c r="V10" s="6" t="s">
        <v>82</v>
      </c>
      <c r="W10" s="6">
        <v>4</v>
      </c>
      <c r="X10" s="6" t="s">
        <v>82</v>
      </c>
      <c r="Y10" s="6" t="s">
        <v>82</v>
      </c>
      <c r="Z10" s="6" t="s">
        <v>82</v>
      </c>
      <c r="AA10" s="6">
        <v>6</v>
      </c>
      <c r="AB10" s="6" t="s">
        <v>82</v>
      </c>
      <c r="AC10" s="6">
        <v>2</v>
      </c>
      <c r="AD10" s="6" t="s">
        <v>82</v>
      </c>
      <c r="AE10" s="6">
        <v>26</v>
      </c>
      <c r="AF10" s="6" t="s">
        <v>16</v>
      </c>
      <c r="AG10" s="7" t="s">
        <v>16</v>
      </c>
      <c r="AH10" s="6" t="s">
        <v>16</v>
      </c>
      <c r="AI10" s="6">
        <v>1</v>
      </c>
      <c r="AJ10" s="6" t="s">
        <v>17</v>
      </c>
      <c r="AK10" s="6" t="s">
        <v>83</v>
      </c>
      <c r="AL10" s="6" t="s">
        <v>81</v>
      </c>
    </row>
    <row r="11" spans="1:38" ht="22.5" customHeight="1">
      <c r="A11" s="24" t="s">
        <v>91</v>
      </c>
      <c r="B11" s="6" t="s">
        <v>82</v>
      </c>
      <c r="C11" s="6" t="s">
        <v>82</v>
      </c>
      <c r="D11" s="6" t="s">
        <v>82</v>
      </c>
      <c r="E11" s="6" t="s">
        <v>82</v>
      </c>
      <c r="F11" s="6" t="s">
        <v>82</v>
      </c>
      <c r="G11" s="6" t="s">
        <v>82</v>
      </c>
      <c r="H11" s="6" t="s">
        <v>82</v>
      </c>
      <c r="I11" s="6" t="s">
        <v>82</v>
      </c>
      <c r="J11" s="6" t="s">
        <v>82</v>
      </c>
      <c r="K11" s="6" t="s">
        <v>82</v>
      </c>
      <c r="L11" s="6" t="s">
        <v>16</v>
      </c>
      <c r="M11" s="6" t="s">
        <v>16</v>
      </c>
      <c r="N11" s="6" t="s">
        <v>16</v>
      </c>
      <c r="O11" s="6" t="s">
        <v>16</v>
      </c>
      <c r="P11" s="6" t="s">
        <v>17</v>
      </c>
      <c r="Q11" s="6" t="s">
        <v>17</v>
      </c>
      <c r="R11" s="6" t="s">
        <v>81</v>
      </c>
      <c r="S11" s="1" t="s">
        <v>81</v>
      </c>
      <c r="T11" s="24" t="s">
        <v>91</v>
      </c>
      <c r="U11" s="6">
        <v>46</v>
      </c>
      <c r="V11" s="6" t="s">
        <v>18</v>
      </c>
      <c r="W11" s="6">
        <v>60</v>
      </c>
      <c r="X11" s="6" t="s">
        <v>18</v>
      </c>
      <c r="Y11" s="6">
        <v>42</v>
      </c>
      <c r="Z11" s="6" t="s">
        <v>18</v>
      </c>
      <c r="AA11" s="6">
        <v>35</v>
      </c>
      <c r="AB11" s="6" t="s">
        <v>18</v>
      </c>
      <c r="AC11" s="6">
        <v>35</v>
      </c>
      <c r="AD11" s="6" t="s">
        <v>18</v>
      </c>
      <c r="AE11" s="6">
        <v>76</v>
      </c>
      <c r="AF11" s="6">
        <v>1</v>
      </c>
      <c r="AG11" s="7">
        <v>20</v>
      </c>
      <c r="AH11" s="6" t="s">
        <v>18</v>
      </c>
      <c r="AI11" s="6">
        <v>13</v>
      </c>
      <c r="AJ11" s="6" t="s">
        <v>19</v>
      </c>
      <c r="AK11" s="6">
        <v>10</v>
      </c>
      <c r="AL11" s="6" t="s">
        <v>84</v>
      </c>
    </row>
    <row r="12" spans="1:38" ht="22.5" customHeight="1">
      <c r="A12" s="24" t="s">
        <v>92</v>
      </c>
      <c r="B12" s="6">
        <v>10</v>
      </c>
      <c r="C12" s="6" t="s">
        <v>82</v>
      </c>
      <c r="D12" s="6">
        <v>12</v>
      </c>
      <c r="E12" s="6" t="s">
        <v>82</v>
      </c>
      <c r="F12" s="6">
        <v>13</v>
      </c>
      <c r="G12" s="6" t="s">
        <v>82</v>
      </c>
      <c r="H12" s="6">
        <v>12</v>
      </c>
      <c r="I12" s="6" t="s">
        <v>82</v>
      </c>
      <c r="J12" s="6">
        <v>13</v>
      </c>
      <c r="K12" s="6" t="s">
        <v>82</v>
      </c>
      <c r="L12" s="6">
        <v>7</v>
      </c>
      <c r="M12" s="6" t="s">
        <v>16</v>
      </c>
      <c r="N12" s="8">
        <v>1</v>
      </c>
      <c r="O12" s="6" t="s">
        <v>16</v>
      </c>
      <c r="P12" s="8">
        <v>5</v>
      </c>
      <c r="Q12" s="6" t="s">
        <v>17</v>
      </c>
      <c r="R12" s="9">
        <v>3</v>
      </c>
      <c r="S12" s="6" t="s">
        <v>81</v>
      </c>
      <c r="T12" s="24" t="s">
        <v>92</v>
      </c>
      <c r="U12" s="6">
        <v>140</v>
      </c>
      <c r="V12" s="6" t="s">
        <v>18</v>
      </c>
      <c r="W12" s="6">
        <v>169</v>
      </c>
      <c r="X12" s="6">
        <v>2</v>
      </c>
      <c r="Y12" s="6">
        <v>101</v>
      </c>
      <c r="Z12" s="6" t="s">
        <v>18</v>
      </c>
      <c r="AA12" s="6">
        <v>92</v>
      </c>
      <c r="AB12" s="6" t="s">
        <v>18</v>
      </c>
      <c r="AC12" s="6">
        <v>109</v>
      </c>
      <c r="AD12" s="6">
        <v>1</v>
      </c>
      <c r="AE12" s="6">
        <v>195</v>
      </c>
      <c r="AF12" s="6">
        <v>6</v>
      </c>
      <c r="AG12" s="7">
        <v>39</v>
      </c>
      <c r="AH12" s="10" t="s">
        <v>18</v>
      </c>
      <c r="AI12" s="6">
        <v>38</v>
      </c>
      <c r="AJ12" s="6" t="s">
        <v>19</v>
      </c>
      <c r="AK12" s="25">
        <v>47</v>
      </c>
      <c r="AL12" s="10" t="s">
        <v>84</v>
      </c>
    </row>
    <row r="13" spans="1:38" ht="22.5" customHeight="1">
      <c r="A13" s="24" t="s">
        <v>93</v>
      </c>
      <c r="B13" s="6">
        <v>87</v>
      </c>
      <c r="C13" s="6" t="s">
        <v>18</v>
      </c>
      <c r="D13" s="6">
        <v>87</v>
      </c>
      <c r="E13" s="6">
        <v>1</v>
      </c>
      <c r="F13" s="6">
        <v>98</v>
      </c>
      <c r="G13" s="6" t="s">
        <v>18</v>
      </c>
      <c r="H13" s="6">
        <v>141</v>
      </c>
      <c r="I13" s="6" t="s">
        <v>18</v>
      </c>
      <c r="J13" s="6">
        <v>177</v>
      </c>
      <c r="K13" s="6" t="s">
        <v>18</v>
      </c>
      <c r="L13" s="11">
        <v>92</v>
      </c>
      <c r="M13" s="6" t="s">
        <v>19</v>
      </c>
      <c r="N13" s="8">
        <v>63</v>
      </c>
      <c r="O13" s="6" t="s">
        <v>18</v>
      </c>
      <c r="P13" s="8">
        <v>56</v>
      </c>
      <c r="Q13" s="6" t="s">
        <v>19</v>
      </c>
      <c r="R13" s="9">
        <v>72</v>
      </c>
      <c r="S13" s="6" t="s">
        <v>84</v>
      </c>
      <c r="T13" s="24" t="s">
        <v>93</v>
      </c>
      <c r="U13" s="6">
        <v>391</v>
      </c>
      <c r="V13" s="6">
        <v>2</v>
      </c>
      <c r="W13" s="6">
        <v>341</v>
      </c>
      <c r="X13" s="6">
        <v>1</v>
      </c>
      <c r="Y13" s="6">
        <v>313</v>
      </c>
      <c r="Z13" s="6">
        <v>5</v>
      </c>
      <c r="AA13" s="6">
        <v>318</v>
      </c>
      <c r="AB13" s="6">
        <v>2</v>
      </c>
      <c r="AC13" s="6">
        <v>316</v>
      </c>
      <c r="AD13" s="6">
        <v>3</v>
      </c>
      <c r="AE13" s="6">
        <v>435</v>
      </c>
      <c r="AF13" s="6">
        <v>6</v>
      </c>
      <c r="AG13" s="7">
        <v>140</v>
      </c>
      <c r="AH13" s="10" t="s">
        <v>18</v>
      </c>
      <c r="AI13" s="6">
        <v>141</v>
      </c>
      <c r="AJ13" s="6">
        <v>1</v>
      </c>
      <c r="AK13" s="25">
        <v>129</v>
      </c>
      <c r="AL13" s="10" t="s">
        <v>84</v>
      </c>
    </row>
    <row r="14" spans="1:38" ht="22.5" customHeight="1">
      <c r="A14" s="24" t="s">
        <v>94</v>
      </c>
      <c r="B14" s="6">
        <v>261</v>
      </c>
      <c r="C14" s="6">
        <v>1</v>
      </c>
      <c r="D14" s="6">
        <v>218</v>
      </c>
      <c r="E14" s="6">
        <v>2</v>
      </c>
      <c r="F14" s="6">
        <v>295</v>
      </c>
      <c r="G14" s="6">
        <v>3</v>
      </c>
      <c r="H14" s="6">
        <v>336</v>
      </c>
      <c r="I14" s="6">
        <v>1</v>
      </c>
      <c r="J14" s="6">
        <v>323</v>
      </c>
      <c r="K14" s="6" t="s">
        <v>18</v>
      </c>
      <c r="L14" s="11">
        <v>225</v>
      </c>
      <c r="M14" s="6" t="s">
        <v>19</v>
      </c>
      <c r="N14" s="8">
        <v>135</v>
      </c>
      <c r="O14" s="6" t="s">
        <v>18</v>
      </c>
      <c r="P14" s="8">
        <v>106</v>
      </c>
      <c r="Q14" s="6">
        <v>1</v>
      </c>
      <c r="R14" s="9">
        <v>124</v>
      </c>
      <c r="S14" s="6">
        <v>1</v>
      </c>
      <c r="T14" s="24" t="s">
        <v>94</v>
      </c>
      <c r="U14" s="6">
        <v>740</v>
      </c>
      <c r="V14" s="6">
        <v>6</v>
      </c>
      <c r="W14" s="6">
        <v>679</v>
      </c>
      <c r="X14" s="6">
        <v>9</v>
      </c>
      <c r="Y14" s="6">
        <v>650</v>
      </c>
      <c r="Z14" s="6">
        <v>4</v>
      </c>
      <c r="AA14" s="6">
        <v>629</v>
      </c>
      <c r="AB14" s="6">
        <v>9</v>
      </c>
      <c r="AC14" s="6">
        <v>597</v>
      </c>
      <c r="AD14" s="6">
        <v>8</v>
      </c>
      <c r="AE14" s="6">
        <v>654</v>
      </c>
      <c r="AF14" s="6">
        <v>12</v>
      </c>
      <c r="AG14" s="7">
        <v>273</v>
      </c>
      <c r="AH14" s="7">
        <v>2</v>
      </c>
      <c r="AI14" s="6">
        <v>274</v>
      </c>
      <c r="AJ14" s="6">
        <v>3</v>
      </c>
      <c r="AK14" s="25">
        <v>235</v>
      </c>
      <c r="AL14" s="7">
        <v>6</v>
      </c>
    </row>
    <row r="15" spans="1:38" ht="22.5" customHeight="1">
      <c r="A15" s="24" t="s">
        <v>95</v>
      </c>
      <c r="B15" s="6">
        <v>564</v>
      </c>
      <c r="C15" s="6">
        <v>4</v>
      </c>
      <c r="D15" s="6">
        <v>569</v>
      </c>
      <c r="E15" s="6">
        <v>1</v>
      </c>
      <c r="F15" s="6">
        <v>497</v>
      </c>
      <c r="G15" s="6">
        <v>1</v>
      </c>
      <c r="H15" s="6">
        <v>685</v>
      </c>
      <c r="I15" s="6">
        <v>11</v>
      </c>
      <c r="J15" s="6">
        <v>588</v>
      </c>
      <c r="K15" s="6">
        <v>1</v>
      </c>
      <c r="L15" s="11">
        <v>371</v>
      </c>
      <c r="M15" s="11">
        <v>6</v>
      </c>
      <c r="N15" s="8">
        <v>278</v>
      </c>
      <c r="O15" s="7">
        <v>2</v>
      </c>
      <c r="P15" s="8">
        <v>263</v>
      </c>
      <c r="Q15" s="7">
        <v>3</v>
      </c>
      <c r="R15" s="8">
        <v>226</v>
      </c>
      <c r="S15" s="7">
        <v>6</v>
      </c>
      <c r="T15" s="24" t="s">
        <v>95</v>
      </c>
      <c r="U15" s="6">
        <v>1601</v>
      </c>
      <c r="V15" s="6">
        <v>16</v>
      </c>
      <c r="W15" s="6">
        <v>1306</v>
      </c>
      <c r="X15" s="6">
        <v>20</v>
      </c>
      <c r="Y15" s="6">
        <v>1172</v>
      </c>
      <c r="Z15" s="6">
        <v>12</v>
      </c>
      <c r="AA15" s="6">
        <v>1155</v>
      </c>
      <c r="AB15" s="6">
        <v>17</v>
      </c>
      <c r="AC15" s="6">
        <v>966</v>
      </c>
      <c r="AD15" s="6">
        <v>13</v>
      </c>
      <c r="AE15" s="6">
        <v>779</v>
      </c>
      <c r="AF15" s="6">
        <v>23</v>
      </c>
      <c r="AG15" s="7">
        <v>398</v>
      </c>
      <c r="AH15" s="7">
        <v>9</v>
      </c>
      <c r="AI15" s="6">
        <v>445</v>
      </c>
      <c r="AJ15" s="6">
        <v>4</v>
      </c>
      <c r="AK15" s="25">
        <v>422</v>
      </c>
      <c r="AL15" s="7">
        <v>8</v>
      </c>
    </row>
    <row r="16" spans="1:38" ht="22.5" customHeight="1">
      <c r="A16" s="24" t="s">
        <v>96</v>
      </c>
      <c r="B16" s="6">
        <v>957</v>
      </c>
      <c r="C16" s="6">
        <v>6</v>
      </c>
      <c r="D16" s="6">
        <v>865</v>
      </c>
      <c r="E16" s="6">
        <v>6</v>
      </c>
      <c r="F16" s="6">
        <v>780</v>
      </c>
      <c r="G16" s="6">
        <v>9</v>
      </c>
      <c r="H16" s="6">
        <v>895</v>
      </c>
      <c r="I16" s="6">
        <v>12</v>
      </c>
      <c r="J16" s="6">
        <v>792</v>
      </c>
      <c r="K16" s="6">
        <v>13</v>
      </c>
      <c r="L16" s="11">
        <v>541</v>
      </c>
      <c r="M16" s="11">
        <v>11</v>
      </c>
      <c r="N16" s="8">
        <v>377</v>
      </c>
      <c r="O16" s="7">
        <v>5</v>
      </c>
      <c r="P16" s="8">
        <v>372</v>
      </c>
      <c r="Q16" s="7">
        <v>5</v>
      </c>
      <c r="R16" s="8">
        <v>309</v>
      </c>
      <c r="S16" s="7">
        <v>3</v>
      </c>
      <c r="T16" s="24" t="s">
        <v>96</v>
      </c>
      <c r="U16" s="6">
        <v>2582</v>
      </c>
      <c r="V16" s="6">
        <v>26</v>
      </c>
      <c r="W16" s="6">
        <v>1961</v>
      </c>
      <c r="X16" s="6">
        <v>22</v>
      </c>
      <c r="Y16" s="6">
        <v>1657</v>
      </c>
      <c r="Z16" s="6">
        <v>36</v>
      </c>
      <c r="AA16" s="6">
        <v>1569</v>
      </c>
      <c r="AB16" s="6">
        <v>31</v>
      </c>
      <c r="AC16" s="6">
        <v>1186</v>
      </c>
      <c r="AD16" s="6">
        <v>28</v>
      </c>
      <c r="AE16" s="6">
        <v>960</v>
      </c>
      <c r="AF16" s="6">
        <v>44</v>
      </c>
      <c r="AG16" s="7">
        <v>578</v>
      </c>
      <c r="AH16" s="7">
        <v>18</v>
      </c>
      <c r="AI16" s="6">
        <v>562</v>
      </c>
      <c r="AJ16" s="6">
        <v>12</v>
      </c>
      <c r="AK16" s="25">
        <v>511</v>
      </c>
      <c r="AL16" s="7">
        <v>10</v>
      </c>
    </row>
    <row r="17" spans="1:38" ht="22.5" customHeight="1">
      <c r="A17" s="24" t="s">
        <v>97</v>
      </c>
      <c r="B17" s="6">
        <v>1550</v>
      </c>
      <c r="C17" s="6">
        <v>19</v>
      </c>
      <c r="D17" s="6">
        <v>1321</v>
      </c>
      <c r="E17" s="6">
        <v>24</v>
      </c>
      <c r="F17" s="6">
        <v>1164</v>
      </c>
      <c r="G17" s="6">
        <v>17</v>
      </c>
      <c r="H17" s="6">
        <v>1323</v>
      </c>
      <c r="I17" s="6">
        <v>33</v>
      </c>
      <c r="J17" s="6">
        <v>1064</v>
      </c>
      <c r="K17" s="6">
        <v>22</v>
      </c>
      <c r="L17" s="11">
        <v>699</v>
      </c>
      <c r="M17" s="11">
        <v>20</v>
      </c>
      <c r="N17" s="8">
        <v>521</v>
      </c>
      <c r="O17" s="7">
        <v>11</v>
      </c>
      <c r="P17" s="8">
        <v>480</v>
      </c>
      <c r="Q17" s="7">
        <v>8</v>
      </c>
      <c r="R17" s="8">
        <v>448</v>
      </c>
      <c r="S17" s="7">
        <v>9</v>
      </c>
      <c r="T17" s="24" t="s">
        <v>97</v>
      </c>
      <c r="U17" s="6">
        <v>3364</v>
      </c>
      <c r="V17" s="6">
        <v>54</v>
      </c>
      <c r="W17" s="6">
        <v>2693</v>
      </c>
      <c r="X17" s="6">
        <v>47</v>
      </c>
      <c r="Y17" s="6">
        <v>2198</v>
      </c>
      <c r="Z17" s="6">
        <v>58</v>
      </c>
      <c r="AA17" s="6">
        <v>2088</v>
      </c>
      <c r="AB17" s="6">
        <v>54</v>
      </c>
      <c r="AC17" s="6">
        <v>1527</v>
      </c>
      <c r="AD17" s="6">
        <v>41</v>
      </c>
      <c r="AE17" s="6">
        <v>1163</v>
      </c>
      <c r="AF17" s="6">
        <v>52</v>
      </c>
      <c r="AG17" s="7">
        <v>806</v>
      </c>
      <c r="AH17" s="7">
        <v>35</v>
      </c>
      <c r="AI17" s="6">
        <v>688</v>
      </c>
      <c r="AJ17" s="6">
        <v>26</v>
      </c>
      <c r="AK17" s="25">
        <v>641</v>
      </c>
      <c r="AL17" s="7">
        <v>30</v>
      </c>
    </row>
    <row r="18" spans="1:38" ht="22.5" customHeight="1">
      <c r="A18" s="24" t="s">
        <v>98</v>
      </c>
      <c r="B18" s="6">
        <v>2463</v>
      </c>
      <c r="C18" s="6">
        <v>30</v>
      </c>
      <c r="D18" s="6">
        <v>1938</v>
      </c>
      <c r="E18" s="6">
        <v>28</v>
      </c>
      <c r="F18" s="6">
        <v>1539</v>
      </c>
      <c r="G18" s="6">
        <v>24</v>
      </c>
      <c r="H18" s="6">
        <v>1671</v>
      </c>
      <c r="I18" s="6">
        <v>33</v>
      </c>
      <c r="J18" s="6">
        <v>1349</v>
      </c>
      <c r="K18" s="6">
        <v>43</v>
      </c>
      <c r="L18" s="11">
        <v>862</v>
      </c>
      <c r="M18" s="11">
        <v>26</v>
      </c>
      <c r="N18" s="8">
        <v>719</v>
      </c>
      <c r="O18" s="7">
        <v>17</v>
      </c>
      <c r="P18" s="8">
        <v>704</v>
      </c>
      <c r="Q18" s="7">
        <v>16</v>
      </c>
      <c r="R18" s="8">
        <v>658</v>
      </c>
      <c r="S18" s="7">
        <v>23</v>
      </c>
      <c r="T18" s="24" t="s">
        <v>98</v>
      </c>
      <c r="U18" s="6">
        <v>4361</v>
      </c>
      <c r="V18" s="6">
        <v>79</v>
      </c>
      <c r="W18" s="6">
        <v>3615</v>
      </c>
      <c r="X18" s="6">
        <v>71</v>
      </c>
      <c r="Y18" s="6">
        <v>2706</v>
      </c>
      <c r="Z18" s="6">
        <v>86</v>
      </c>
      <c r="AA18" s="6">
        <v>2626</v>
      </c>
      <c r="AB18" s="6">
        <v>86</v>
      </c>
      <c r="AC18" s="6">
        <v>1962</v>
      </c>
      <c r="AD18" s="6">
        <v>53</v>
      </c>
      <c r="AE18" s="6">
        <v>1555</v>
      </c>
      <c r="AF18" s="6">
        <v>72</v>
      </c>
      <c r="AG18" s="7">
        <v>1066</v>
      </c>
      <c r="AH18" s="7">
        <v>35</v>
      </c>
      <c r="AI18" s="6">
        <v>908</v>
      </c>
      <c r="AJ18" s="6">
        <v>39</v>
      </c>
      <c r="AK18" s="25">
        <v>828</v>
      </c>
      <c r="AL18" s="7">
        <v>37</v>
      </c>
    </row>
    <row r="19" spans="1:38" ht="22.5" customHeight="1">
      <c r="A19" s="24" t="s">
        <v>99</v>
      </c>
      <c r="B19" s="6">
        <v>3118</v>
      </c>
      <c r="C19" s="6">
        <v>60</v>
      </c>
      <c r="D19" s="6">
        <v>2482</v>
      </c>
      <c r="E19" s="6">
        <v>45</v>
      </c>
      <c r="F19" s="6">
        <v>1877</v>
      </c>
      <c r="G19" s="6">
        <v>38</v>
      </c>
      <c r="H19" s="6">
        <v>2096</v>
      </c>
      <c r="I19" s="6">
        <v>70</v>
      </c>
      <c r="J19" s="6">
        <v>1923</v>
      </c>
      <c r="K19" s="6">
        <v>68</v>
      </c>
      <c r="L19" s="11">
        <v>1180</v>
      </c>
      <c r="M19" s="11">
        <v>42</v>
      </c>
      <c r="N19" s="8">
        <v>1019</v>
      </c>
      <c r="O19" s="7">
        <v>32</v>
      </c>
      <c r="P19" s="8">
        <v>928</v>
      </c>
      <c r="Q19" s="7">
        <v>36</v>
      </c>
      <c r="R19" s="8">
        <v>878</v>
      </c>
      <c r="S19" s="7">
        <v>25</v>
      </c>
      <c r="T19" s="24" t="s">
        <v>99</v>
      </c>
      <c r="U19" s="6">
        <v>4483</v>
      </c>
      <c r="V19" s="6">
        <v>131</v>
      </c>
      <c r="W19" s="6">
        <v>3888</v>
      </c>
      <c r="X19" s="6">
        <v>98</v>
      </c>
      <c r="Y19" s="6">
        <v>2908</v>
      </c>
      <c r="Z19" s="6">
        <v>100</v>
      </c>
      <c r="AA19" s="6">
        <v>3048</v>
      </c>
      <c r="AB19" s="6">
        <v>97</v>
      </c>
      <c r="AC19" s="6">
        <v>2342</v>
      </c>
      <c r="AD19" s="6">
        <v>101</v>
      </c>
      <c r="AE19" s="6">
        <v>1743</v>
      </c>
      <c r="AF19" s="6">
        <v>104</v>
      </c>
      <c r="AG19" s="7">
        <v>1303</v>
      </c>
      <c r="AH19" s="7">
        <v>58</v>
      </c>
      <c r="AI19" s="6">
        <v>1208</v>
      </c>
      <c r="AJ19" s="6">
        <v>46</v>
      </c>
      <c r="AK19" s="25">
        <v>1123</v>
      </c>
      <c r="AL19" s="7">
        <v>58</v>
      </c>
    </row>
    <row r="20" spans="1:38" ht="22.5" customHeight="1">
      <c r="A20" s="24" t="s">
        <v>100</v>
      </c>
      <c r="B20" s="6">
        <v>3552</v>
      </c>
      <c r="C20" s="6">
        <v>101</v>
      </c>
      <c r="D20" s="6">
        <v>2943</v>
      </c>
      <c r="E20" s="6">
        <v>65</v>
      </c>
      <c r="F20" s="6">
        <v>2589</v>
      </c>
      <c r="G20" s="6">
        <v>60</v>
      </c>
      <c r="H20" s="6">
        <v>2476</v>
      </c>
      <c r="I20" s="6">
        <v>79</v>
      </c>
      <c r="J20" s="6">
        <v>2336</v>
      </c>
      <c r="K20" s="6">
        <v>82</v>
      </c>
      <c r="L20" s="11">
        <v>1448</v>
      </c>
      <c r="M20" s="11">
        <v>69</v>
      </c>
      <c r="N20" s="8">
        <v>1254</v>
      </c>
      <c r="O20" s="7">
        <v>48</v>
      </c>
      <c r="P20" s="8">
        <v>1138</v>
      </c>
      <c r="Q20" s="7">
        <v>45</v>
      </c>
      <c r="R20" s="8">
        <v>1074</v>
      </c>
      <c r="S20" s="7">
        <v>44</v>
      </c>
      <c r="T20" s="24" t="s">
        <v>100</v>
      </c>
      <c r="U20" s="6">
        <v>3776</v>
      </c>
      <c r="V20" s="6">
        <v>168</v>
      </c>
      <c r="W20" s="6">
        <v>3469</v>
      </c>
      <c r="X20" s="6">
        <v>118</v>
      </c>
      <c r="Y20" s="6">
        <v>3241</v>
      </c>
      <c r="Z20" s="6">
        <v>116</v>
      </c>
      <c r="AA20" s="6">
        <v>3060</v>
      </c>
      <c r="AB20" s="6">
        <v>126</v>
      </c>
      <c r="AC20" s="6">
        <v>2765</v>
      </c>
      <c r="AD20" s="6">
        <v>139</v>
      </c>
      <c r="AE20" s="6">
        <v>1806</v>
      </c>
      <c r="AF20" s="6">
        <v>133</v>
      </c>
      <c r="AG20" s="7">
        <v>1518</v>
      </c>
      <c r="AH20" s="7">
        <v>86</v>
      </c>
      <c r="AI20" s="6">
        <v>1339</v>
      </c>
      <c r="AJ20" s="6">
        <v>88</v>
      </c>
      <c r="AK20" s="25">
        <v>1297</v>
      </c>
      <c r="AL20" s="7">
        <v>63</v>
      </c>
    </row>
    <row r="21" spans="1:38" ht="22.5" customHeight="1">
      <c r="A21" s="24" t="s">
        <v>101</v>
      </c>
      <c r="B21" s="6">
        <v>3401</v>
      </c>
      <c r="C21" s="6">
        <v>147</v>
      </c>
      <c r="D21" s="6">
        <v>2903</v>
      </c>
      <c r="E21" s="6">
        <v>100</v>
      </c>
      <c r="F21" s="6">
        <v>2637</v>
      </c>
      <c r="G21" s="6">
        <v>87</v>
      </c>
      <c r="H21" s="6">
        <v>2537</v>
      </c>
      <c r="I21" s="6">
        <v>96</v>
      </c>
      <c r="J21" s="6">
        <v>2390</v>
      </c>
      <c r="K21" s="6">
        <v>117</v>
      </c>
      <c r="L21" s="11">
        <v>1596</v>
      </c>
      <c r="M21" s="11">
        <v>101</v>
      </c>
      <c r="N21" s="8">
        <v>1414</v>
      </c>
      <c r="O21" s="7">
        <v>70</v>
      </c>
      <c r="P21" s="8">
        <v>1258</v>
      </c>
      <c r="Q21" s="7">
        <v>52</v>
      </c>
      <c r="R21" s="8">
        <v>1235</v>
      </c>
      <c r="S21" s="7">
        <v>47</v>
      </c>
      <c r="T21" s="24" t="s">
        <v>101</v>
      </c>
      <c r="U21" s="6">
        <v>2843</v>
      </c>
      <c r="V21" s="6">
        <v>208</v>
      </c>
      <c r="W21" s="6">
        <v>2689</v>
      </c>
      <c r="X21" s="6">
        <v>167</v>
      </c>
      <c r="Y21" s="6">
        <v>2779</v>
      </c>
      <c r="Z21" s="6">
        <v>133</v>
      </c>
      <c r="AA21" s="6">
        <v>2716</v>
      </c>
      <c r="AB21" s="6">
        <v>145</v>
      </c>
      <c r="AC21" s="6">
        <v>2666</v>
      </c>
      <c r="AD21" s="6">
        <v>181</v>
      </c>
      <c r="AE21" s="6">
        <v>1800</v>
      </c>
      <c r="AF21" s="6">
        <v>150</v>
      </c>
      <c r="AG21" s="7">
        <v>1533</v>
      </c>
      <c r="AH21" s="7">
        <v>119</v>
      </c>
      <c r="AI21" s="6">
        <v>1437</v>
      </c>
      <c r="AJ21" s="6">
        <v>98</v>
      </c>
      <c r="AK21" s="25">
        <v>1426</v>
      </c>
      <c r="AL21" s="7">
        <v>93</v>
      </c>
    </row>
    <row r="22" spans="1:38" ht="22.5" customHeight="1">
      <c r="A22" s="24" t="s">
        <v>102</v>
      </c>
      <c r="B22" s="6">
        <v>3270</v>
      </c>
      <c r="C22" s="6">
        <v>192</v>
      </c>
      <c r="D22" s="6">
        <v>2611</v>
      </c>
      <c r="E22" s="6">
        <v>117</v>
      </c>
      <c r="F22" s="6">
        <v>2428</v>
      </c>
      <c r="G22" s="6">
        <v>128</v>
      </c>
      <c r="H22" s="6">
        <v>2544</v>
      </c>
      <c r="I22" s="6">
        <v>123</v>
      </c>
      <c r="J22" s="6">
        <v>2356</v>
      </c>
      <c r="K22" s="6">
        <v>147</v>
      </c>
      <c r="L22" s="11">
        <v>1644</v>
      </c>
      <c r="M22" s="11">
        <v>95</v>
      </c>
      <c r="N22" s="8">
        <v>1412</v>
      </c>
      <c r="O22" s="7">
        <v>80</v>
      </c>
      <c r="P22" s="8">
        <v>1312</v>
      </c>
      <c r="Q22" s="7">
        <v>91</v>
      </c>
      <c r="R22" s="8">
        <v>1249</v>
      </c>
      <c r="S22" s="7">
        <v>53</v>
      </c>
      <c r="T22" s="24" t="s">
        <v>102</v>
      </c>
      <c r="U22" s="6">
        <v>2032</v>
      </c>
      <c r="V22" s="6">
        <v>285</v>
      </c>
      <c r="W22" s="6">
        <v>1933</v>
      </c>
      <c r="X22" s="6">
        <v>175</v>
      </c>
      <c r="Y22" s="6">
        <v>2157</v>
      </c>
      <c r="Z22" s="6">
        <v>171</v>
      </c>
      <c r="AA22" s="6">
        <v>2369</v>
      </c>
      <c r="AB22" s="6">
        <v>193</v>
      </c>
      <c r="AC22" s="6">
        <v>2395</v>
      </c>
      <c r="AD22" s="6">
        <v>196</v>
      </c>
      <c r="AE22" s="6">
        <v>1689</v>
      </c>
      <c r="AF22" s="6">
        <v>172</v>
      </c>
      <c r="AG22" s="7">
        <v>1497</v>
      </c>
      <c r="AH22" s="7">
        <v>134</v>
      </c>
      <c r="AI22" s="6">
        <v>1388</v>
      </c>
      <c r="AJ22" s="6">
        <v>108</v>
      </c>
      <c r="AK22" s="25">
        <v>1369</v>
      </c>
      <c r="AL22" s="7">
        <v>113</v>
      </c>
    </row>
    <row r="23" spans="1:38" ht="22.5" customHeight="1">
      <c r="A23" s="24" t="s">
        <v>103</v>
      </c>
      <c r="B23" s="6">
        <v>2853</v>
      </c>
      <c r="C23" s="6">
        <v>220</v>
      </c>
      <c r="D23" s="6">
        <v>2301</v>
      </c>
      <c r="E23" s="6">
        <v>152</v>
      </c>
      <c r="F23" s="6">
        <v>2187</v>
      </c>
      <c r="G23" s="6">
        <v>134</v>
      </c>
      <c r="H23" s="6">
        <v>2117</v>
      </c>
      <c r="I23" s="6">
        <v>145</v>
      </c>
      <c r="J23" s="6">
        <v>2089</v>
      </c>
      <c r="K23" s="6">
        <v>163</v>
      </c>
      <c r="L23" s="11">
        <v>1663</v>
      </c>
      <c r="M23" s="11">
        <v>137</v>
      </c>
      <c r="N23" s="8">
        <v>1321</v>
      </c>
      <c r="O23" s="7">
        <v>101</v>
      </c>
      <c r="P23" s="8">
        <v>1271</v>
      </c>
      <c r="Q23" s="7">
        <v>105</v>
      </c>
      <c r="R23" s="8">
        <v>1230</v>
      </c>
      <c r="S23" s="7">
        <v>95</v>
      </c>
      <c r="T23" s="24" t="s">
        <v>103</v>
      </c>
      <c r="U23" s="6">
        <v>1503</v>
      </c>
      <c r="V23" s="6">
        <v>274</v>
      </c>
      <c r="W23" s="6">
        <v>1387</v>
      </c>
      <c r="X23" s="6">
        <v>202</v>
      </c>
      <c r="Y23" s="6">
        <v>1624</v>
      </c>
      <c r="Z23" s="6">
        <v>185</v>
      </c>
      <c r="AA23" s="6">
        <v>1845</v>
      </c>
      <c r="AB23" s="6">
        <v>186</v>
      </c>
      <c r="AC23" s="6">
        <v>1977</v>
      </c>
      <c r="AD23" s="6">
        <v>206</v>
      </c>
      <c r="AE23" s="6">
        <v>1519</v>
      </c>
      <c r="AF23" s="6">
        <v>207</v>
      </c>
      <c r="AG23" s="7">
        <v>1361</v>
      </c>
      <c r="AH23" s="7">
        <v>145</v>
      </c>
      <c r="AI23" s="6">
        <v>1249</v>
      </c>
      <c r="AJ23" s="6">
        <v>132</v>
      </c>
      <c r="AK23" s="25">
        <v>1321</v>
      </c>
      <c r="AL23" s="7">
        <v>128</v>
      </c>
    </row>
    <row r="24" spans="1:38" ht="22.5" customHeight="1">
      <c r="A24" s="24" t="s">
        <v>104</v>
      </c>
      <c r="B24" s="6">
        <v>2486</v>
      </c>
      <c r="C24" s="6">
        <v>268</v>
      </c>
      <c r="D24" s="6">
        <v>2053</v>
      </c>
      <c r="E24" s="6">
        <v>162</v>
      </c>
      <c r="F24" s="6">
        <v>1922</v>
      </c>
      <c r="G24" s="6">
        <v>161</v>
      </c>
      <c r="H24" s="6">
        <v>1636</v>
      </c>
      <c r="I24" s="6">
        <v>182</v>
      </c>
      <c r="J24" s="6">
        <v>1823</v>
      </c>
      <c r="K24" s="6">
        <v>204</v>
      </c>
      <c r="L24" s="11">
        <v>1557</v>
      </c>
      <c r="M24" s="11">
        <v>176</v>
      </c>
      <c r="N24" s="8">
        <v>1144</v>
      </c>
      <c r="O24" s="7">
        <v>141</v>
      </c>
      <c r="P24" s="8">
        <v>1107</v>
      </c>
      <c r="Q24" s="7">
        <v>135</v>
      </c>
      <c r="R24" s="8">
        <v>1151</v>
      </c>
      <c r="S24" s="7">
        <v>141</v>
      </c>
      <c r="T24" s="24" t="s">
        <v>104</v>
      </c>
      <c r="U24" s="6">
        <v>1081</v>
      </c>
      <c r="V24" s="6">
        <v>282</v>
      </c>
      <c r="W24" s="6">
        <v>1041</v>
      </c>
      <c r="X24" s="6">
        <v>215</v>
      </c>
      <c r="Y24" s="6">
        <v>1167</v>
      </c>
      <c r="Z24" s="6">
        <v>214</v>
      </c>
      <c r="AA24" s="6">
        <v>1337</v>
      </c>
      <c r="AB24" s="6">
        <v>160</v>
      </c>
      <c r="AC24" s="6">
        <v>1541</v>
      </c>
      <c r="AD24" s="6">
        <v>247</v>
      </c>
      <c r="AE24" s="6">
        <v>1164</v>
      </c>
      <c r="AF24" s="6">
        <v>217</v>
      </c>
      <c r="AG24" s="7">
        <v>1220</v>
      </c>
      <c r="AH24" s="7">
        <v>174</v>
      </c>
      <c r="AI24" s="6">
        <v>1155</v>
      </c>
      <c r="AJ24" s="6">
        <v>146</v>
      </c>
      <c r="AK24" s="25">
        <v>1159</v>
      </c>
      <c r="AL24" s="7">
        <v>154</v>
      </c>
    </row>
    <row r="25" spans="1:38" ht="22.5" customHeight="1">
      <c r="A25" s="24" t="s">
        <v>105</v>
      </c>
      <c r="B25" s="6">
        <v>2076</v>
      </c>
      <c r="C25" s="6">
        <v>308</v>
      </c>
      <c r="D25" s="6">
        <v>1764</v>
      </c>
      <c r="E25" s="6">
        <v>198</v>
      </c>
      <c r="F25" s="6">
        <v>1581</v>
      </c>
      <c r="G25" s="6">
        <v>166</v>
      </c>
      <c r="H25" s="6">
        <v>1565</v>
      </c>
      <c r="I25" s="6">
        <v>203</v>
      </c>
      <c r="J25" s="6">
        <v>1441</v>
      </c>
      <c r="K25" s="6">
        <v>216</v>
      </c>
      <c r="L25" s="11">
        <v>1374</v>
      </c>
      <c r="M25" s="11">
        <v>216</v>
      </c>
      <c r="N25" s="8">
        <v>1162</v>
      </c>
      <c r="O25" s="7">
        <v>141</v>
      </c>
      <c r="P25" s="8">
        <v>1032</v>
      </c>
      <c r="Q25" s="7">
        <v>167</v>
      </c>
      <c r="R25" s="8">
        <v>1032</v>
      </c>
      <c r="S25" s="7">
        <v>113</v>
      </c>
      <c r="T25" s="24" t="s">
        <v>105</v>
      </c>
      <c r="U25" s="6">
        <v>740</v>
      </c>
      <c r="V25" s="6">
        <v>285</v>
      </c>
      <c r="W25" s="6">
        <v>702</v>
      </c>
      <c r="X25" s="6">
        <v>213</v>
      </c>
      <c r="Y25" s="6">
        <v>771</v>
      </c>
      <c r="Z25" s="6">
        <v>171</v>
      </c>
      <c r="AA25" s="6">
        <v>1074</v>
      </c>
      <c r="AB25" s="6">
        <v>205</v>
      </c>
      <c r="AC25" s="6">
        <v>1131</v>
      </c>
      <c r="AD25" s="6">
        <v>220</v>
      </c>
      <c r="AE25" s="6">
        <v>957</v>
      </c>
      <c r="AF25" s="6">
        <v>230</v>
      </c>
      <c r="AG25" s="7">
        <v>1014</v>
      </c>
      <c r="AH25" s="7">
        <v>178</v>
      </c>
      <c r="AI25" s="6">
        <v>930</v>
      </c>
      <c r="AJ25" s="6">
        <v>177</v>
      </c>
      <c r="AK25" s="25">
        <v>963</v>
      </c>
      <c r="AL25" s="7">
        <v>166</v>
      </c>
    </row>
    <row r="26" spans="1:38" ht="22.5" customHeight="1">
      <c r="A26" s="24" t="s">
        <v>106</v>
      </c>
      <c r="B26" s="6">
        <v>1427</v>
      </c>
      <c r="C26" s="6">
        <v>339</v>
      </c>
      <c r="D26" s="6">
        <v>1387</v>
      </c>
      <c r="E26" s="6">
        <v>206</v>
      </c>
      <c r="F26" s="6">
        <v>1240</v>
      </c>
      <c r="G26" s="6">
        <v>208</v>
      </c>
      <c r="H26" s="6">
        <v>1309</v>
      </c>
      <c r="I26" s="6">
        <v>197</v>
      </c>
      <c r="J26" s="6">
        <v>1177</v>
      </c>
      <c r="K26" s="6">
        <v>227</v>
      </c>
      <c r="L26" s="11">
        <v>1170</v>
      </c>
      <c r="M26" s="11">
        <v>215</v>
      </c>
      <c r="N26" s="8">
        <v>963</v>
      </c>
      <c r="O26" s="7">
        <v>189</v>
      </c>
      <c r="P26" s="8">
        <v>875</v>
      </c>
      <c r="Q26" s="7">
        <v>145</v>
      </c>
      <c r="R26" s="8">
        <v>907</v>
      </c>
      <c r="S26" s="7">
        <v>166</v>
      </c>
      <c r="T26" s="24" t="s">
        <v>106</v>
      </c>
      <c r="U26" s="6">
        <v>516</v>
      </c>
      <c r="V26" s="6">
        <v>264</v>
      </c>
      <c r="W26" s="6">
        <v>517</v>
      </c>
      <c r="X26" s="6">
        <v>192</v>
      </c>
      <c r="Y26" s="6">
        <v>549</v>
      </c>
      <c r="Z26" s="6">
        <v>186</v>
      </c>
      <c r="AA26" s="6">
        <v>788</v>
      </c>
      <c r="AB26" s="6">
        <v>197</v>
      </c>
      <c r="AC26" s="6">
        <v>865</v>
      </c>
      <c r="AD26" s="6">
        <v>196</v>
      </c>
      <c r="AE26" s="6">
        <v>788</v>
      </c>
      <c r="AF26" s="6">
        <v>247</v>
      </c>
      <c r="AG26" s="7">
        <v>916</v>
      </c>
      <c r="AH26" s="7">
        <v>201</v>
      </c>
      <c r="AI26" s="6">
        <v>788</v>
      </c>
      <c r="AJ26" s="6">
        <v>183</v>
      </c>
      <c r="AK26" s="25">
        <v>755</v>
      </c>
      <c r="AL26" s="7">
        <v>156</v>
      </c>
    </row>
    <row r="27" spans="1:38" ht="22.5" customHeight="1">
      <c r="A27" s="24" t="s">
        <v>107</v>
      </c>
      <c r="B27" s="6">
        <v>1034</v>
      </c>
      <c r="C27" s="6">
        <v>313</v>
      </c>
      <c r="D27" s="6">
        <v>1076</v>
      </c>
      <c r="E27" s="6">
        <v>268</v>
      </c>
      <c r="F27" s="6">
        <v>968</v>
      </c>
      <c r="G27" s="6">
        <v>192</v>
      </c>
      <c r="H27" s="6">
        <v>996</v>
      </c>
      <c r="I27" s="6">
        <v>212</v>
      </c>
      <c r="J27" s="6">
        <v>921</v>
      </c>
      <c r="K27" s="6">
        <v>214</v>
      </c>
      <c r="L27" s="11">
        <v>1019</v>
      </c>
      <c r="M27" s="11">
        <v>247</v>
      </c>
      <c r="N27" s="8">
        <v>859</v>
      </c>
      <c r="O27" s="7">
        <v>195</v>
      </c>
      <c r="P27" s="8">
        <v>747</v>
      </c>
      <c r="Q27" s="7">
        <v>188</v>
      </c>
      <c r="R27" s="8">
        <v>735</v>
      </c>
      <c r="S27" s="7">
        <v>166</v>
      </c>
      <c r="T27" s="24" t="s">
        <v>107</v>
      </c>
      <c r="U27" s="6">
        <v>351</v>
      </c>
      <c r="V27" s="6">
        <v>252</v>
      </c>
      <c r="W27" s="6">
        <v>395</v>
      </c>
      <c r="X27" s="6">
        <v>230</v>
      </c>
      <c r="Y27" s="6">
        <v>429</v>
      </c>
      <c r="Z27" s="6">
        <v>173</v>
      </c>
      <c r="AA27" s="6">
        <v>572</v>
      </c>
      <c r="AB27" s="6">
        <v>181</v>
      </c>
      <c r="AC27" s="6">
        <v>702</v>
      </c>
      <c r="AD27" s="6">
        <v>209</v>
      </c>
      <c r="AE27" s="6">
        <v>571</v>
      </c>
      <c r="AF27" s="6">
        <v>228</v>
      </c>
      <c r="AG27" s="7">
        <v>738</v>
      </c>
      <c r="AH27" s="7">
        <v>190</v>
      </c>
      <c r="AI27" s="6">
        <v>661</v>
      </c>
      <c r="AJ27" s="6">
        <v>174</v>
      </c>
      <c r="AK27" s="25">
        <v>701</v>
      </c>
      <c r="AL27" s="7">
        <v>194</v>
      </c>
    </row>
    <row r="28" spans="1:38" ht="22.5" customHeight="1">
      <c r="A28" s="24" t="s">
        <v>108</v>
      </c>
      <c r="B28" s="6">
        <v>598</v>
      </c>
      <c r="C28" s="6">
        <v>239</v>
      </c>
      <c r="D28" s="6">
        <v>819</v>
      </c>
      <c r="E28" s="6">
        <v>255</v>
      </c>
      <c r="F28" s="6">
        <v>709</v>
      </c>
      <c r="G28" s="6">
        <v>194</v>
      </c>
      <c r="H28" s="6">
        <v>825</v>
      </c>
      <c r="I28" s="6">
        <v>202</v>
      </c>
      <c r="J28" s="6">
        <v>701</v>
      </c>
      <c r="K28" s="6">
        <v>229</v>
      </c>
      <c r="L28" s="11">
        <v>748</v>
      </c>
      <c r="M28" s="11">
        <v>264</v>
      </c>
      <c r="N28" s="8">
        <v>778</v>
      </c>
      <c r="O28" s="7">
        <v>220</v>
      </c>
      <c r="P28" s="8">
        <v>621</v>
      </c>
      <c r="Q28" s="7">
        <v>195</v>
      </c>
      <c r="R28" s="8">
        <v>655</v>
      </c>
      <c r="S28" s="7">
        <v>216</v>
      </c>
      <c r="T28" s="24" t="s">
        <v>108</v>
      </c>
      <c r="U28" s="6">
        <v>246</v>
      </c>
      <c r="V28" s="6">
        <v>193</v>
      </c>
      <c r="W28" s="6">
        <v>300</v>
      </c>
      <c r="X28" s="6">
        <v>217</v>
      </c>
      <c r="Y28" s="6">
        <v>293</v>
      </c>
      <c r="Z28" s="6">
        <v>131</v>
      </c>
      <c r="AA28" s="6">
        <v>447</v>
      </c>
      <c r="AB28" s="6">
        <v>184</v>
      </c>
      <c r="AC28" s="6">
        <v>520</v>
      </c>
      <c r="AD28" s="6">
        <v>211</v>
      </c>
      <c r="AE28" s="6">
        <v>475</v>
      </c>
      <c r="AF28" s="6">
        <v>229</v>
      </c>
      <c r="AG28" s="7">
        <v>673</v>
      </c>
      <c r="AH28" s="7">
        <v>211</v>
      </c>
      <c r="AI28" s="6">
        <v>575</v>
      </c>
      <c r="AJ28" s="6">
        <v>197</v>
      </c>
      <c r="AK28" s="25">
        <v>614</v>
      </c>
      <c r="AL28" s="7">
        <v>201</v>
      </c>
    </row>
    <row r="29" spans="1:38" ht="22.5" customHeight="1">
      <c r="A29" s="24" t="s">
        <v>109</v>
      </c>
      <c r="B29" s="6">
        <v>312</v>
      </c>
      <c r="C29" s="6">
        <v>188</v>
      </c>
      <c r="D29" s="6">
        <v>624</v>
      </c>
      <c r="E29" s="6">
        <v>275</v>
      </c>
      <c r="F29" s="6">
        <v>574</v>
      </c>
      <c r="G29" s="6">
        <v>206</v>
      </c>
      <c r="H29" s="6">
        <v>640</v>
      </c>
      <c r="I29" s="6">
        <v>232</v>
      </c>
      <c r="J29" s="6">
        <v>507</v>
      </c>
      <c r="K29" s="6">
        <v>209</v>
      </c>
      <c r="L29" s="11">
        <v>607</v>
      </c>
      <c r="M29" s="11">
        <v>244</v>
      </c>
      <c r="N29" s="8">
        <v>658</v>
      </c>
      <c r="O29" s="7">
        <v>252</v>
      </c>
      <c r="P29" s="8">
        <v>586</v>
      </c>
      <c r="Q29" s="7">
        <v>190</v>
      </c>
      <c r="R29" s="8">
        <v>593</v>
      </c>
      <c r="S29" s="7">
        <v>208</v>
      </c>
      <c r="T29" s="24" t="s">
        <v>109</v>
      </c>
      <c r="U29" s="6">
        <v>137</v>
      </c>
      <c r="V29" s="6">
        <v>145</v>
      </c>
      <c r="W29" s="6">
        <v>244</v>
      </c>
      <c r="X29" s="6">
        <v>206</v>
      </c>
      <c r="Y29" s="6">
        <v>207</v>
      </c>
      <c r="Z29" s="6">
        <v>142</v>
      </c>
      <c r="AA29" s="6">
        <v>349</v>
      </c>
      <c r="AB29" s="6">
        <v>153</v>
      </c>
      <c r="AC29" s="6">
        <v>371</v>
      </c>
      <c r="AD29" s="6">
        <v>142</v>
      </c>
      <c r="AE29" s="6">
        <v>398</v>
      </c>
      <c r="AF29" s="6">
        <v>227</v>
      </c>
      <c r="AG29" s="7">
        <v>569</v>
      </c>
      <c r="AH29" s="7">
        <v>198</v>
      </c>
      <c r="AI29" s="6">
        <v>556</v>
      </c>
      <c r="AJ29" s="6">
        <v>191</v>
      </c>
      <c r="AK29" s="25">
        <v>566</v>
      </c>
      <c r="AL29" s="7">
        <v>187</v>
      </c>
    </row>
    <row r="30" spans="1:38" ht="22.5" customHeight="1">
      <c r="A30" s="24" t="s">
        <v>110</v>
      </c>
      <c r="B30" s="6">
        <v>234</v>
      </c>
      <c r="C30" s="6">
        <v>185</v>
      </c>
      <c r="D30" s="6">
        <v>483</v>
      </c>
      <c r="E30" s="6">
        <v>305</v>
      </c>
      <c r="F30" s="6">
        <v>495</v>
      </c>
      <c r="G30" s="6">
        <v>182</v>
      </c>
      <c r="H30" s="6">
        <v>539</v>
      </c>
      <c r="I30" s="6">
        <v>210</v>
      </c>
      <c r="J30" s="6">
        <v>548</v>
      </c>
      <c r="K30" s="6">
        <v>219</v>
      </c>
      <c r="L30" s="11">
        <v>496</v>
      </c>
      <c r="M30" s="11">
        <v>245</v>
      </c>
      <c r="N30" s="8">
        <v>578</v>
      </c>
      <c r="O30" s="7">
        <v>256</v>
      </c>
      <c r="P30" s="8">
        <v>525</v>
      </c>
      <c r="Q30" s="7">
        <v>215</v>
      </c>
      <c r="R30" s="8">
        <v>526</v>
      </c>
      <c r="S30" s="7">
        <v>211</v>
      </c>
      <c r="T30" s="24" t="s">
        <v>110</v>
      </c>
      <c r="U30" s="6">
        <v>123</v>
      </c>
      <c r="V30" s="6">
        <v>133</v>
      </c>
      <c r="W30" s="6">
        <v>205</v>
      </c>
      <c r="X30" s="6">
        <v>232</v>
      </c>
      <c r="Y30" s="6">
        <v>172</v>
      </c>
      <c r="Z30" s="6">
        <v>166</v>
      </c>
      <c r="AA30" s="6">
        <v>211</v>
      </c>
      <c r="AB30" s="6">
        <v>132</v>
      </c>
      <c r="AC30" s="6">
        <v>293</v>
      </c>
      <c r="AD30" s="6">
        <v>172</v>
      </c>
      <c r="AE30" s="6">
        <v>289</v>
      </c>
      <c r="AF30" s="6">
        <v>179</v>
      </c>
      <c r="AG30" s="7">
        <v>498</v>
      </c>
      <c r="AH30" s="7">
        <v>207</v>
      </c>
      <c r="AI30" s="6">
        <v>446</v>
      </c>
      <c r="AJ30" s="6">
        <v>192</v>
      </c>
      <c r="AK30" s="25">
        <v>499</v>
      </c>
      <c r="AL30" s="7">
        <v>172</v>
      </c>
    </row>
    <row r="31" spans="1:38" ht="22.5" customHeight="1">
      <c r="A31" s="24" t="s">
        <v>111</v>
      </c>
      <c r="B31" s="6">
        <v>197</v>
      </c>
      <c r="C31" s="6">
        <v>172</v>
      </c>
      <c r="D31" s="6">
        <v>368</v>
      </c>
      <c r="E31" s="6">
        <v>290</v>
      </c>
      <c r="F31" s="6">
        <v>400</v>
      </c>
      <c r="G31" s="6">
        <v>226</v>
      </c>
      <c r="H31" s="6">
        <v>388</v>
      </c>
      <c r="I31" s="6">
        <v>200</v>
      </c>
      <c r="J31" s="6">
        <v>389</v>
      </c>
      <c r="K31" s="6">
        <v>217</v>
      </c>
      <c r="L31" s="11">
        <v>389</v>
      </c>
      <c r="M31" s="11">
        <v>251</v>
      </c>
      <c r="N31" s="8">
        <v>529</v>
      </c>
      <c r="O31" s="7">
        <v>255</v>
      </c>
      <c r="P31" s="8">
        <v>459</v>
      </c>
      <c r="Q31" s="7">
        <v>223</v>
      </c>
      <c r="R31" s="8">
        <v>465</v>
      </c>
      <c r="S31" s="7">
        <v>220</v>
      </c>
      <c r="T31" s="24" t="s">
        <v>111</v>
      </c>
      <c r="U31" s="6">
        <v>89</v>
      </c>
      <c r="V31" s="6">
        <v>156</v>
      </c>
      <c r="W31" s="6">
        <v>185</v>
      </c>
      <c r="X31" s="6">
        <v>226</v>
      </c>
      <c r="Y31" s="6">
        <v>102</v>
      </c>
      <c r="Z31" s="6">
        <v>141</v>
      </c>
      <c r="AA31" s="6">
        <v>161</v>
      </c>
      <c r="AB31" s="6">
        <v>130</v>
      </c>
      <c r="AC31" s="6">
        <v>227</v>
      </c>
      <c r="AD31" s="6">
        <v>150</v>
      </c>
      <c r="AE31" s="6">
        <v>231</v>
      </c>
      <c r="AF31" s="6">
        <v>156</v>
      </c>
      <c r="AG31" s="7">
        <v>426</v>
      </c>
      <c r="AH31" s="7">
        <v>262</v>
      </c>
      <c r="AI31" s="6">
        <v>379</v>
      </c>
      <c r="AJ31" s="6">
        <v>219</v>
      </c>
      <c r="AK31" s="25">
        <v>366</v>
      </c>
      <c r="AL31" s="7">
        <v>194</v>
      </c>
    </row>
    <row r="32" spans="1:38" ht="22.5" customHeight="1">
      <c r="A32" s="24" t="s">
        <v>112</v>
      </c>
      <c r="B32" s="6">
        <v>123</v>
      </c>
      <c r="C32" s="6">
        <v>188</v>
      </c>
      <c r="D32" s="6">
        <v>249</v>
      </c>
      <c r="E32" s="6">
        <v>261</v>
      </c>
      <c r="F32" s="6">
        <v>306</v>
      </c>
      <c r="G32" s="6">
        <v>209</v>
      </c>
      <c r="H32" s="6">
        <v>343</v>
      </c>
      <c r="I32" s="6">
        <v>195</v>
      </c>
      <c r="J32" s="6">
        <v>305</v>
      </c>
      <c r="K32" s="6">
        <v>217</v>
      </c>
      <c r="L32" s="11">
        <v>320</v>
      </c>
      <c r="M32" s="11">
        <v>199</v>
      </c>
      <c r="N32" s="8">
        <v>445</v>
      </c>
      <c r="O32" s="7">
        <v>216</v>
      </c>
      <c r="P32" s="8">
        <v>416</v>
      </c>
      <c r="Q32" s="7">
        <v>198</v>
      </c>
      <c r="R32" s="8">
        <v>396</v>
      </c>
      <c r="S32" s="7">
        <v>227</v>
      </c>
      <c r="T32" s="24" t="s">
        <v>112</v>
      </c>
      <c r="U32" s="6">
        <v>78</v>
      </c>
      <c r="V32" s="6">
        <v>115</v>
      </c>
      <c r="W32" s="6">
        <v>109</v>
      </c>
      <c r="X32" s="6">
        <v>167</v>
      </c>
      <c r="Y32" s="6">
        <v>106</v>
      </c>
      <c r="Z32" s="6">
        <v>149</v>
      </c>
      <c r="AA32" s="6">
        <v>133</v>
      </c>
      <c r="AB32" s="6">
        <v>96</v>
      </c>
      <c r="AC32" s="6">
        <v>185</v>
      </c>
      <c r="AD32" s="6">
        <v>137</v>
      </c>
      <c r="AE32" s="6">
        <v>180</v>
      </c>
      <c r="AF32" s="6">
        <v>168</v>
      </c>
      <c r="AG32" s="7">
        <v>325</v>
      </c>
      <c r="AH32" s="7">
        <v>184</v>
      </c>
      <c r="AI32" s="6">
        <v>306</v>
      </c>
      <c r="AJ32" s="6">
        <v>195</v>
      </c>
      <c r="AK32" s="25">
        <v>333</v>
      </c>
      <c r="AL32" s="7">
        <v>219</v>
      </c>
    </row>
    <row r="33" spans="1:38" ht="22.5" customHeight="1">
      <c r="A33" s="24" t="s">
        <v>113</v>
      </c>
      <c r="B33" s="6">
        <v>85</v>
      </c>
      <c r="C33" s="6">
        <v>167</v>
      </c>
      <c r="D33" s="6">
        <v>150</v>
      </c>
      <c r="E33" s="6">
        <v>204</v>
      </c>
      <c r="F33" s="6">
        <v>231</v>
      </c>
      <c r="G33" s="6">
        <v>204</v>
      </c>
      <c r="H33" s="6">
        <v>259</v>
      </c>
      <c r="I33" s="6">
        <v>147</v>
      </c>
      <c r="J33" s="6">
        <v>244</v>
      </c>
      <c r="K33" s="6">
        <v>155</v>
      </c>
      <c r="L33" s="11">
        <v>263</v>
      </c>
      <c r="M33" s="11">
        <v>221</v>
      </c>
      <c r="N33" s="8">
        <v>358</v>
      </c>
      <c r="O33" s="7">
        <v>234</v>
      </c>
      <c r="P33" s="8">
        <v>340</v>
      </c>
      <c r="Q33" s="7">
        <v>194</v>
      </c>
      <c r="R33" s="8">
        <v>373</v>
      </c>
      <c r="S33" s="7">
        <v>242</v>
      </c>
      <c r="T33" s="24" t="s">
        <v>113</v>
      </c>
      <c r="U33" s="6">
        <v>57</v>
      </c>
      <c r="V33" s="6">
        <v>118</v>
      </c>
      <c r="W33" s="6">
        <v>84</v>
      </c>
      <c r="X33" s="6">
        <v>123</v>
      </c>
      <c r="Y33" s="6">
        <v>74</v>
      </c>
      <c r="Z33" s="6">
        <v>163</v>
      </c>
      <c r="AA33" s="6">
        <v>89</v>
      </c>
      <c r="AB33" s="6">
        <v>105</v>
      </c>
      <c r="AC33" s="6">
        <v>112</v>
      </c>
      <c r="AD33" s="6">
        <v>90</v>
      </c>
      <c r="AE33" s="6">
        <v>121</v>
      </c>
      <c r="AF33" s="6">
        <v>123</v>
      </c>
      <c r="AG33" s="7">
        <v>246</v>
      </c>
      <c r="AH33" s="7">
        <v>168</v>
      </c>
      <c r="AI33" s="6">
        <v>267</v>
      </c>
      <c r="AJ33" s="6">
        <v>184</v>
      </c>
      <c r="AK33" s="25">
        <v>262</v>
      </c>
      <c r="AL33" s="7">
        <v>179</v>
      </c>
    </row>
    <row r="34" spans="1:38" ht="22.5" customHeight="1">
      <c r="A34" s="24" t="s">
        <v>114</v>
      </c>
      <c r="B34" s="6">
        <v>54</v>
      </c>
      <c r="C34" s="6">
        <v>158</v>
      </c>
      <c r="D34" s="6">
        <v>86</v>
      </c>
      <c r="E34" s="6">
        <v>131</v>
      </c>
      <c r="F34" s="6">
        <v>171</v>
      </c>
      <c r="G34" s="6">
        <v>206</v>
      </c>
      <c r="H34" s="6">
        <v>196</v>
      </c>
      <c r="I34" s="6">
        <v>140</v>
      </c>
      <c r="J34" s="6">
        <v>221</v>
      </c>
      <c r="K34" s="6">
        <v>156</v>
      </c>
      <c r="L34" s="11">
        <v>169</v>
      </c>
      <c r="M34" s="11">
        <v>155</v>
      </c>
      <c r="N34" s="8">
        <v>294</v>
      </c>
      <c r="O34" s="7">
        <v>208</v>
      </c>
      <c r="P34" s="8">
        <v>291</v>
      </c>
      <c r="Q34" s="7">
        <v>218</v>
      </c>
      <c r="R34" s="8">
        <v>299</v>
      </c>
      <c r="S34" s="7">
        <v>197</v>
      </c>
      <c r="T34" s="24" t="s">
        <v>114</v>
      </c>
      <c r="U34" s="6">
        <v>41</v>
      </c>
      <c r="V34" s="6">
        <v>93</v>
      </c>
      <c r="W34" s="6">
        <v>58</v>
      </c>
      <c r="X34" s="6">
        <v>96</v>
      </c>
      <c r="Y34" s="6">
        <v>69</v>
      </c>
      <c r="Z34" s="6">
        <v>140</v>
      </c>
      <c r="AA34" s="6">
        <v>70</v>
      </c>
      <c r="AB34" s="6">
        <v>88</v>
      </c>
      <c r="AC34" s="6">
        <v>94</v>
      </c>
      <c r="AD34" s="6">
        <v>95</v>
      </c>
      <c r="AE34" s="6">
        <v>108</v>
      </c>
      <c r="AF34" s="6">
        <v>106</v>
      </c>
      <c r="AG34" s="7">
        <v>211</v>
      </c>
      <c r="AH34" s="7">
        <v>188</v>
      </c>
      <c r="AI34" s="6">
        <v>194</v>
      </c>
      <c r="AJ34" s="6">
        <v>155</v>
      </c>
      <c r="AK34" s="25">
        <v>240</v>
      </c>
      <c r="AL34" s="7">
        <v>155</v>
      </c>
    </row>
    <row r="35" spans="1:38" ht="22.5" customHeight="1">
      <c r="A35" s="24" t="s">
        <v>115</v>
      </c>
      <c r="B35" s="6">
        <v>39</v>
      </c>
      <c r="C35" s="6">
        <v>139</v>
      </c>
      <c r="D35" s="6">
        <v>53</v>
      </c>
      <c r="E35" s="6">
        <v>146</v>
      </c>
      <c r="F35" s="6">
        <v>142</v>
      </c>
      <c r="G35" s="6">
        <v>180</v>
      </c>
      <c r="H35" s="6">
        <v>170</v>
      </c>
      <c r="I35" s="6">
        <v>169</v>
      </c>
      <c r="J35" s="6">
        <v>163</v>
      </c>
      <c r="K35" s="6">
        <v>144</v>
      </c>
      <c r="L35" s="11">
        <v>170</v>
      </c>
      <c r="M35" s="11">
        <v>169</v>
      </c>
      <c r="N35" s="8">
        <v>218</v>
      </c>
      <c r="O35" s="7">
        <v>191</v>
      </c>
      <c r="P35" s="8">
        <v>246</v>
      </c>
      <c r="Q35" s="7">
        <v>195</v>
      </c>
      <c r="R35" s="8">
        <v>247</v>
      </c>
      <c r="S35" s="7">
        <v>213</v>
      </c>
      <c r="T35" s="24" t="s">
        <v>115</v>
      </c>
      <c r="U35" s="6">
        <v>21</v>
      </c>
      <c r="V35" s="6">
        <v>88</v>
      </c>
      <c r="W35" s="6">
        <v>41</v>
      </c>
      <c r="X35" s="6">
        <v>107</v>
      </c>
      <c r="Y35" s="6">
        <v>47</v>
      </c>
      <c r="Z35" s="6">
        <v>176</v>
      </c>
      <c r="AA35" s="6">
        <v>39</v>
      </c>
      <c r="AB35" s="6">
        <v>101</v>
      </c>
      <c r="AC35" s="6">
        <v>79</v>
      </c>
      <c r="AD35" s="6">
        <v>87</v>
      </c>
      <c r="AE35" s="6">
        <v>68</v>
      </c>
      <c r="AF35" s="6">
        <v>104</v>
      </c>
      <c r="AG35" s="7">
        <v>153</v>
      </c>
      <c r="AH35" s="7">
        <v>138</v>
      </c>
      <c r="AI35" s="6">
        <v>150</v>
      </c>
      <c r="AJ35" s="6">
        <v>150</v>
      </c>
      <c r="AK35" s="25">
        <v>147</v>
      </c>
      <c r="AL35" s="7">
        <v>159</v>
      </c>
    </row>
    <row r="36" spans="1:38" ht="22.5" customHeight="1">
      <c r="A36" s="24" t="s">
        <v>116</v>
      </c>
      <c r="B36" s="6">
        <v>33</v>
      </c>
      <c r="C36" s="6">
        <v>109</v>
      </c>
      <c r="D36" s="6">
        <v>69</v>
      </c>
      <c r="E36" s="6">
        <v>149</v>
      </c>
      <c r="F36" s="6">
        <v>85</v>
      </c>
      <c r="G36" s="6">
        <v>181</v>
      </c>
      <c r="H36" s="6">
        <v>140</v>
      </c>
      <c r="I36" s="6">
        <v>138</v>
      </c>
      <c r="J36" s="6">
        <v>120</v>
      </c>
      <c r="K36" s="6">
        <v>120</v>
      </c>
      <c r="L36" s="11">
        <v>131</v>
      </c>
      <c r="M36" s="11">
        <v>155</v>
      </c>
      <c r="N36" s="8">
        <v>175</v>
      </c>
      <c r="O36" s="7">
        <v>186</v>
      </c>
      <c r="P36" s="8">
        <v>188</v>
      </c>
      <c r="Q36" s="7">
        <v>159</v>
      </c>
      <c r="R36" s="8">
        <v>170</v>
      </c>
      <c r="S36" s="7">
        <v>184</v>
      </c>
      <c r="T36" s="24" t="s">
        <v>116</v>
      </c>
      <c r="U36" s="6">
        <v>31</v>
      </c>
      <c r="V36" s="6">
        <v>84</v>
      </c>
      <c r="W36" s="6">
        <v>25</v>
      </c>
      <c r="X36" s="6">
        <v>109</v>
      </c>
      <c r="Y36" s="6">
        <v>46</v>
      </c>
      <c r="Z36" s="6">
        <v>159</v>
      </c>
      <c r="AA36" s="6">
        <v>38</v>
      </c>
      <c r="AB36" s="6">
        <v>108</v>
      </c>
      <c r="AC36" s="6">
        <v>56</v>
      </c>
      <c r="AD36" s="6">
        <v>90</v>
      </c>
      <c r="AE36" s="6">
        <v>63</v>
      </c>
      <c r="AF36" s="6">
        <v>94</v>
      </c>
      <c r="AG36" s="7">
        <v>111</v>
      </c>
      <c r="AH36" s="7">
        <v>115</v>
      </c>
      <c r="AI36" s="6">
        <v>96</v>
      </c>
      <c r="AJ36" s="6">
        <v>116</v>
      </c>
      <c r="AK36" s="25">
        <v>120</v>
      </c>
      <c r="AL36" s="7">
        <v>115</v>
      </c>
    </row>
    <row r="37" spans="1:38" ht="22.5" customHeight="1">
      <c r="A37" s="24" t="s">
        <v>117</v>
      </c>
      <c r="B37" s="6">
        <v>29</v>
      </c>
      <c r="C37" s="6">
        <v>101</v>
      </c>
      <c r="D37" s="6">
        <v>34</v>
      </c>
      <c r="E37" s="6">
        <v>124</v>
      </c>
      <c r="F37" s="6">
        <v>64</v>
      </c>
      <c r="G37" s="6">
        <v>190</v>
      </c>
      <c r="H37" s="6">
        <v>82</v>
      </c>
      <c r="I37" s="6">
        <v>144</v>
      </c>
      <c r="J37" s="6">
        <v>109</v>
      </c>
      <c r="K37" s="6">
        <v>122</v>
      </c>
      <c r="L37" s="11">
        <v>93</v>
      </c>
      <c r="M37" s="11">
        <v>145</v>
      </c>
      <c r="N37" s="8">
        <v>150</v>
      </c>
      <c r="O37" s="7">
        <v>157</v>
      </c>
      <c r="P37" s="8">
        <v>126</v>
      </c>
      <c r="Q37" s="7">
        <v>148</v>
      </c>
      <c r="R37" s="8">
        <v>143</v>
      </c>
      <c r="S37" s="7">
        <v>145</v>
      </c>
      <c r="T37" s="24" t="s">
        <v>117</v>
      </c>
      <c r="U37" s="6">
        <v>28</v>
      </c>
      <c r="V37" s="6">
        <v>87</v>
      </c>
      <c r="W37" s="6">
        <v>31</v>
      </c>
      <c r="X37" s="6">
        <v>95</v>
      </c>
      <c r="Y37" s="6">
        <v>48</v>
      </c>
      <c r="Z37" s="6">
        <v>142</v>
      </c>
      <c r="AA37" s="6">
        <v>32</v>
      </c>
      <c r="AB37" s="6">
        <v>114</v>
      </c>
      <c r="AC37" s="6">
        <v>33</v>
      </c>
      <c r="AD37" s="6">
        <v>77</v>
      </c>
      <c r="AE37" s="6">
        <v>33</v>
      </c>
      <c r="AF37" s="6">
        <v>77</v>
      </c>
      <c r="AG37" s="7">
        <v>77</v>
      </c>
      <c r="AH37" s="7">
        <v>109</v>
      </c>
      <c r="AI37" s="6">
        <v>97</v>
      </c>
      <c r="AJ37" s="6">
        <v>95</v>
      </c>
      <c r="AK37" s="25">
        <v>86</v>
      </c>
      <c r="AL37" s="7">
        <v>110</v>
      </c>
    </row>
    <row r="38" spans="1:38" ht="22.5" customHeight="1">
      <c r="A38" s="24" t="s">
        <v>118</v>
      </c>
      <c r="B38" s="6">
        <v>19</v>
      </c>
      <c r="C38" s="6">
        <v>94</v>
      </c>
      <c r="D38" s="6">
        <v>29</v>
      </c>
      <c r="E38" s="6">
        <v>128</v>
      </c>
      <c r="F38" s="6">
        <v>50</v>
      </c>
      <c r="G38" s="6">
        <v>145</v>
      </c>
      <c r="H38" s="6">
        <v>85</v>
      </c>
      <c r="I38" s="6">
        <v>136</v>
      </c>
      <c r="J38" s="6">
        <v>85</v>
      </c>
      <c r="K38" s="6">
        <v>98</v>
      </c>
      <c r="L38" s="11">
        <v>81</v>
      </c>
      <c r="M38" s="11">
        <v>112</v>
      </c>
      <c r="N38" s="8">
        <v>98</v>
      </c>
      <c r="O38" s="7">
        <v>135</v>
      </c>
      <c r="P38" s="8">
        <v>109</v>
      </c>
      <c r="Q38" s="7">
        <v>147</v>
      </c>
      <c r="R38" s="8">
        <v>123</v>
      </c>
      <c r="S38" s="7">
        <v>156</v>
      </c>
      <c r="T38" s="24" t="s">
        <v>118</v>
      </c>
      <c r="U38" s="6">
        <v>33</v>
      </c>
      <c r="V38" s="6">
        <v>77</v>
      </c>
      <c r="W38" s="6">
        <v>24</v>
      </c>
      <c r="X38" s="6">
        <v>105</v>
      </c>
      <c r="Y38" s="6">
        <v>25</v>
      </c>
      <c r="Z38" s="6">
        <v>119</v>
      </c>
      <c r="AA38" s="6">
        <v>27</v>
      </c>
      <c r="AB38" s="6">
        <v>126</v>
      </c>
      <c r="AC38" s="6">
        <v>23</v>
      </c>
      <c r="AD38" s="6">
        <v>90</v>
      </c>
      <c r="AE38" s="6">
        <v>30</v>
      </c>
      <c r="AF38" s="6">
        <v>70</v>
      </c>
      <c r="AG38" s="7">
        <v>47</v>
      </c>
      <c r="AH38" s="7">
        <v>101</v>
      </c>
      <c r="AI38" s="6">
        <v>65</v>
      </c>
      <c r="AJ38" s="6">
        <v>109</v>
      </c>
      <c r="AK38" s="25">
        <v>73</v>
      </c>
      <c r="AL38" s="7">
        <v>106</v>
      </c>
    </row>
    <row r="39" spans="1:38" ht="22.5" customHeight="1">
      <c r="A39" s="24" t="s">
        <v>119</v>
      </c>
      <c r="B39" s="6">
        <v>18</v>
      </c>
      <c r="C39" s="6">
        <v>83</v>
      </c>
      <c r="D39" s="6">
        <v>24</v>
      </c>
      <c r="E39" s="6">
        <v>111</v>
      </c>
      <c r="F39" s="6">
        <v>19</v>
      </c>
      <c r="G39" s="6">
        <v>124</v>
      </c>
      <c r="H39" s="6">
        <v>73</v>
      </c>
      <c r="I39" s="6">
        <v>152</v>
      </c>
      <c r="J39" s="6">
        <v>58</v>
      </c>
      <c r="K39" s="6">
        <v>111</v>
      </c>
      <c r="L39" s="11">
        <v>71</v>
      </c>
      <c r="M39" s="11">
        <v>126</v>
      </c>
      <c r="N39" s="8">
        <v>79</v>
      </c>
      <c r="O39" s="7">
        <v>128</v>
      </c>
      <c r="P39" s="8">
        <v>99</v>
      </c>
      <c r="Q39" s="7">
        <v>153</v>
      </c>
      <c r="R39" s="8">
        <v>95</v>
      </c>
      <c r="S39" s="7">
        <v>159</v>
      </c>
      <c r="T39" s="24" t="s">
        <v>119</v>
      </c>
      <c r="U39" s="6">
        <v>21</v>
      </c>
      <c r="V39" s="6">
        <v>61</v>
      </c>
      <c r="W39" s="6">
        <v>23</v>
      </c>
      <c r="X39" s="6">
        <v>86</v>
      </c>
      <c r="Y39" s="6">
        <v>22</v>
      </c>
      <c r="Z39" s="6">
        <v>105</v>
      </c>
      <c r="AA39" s="6">
        <v>34</v>
      </c>
      <c r="AB39" s="6">
        <v>111</v>
      </c>
      <c r="AC39" s="6">
        <v>21</v>
      </c>
      <c r="AD39" s="6">
        <v>91</v>
      </c>
      <c r="AE39" s="6">
        <v>21</v>
      </c>
      <c r="AF39" s="6">
        <v>60</v>
      </c>
      <c r="AG39" s="7">
        <v>50</v>
      </c>
      <c r="AH39" s="7">
        <v>91</v>
      </c>
      <c r="AI39" s="6">
        <v>63</v>
      </c>
      <c r="AJ39" s="6">
        <v>99</v>
      </c>
      <c r="AK39" s="25">
        <v>59</v>
      </c>
      <c r="AL39" s="7">
        <v>89</v>
      </c>
    </row>
    <row r="40" spans="1:38" ht="22.5" customHeight="1">
      <c r="A40" s="24" t="s">
        <v>120</v>
      </c>
      <c r="B40" s="6">
        <v>17</v>
      </c>
      <c r="C40" s="6">
        <v>100</v>
      </c>
      <c r="D40" s="6">
        <v>11</v>
      </c>
      <c r="E40" s="6">
        <v>119</v>
      </c>
      <c r="F40" s="6">
        <v>17</v>
      </c>
      <c r="G40" s="6">
        <v>106</v>
      </c>
      <c r="H40" s="6">
        <v>51</v>
      </c>
      <c r="I40" s="6">
        <v>161</v>
      </c>
      <c r="J40" s="6">
        <v>60</v>
      </c>
      <c r="K40" s="6">
        <v>101</v>
      </c>
      <c r="L40" s="11">
        <v>58</v>
      </c>
      <c r="M40" s="11">
        <v>123</v>
      </c>
      <c r="N40" s="8">
        <v>86</v>
      </c>
      <c r="O40" s="7">
        <v>109</v>
      </c>
      <c r="P40" s="8">
        <v>56</v>
      </c>
      <c r="Q40" s="7">
        <v>115</v>
      </c>
      <c r="R40" s="8">
        <v>77</v>
      </c>
      <c r="S40" s="7">
        <v>128</v>
      </c>
      <c r="T40" s="24" t="s">
        <v>120</v>
      </c>
      <c r="U40" s="6">
        <v>10</v>
      </c>
      <c r="V40" s="6">
        <v>55</v>
      </c>
      <c r="W40" s="6">
        <v>21</v>
      </c>
      <c r="X40" s="6">
        <v>68</v>
      </c>
      <c r="Y40" s="6">
        <v>17</v>
      </c>
      <c r="Z40" s="6">
        <v>86</v>
      </c>
      <c r="AA40" s="6">
        <v>33</v>
      </c>
      <c r="AB40" s="6">
        <v>147</v>
      </c>
      <c r="AC40" s="6">
        <v>12</v>
      </c>
      <c r="AD40" s="6">
        <v>85</v>
      </c>
      <c r="AE40" s="6">
        <v>26</v>
      </c>
      <c r="AF40" s="6">
        <v>64</v>
      </c>
      <c r="AG40" s="7">
        <v>35</v>
      </c>
      <c r="AH40" s="7">
        <v>81</v>
      </c>
      <c r="AI40" s="6">
        <v>32</v>
      </c>
      <c r="AJ40" s="6">
        <v>85</v>
      </c>
      <c r="AK40" s="25">
        <v>42</v>
      </c>
      <c r="AL40" s="7">
        <v>83</v>
      </c>
    </row>
    <row r="41" spans="1:38" ht="22.5" customHeight="1">
      <c r="A41" s="24" t="s">
        <v>121</v>
      </c>
      <c r="B41" s="6">
        <v>15</v>
      </c>
      <c r="C41" s="6">
        <v>79</v>
      </c>
      <c r="D41" s="6">
        <v>12</v>
      </c>
      <c r="E41" s="6">
        <v>86</v>
      </c>
      <c r="F41" s="6">
        <v>24</v>
      </c>
      <c r="G41" s="6">
        <v>152</v>
      </c>
      <c r="H41" s="6">
        <v>54</v>
      </c>
      <c r="I41" s="6">
        <v>133</v>
      </c>
      <c r="J41" s="6">
        <v>50</v>
      </c>
      <c r="K41" s="6">
        <v>102</v>
      </c>
      <c r="L41" s="11">
        <v>42</v>
      </c>
      <c r="M41" s="11">
        <v>98</v>
      </c>
      <c r="N41" s="8">
        <v>41</v>
      </c>
      <c r="O41" s="7">
        <v>103</v>
      </c>
      <c r="P41" s="8">
        <v>57</v>
      </c>
      <c r="Q41" s="7">
        <v>111</v>
      </c>
      <c r="R41" s="8">
        <v>55</v>
      </c>
      <c r="S41" s="7">
        <v>92</v>
      </c>
      <c r="T41" s="24" t="s">
        <v>121</v>
      </c>
      <c r="U41" s="6">
        <v>17</v>
      </c>
      <c r="V41" s="6">
        <v>55</v>
      </c>
      <c r="W41" s="6">
        <v>13</v>
      </c>
      <c r="X41" s="6">
        <v>92</v>
      </c>
      <c r="Y41" s="6">
        <v>15</v>
      </c>
      <c r="Z41" s="6">
        <v>98</v>
      </c>
      <c r="AA41" s="6">
        <v>26</v>
      </c>
      <c r="AB41" s="6">
        <v>136</v>
      </c>
      <c r="AC41" s="6">
        <v>17</v>
      </c>
      <c r="AD41" s="6">
        <v>64</v>
      </c>
      <c r="AE41" s="6">
        <v>22</v>
      </c>
      <c r="AF41" s="6">
        <v>62</v>
      </c>
      <c r="AG41" s="7">
        <v>29</v>
      </c>
      <c r="AH41" s="7">
        <v>75</v>
      </c>
      <c r="AI41" s="6">
        <v>34</v>
      </c>
      <c r="AJ41" s="6">
        <v>86</v>
      </c>
      <c r="AK41" s="25">
        <v>27</v>
      </c>
      <c r="AL41" s="7">
        <v>63</v>
      </c>
    </row>
    <row r="42" spans="1:38" ht="22.5" customHeight="1">
      <c r="A42" s="24" t="s">
        <v>122</v>
      </c>
      <c r="B42" s="6">
        <v>5</v>
      </c>
      <c r="C42" s="6">
        <v>79</v>
      </c>
      <c r="D42" s="6">
        <v>6</v>
      </c>
      <c r="E42" s="6">
        <v>91</v>
      </c>
      <c r="F42" s="6">
        <v>20</v>
      </c>
      <c r="G42" s="6">
        <v>132</v>
      </c>
      <c r="H42" s="6">
        <v>27</v>
      </c>
      <c r="I42" s="6">
        <v>148</v>
      </c>
      <c r="J42" s="6">
        <v>39</v>
      </c>
      <c r="K42" s="6">
        <v>99</v>
      </c>
      <c r="L42" s="11">
        <v>27</v>
      </c>
      <c r="M42" s="11">
        <v>91</v>
      </c>
      <c r="N42" s="8">
        <v>38</v>
      </c>
      <c r="O42" s="7">
        <v>110</v>
      </c>
      <c r="P42" s="8">
        <v>46</v>
      </c>
      <c r="Q42" s="7">
        <v>106</v>
      </c>
      <c r="R42" s="8">
        <v>49</v>
      </c>
      <c r="S42" s="7">
        <v>99</v>
      </c>
      <c r="T42" s="24" t="s">
        <v>122</v>
      </c>
      <c r="U42" s="6">
        <v>13</v>
      </c>
      <c r="V42" s="6">
        <v>39</v>
      </c>
      <c r="W42" s="6">
        <v>13</v>
      </c>
      <c r="X42" s="6">
        <v>58</v>
      </c>
      <c r="Y42" s="6">
        <v>14</v>
      </c>
      <c r="Z42" s="6">
        <v>105</v>
      </c>
      <c r="AA42" s="6">
        <v>22</v>
      </c>
      <c r="AB42" s="6">
        <v>118</v>
      </c>
      <c r="AC42" s="6">
        <v>14</v>
      </c>
      <c r="AD42" s="6">
        <v>78</v>
      </c>
      <c r="AE42" s="6">
        <v>15</v>
      </c>
      <c r="AF42" s="6">
        <v>59</v>
      </c>
      <c r="AG42" s="7">
        <v>22</v>
      </c>
      <c r="AH42" s="7">
        <v>68</v>
      </c>
      <c r="AI42" s="6">
        <v>29</v>
      </c>
      <c r="AJ42" s="6">
        <v>71</v>
      </c>
      <c r="AK42" s="25">
        <v>24</v>
      </c>
      <c r="AL42" s="7">
        <v>81</v>
      </c>
    </row>
    <row r="43" spans="1:38" ht="22.5" customHeight="1">
      <c r="A43" s="24" t="s">
        <v>123</v>
      </c>
      <c r="B43" s="6">
        <v>6</v>
      </c>
      <c r="C43" s="6">
        <v>73</v>
      </c>
      <c r="D43" s="6">
        <v>16</v>
      </c>
      <c r="E43" s="6">
        <v>91</v>
      </c>
      <c r="F43" s="6">
        <v>14</v>
      </c>
      <c r="G43" s="6">
        <v>95</v>
      </c>
      <c r="H43" s="6">
        <v>13</v>
      </c>
      <c r="I43" s="6">
        <v>121</v>
      </c>
      <c r="J43" s="6">
        <v>29</v>
      </c>
      <c r="K43" s="6">
        <v>110</v>
      </c>
      <c r="L43" s="11">
        <v>27</v>
      </c>
      <c r="M43" s="11">
        <v>94</v>
      </c>
      <c r="N43" s="8">
        <v>37</v>
      </c>
      <c r="O43" s="7">
        <v>85</v>
      </c>
      <c r="P43" s="8">
        <v>37</v>
      </c>
      <c r="Q43" s="7">
        <v>84</v>
      </c>
      <c r="R43" s="8">
        <v>31</v>
      </c>
      <c r="S43" s="7">
        <v>115</v>
      </c>
      <c r="T43" s="24" t="s">
        <v>123</v>
      </c>
      <c r="U43" s="6">
        <v>14</v>
      </c>
      <c r="V43" s="6">
        <v>58</v>
      </c>
      <c r="W43" s="6">
        <v>9</v>
      </c>
      <c r="X43" s="6">
        <v>62</v>
      </c>
      <c r="Y43" s="6">
        <v>17</v>
      </c>
      <c r="Z43" s="6">
        <v>93</v>
      </c>
      <c r="AA43" s="6">
        <v>13</v>
      </c>
      <c r="AB43" s="6">
        <v>102</v>
      </c>
      <c r="AC43" s="6">
        <v>21</v>
      </c>
      <c r="AD43" s="6">
        <v>98</v>
      </c>
      <c r="AE43" s="6">
        <v>15</v>
      </c>
      <c r="AF43" s="6">
        <v>55</v>
      </c>
      <c r="AG43" s="7">
        <v>19</v>
      </c>
      <c r="AH43" s="7">
        <v>76</v>
      </c>
      <c r="AI43" s="6">
        <v>16</v>
      </c>
      <c r="AJ43" s="6">
        <v>68</v>
      </c>
      <c r="AK43" s="25">
        <v>30</v>
      </c>
      <c r="AL43" s="7">
        <v>70</v>
      </c>
    </row>
    <row r="44" spans="1:38" ht="22.5" customHeight="1">
      <c r="A44" s="24" t="s">
        <v>124</v>
      </c>
      <c r="B44" s="6">
        <v>6</v>
      </c>
      <c r="C44" s="6">
        <v>73</v>
      </c>
      <c r="D44" s="6">
        <v>10</v>
      </c>
      <c r="E44" s="6">
        <v>73</v>
      </c>
      <c r="F44" s="6">
        <v>4</v>
      </c>
      <c r="G44" s="6">
        <v>84</v>
      </c>
      <c r="H44" s="6">
        <v>9</v>
      </c>
      <c r="I44" s="6">
        <v>89</v>
      </c>
      <c r="J44" s="6">
        <v>15</v>
      </c>
      <c r="K44" s="6">
        <v>118</v>
      </c>
      <c r="L44" s="11">
        <v>26</v>
      </c>
      <c r="M44" s="11">
        <v>98</v>
      </c>
      <c r="N44" s="8">
        <v>24</v>
      </c>
      <c r="O44" s="7">
        <v>89</v>
      </c>
      <c r="P44" s="8">
        <v>34</v>
      </c>
      <c r="Q44" s="7">
        <v>101</v>
      </c>
      <c r="R44" s="8">
        <v>34</v>
      </c>
      <c r="S44" s="7">
        <v>99</v>
      </c>
      <c r="T44" s="24" t="s">
        <v>124</v>
      </c>
      <c r="U44" s="6">
        <v>16</v>
      </c>
      <c r="V44" s="6">
        <v>37</v>
      </c>
      <c r="W44" s="6">
        <v>8</v>
      </c>
      <c r="X44" s="6">
        <v>52</v>
      </c>
      <c r="Y44" s="6">
        <v>6</v>
      </c>
      <c r="Z44" s="6">
        <v>99</v>
      </c>
      <c r="AA44" s="6">
        <v>7</v>
      </c>
      <c r="AB44" s="6">
        <v>66</v>
      </c>
      <c r="AC44" s="6">
        <v>9</v>
      </c>
      <c r="AD44" s="6">
        <v>95</v>
      </c>
      <c r="AE44" s="6">
        <v>10</v>
      </c>
      <c r="AF44" s="6">
        <v>61</v>
      </c>
      <c r="AG44" s="7">
        <v>13</v>
      </c>
      <c r="AH44" s="7">
        <v>61</v>
      </c>
      <c r="AI44" s="6">
        <v>18</v>
      </c>
      <c r="AJ44" s="6">
        <v>60</v>
      </c>
      <c r="AK44" s="25">
        <v>15</v>
      </c>
      <c r="AL44" s="7">
        <v>66</v>
      </c>
    </row>
    <row r="45" spans="1:38" ht="22.5" customHeight="1">
      <c r="A45" s="24" t="s">
        <v>125</v>
      </c>
      <c r="B45" s="6">
        <v>3</v>
      </c>
      <c r="C45" s="6">
        <v>46</v>
      </c>
      <c r="D45" s="6">
        <v>6</v>
      </c>
      <c r="E45" s="6">
        <v>65</v>
      </c>
      <c r="F45" s="6">
        <v>4</v>
      </c>
      <c r="G45" s="6">
        <v>72</v>
      </c>
      <c r="H45" s="6">
        <v>8</v>
      </c>
      <c r="I45" s="6">
        <v>79</v>
      </c>
      <c r="J45" s="6">
        <v>32</v>
      </c>
      <c r="K45" s="6">
        <v>112</v>
      </c>
      <c r="L45" s="11">
        <v>16</v>
      </c>
      <c r="M45" s="11">
        <v>65</v>
      </c>
      <c r="N45" s="8">
        <v>28</v>
      </c>
      <c r="O45" s="7">
        <v>85</v>
      </c>
      <c r="P45" s="8">
        <v>22</v>
      </c>
      <c r="Q45" s="7">
        <v>79</v>
      </c>
      <c r="R45" s="8">
        <v>22</v>
      </c>
      <c r="S45" s="7">
        <v>90</v>
      </c>
      <c r="T45" s="24" t="s">
        <v>125</v>
      </c>
      <c r="U45" s="6">
        <v>9</v>
      </c>
      <c r="V45" s="6">
        <v>24</v>
      </c>
      <c r="W45" s="6">
        <v>7</v>
      </c>
      <c r="X45" s="6">
        <v>44</v>
      </c>
      <c r="Y45" s="6">
        <v>7</v>
      </c>
      <c r="Z45" s="6">
        <v>54</v>
      </c>
      <c r="AA45" s="6">
        <v>5</v>
      </c>
      <c r="AB45" s="6">
        <v>79</v>
      </c>
      <c r="AC45" s="6">
        <v>7</v>
      </c>
      <c r="AD45" s="6">
        <v>107</v>
      </c>
      <c r="AE45" s="6">
        <v>10</v>
      </c>
      <c r="AF45" s="6">
        <v>50</v>
      </c>
      <c r="AG45" s="7">
        <v>12</v>
      </c>
      <c r="AH45" s="7">
        <v>58</v>
      </c>
      <c r="AI45" s="6">
        <v>10</v>
      </c>
      <c r="AJ45" s="6">
        <v>51</v>
      </c>
      <c r="AK45" s="25">
        <v>14</v>
      </c>
      <c r="AL45" s="7">
        <v>68</v>
      </c>
    </row>
    <row r="46" spans="1:38" ht="22.5" customHeight="1">
      <c r="A46" s="24" t="s">
        <v>126</v>
      </c>
      <c r="B46" s="6">
        <v>2</v>
      </c>
      <c r="C46" s="6">
        <v>58</v>
      </c>
      <c r="D46" s="6">
        <v>2</v>
      </c>
      <c r="E46" s="6">
        <v>66</v>
      </c>
      <c r="F46" s="6">
        <v>2</v>
      </c>
      <c r="G46" s="6">
        <v>87</v>
      </c>
      <c r="H46" s="6">
        <v>6</v>
      </c>
      <c r="I46" s="6">
        <v>90</v>
      </c>
      <c r="J46" s="6">
        <v>10</v>
      </c>
      <c r="K46" s="6">
        <v>112</v>
      </c>
      <c r="L46" s="11">
        <v>10</v>
      </c>
      <c r="M46" s="11">
        <v>77</v>
      </c>
      <c r="N46" s="8">
        <v>17</v>
      </c>
      <c r="O46" s="7">
        <v>64</v>
      </c>
      <c r="P46" s="8">
        <v>21</v>
      </c>
      <c r="Q46" s="7">
        <v>59</v>
      </c>
      <c r="R46" s="8">
        <v>19</v>
      </c>
      <c r="S46" s="7">
        <v>77</v>
      </c>
      <c r="T46" s="24" t="s">
        <v>126</v>
      </c>
      <c r="U46" s="6">
        <v>8</v>
      </c>
      <c r="V46" s="6">
        <v>40</v>
      </c>
      <c r="W46" s="6">
        <v>8</v>
      </c>
      <c r="X46" s="6">
        <v>49</v>
      </c>
      <c r="Y46" s="6">
        <v>7</v>
      </c>
      <c r="Z46" s="6">
        <v>62</v>
      </c>
      <c r="AA46" s="6">
        <v>7</v>
      </c>
      <c r="AB46" s="6">
        <v>73</v>
      </c>
      <c r="AC46" s="6">
        <v>11</v>
      </c>
      <c r="AD46" s="6">
        <v>90</v>
      </c>
      <c r="AE46" s="6">
        <v>4</v>
      </c>
      <c r="AF46" s="6">
        <v>69</v>
      </c>
      <c r="AG46" s="7">
        <v>11</v>
      </c>
      <c r="AH46" s="7">
        <v>51</v>
      </c>
      <c r="AI46" s="6">
        <v>7</v>
      </c>
      <c r="AJ46" s="6">
        <v>45</v>
      </c>
      <c r="AK46" s="25">
        <v>19</v>
      </c>
      <c r="AL46" s="7">
        <v>61</v>
      </c>
    </row>
    <row r="47" spans="1:38" ht="22.5" customHeight="1">
      <c r="A47" s="24" t="s">
        <v>127</v>
      </c>
      <c r="B47" s="6">
        <v>2</v>
      </c>
      <c r="C47" s="6">
        <v>61</v>
      </c>
      <c r="D47" s="6">
        <v>3</v>
      </c>
      <c r="E47" s="6">
        <v>64</v>
      </c>
      <c r="F47" s="6">
        <v>3</v>
      </c>
      <c r="G47" s="6">
        <v>82</v>
      </c>
      <c r="H47" s="6">
        <v>8</v>
      </c>
      <c r="I47" s="6">
        <v>88</v>
      </c>
      <c r="J47" s="6">
        <v>15</v>
      </c>
      <c r="K47" s="6">
        <v>89</v>
      </c>
      <c r="L47" s="11">
        <v>17</v>
      </c>
      <c r="M47" s="11">
        <v>72</v>
      </c>
      <c r="N47" s="8">
        <v>12</v>
      </c>
      <c r="O47" s="7">
        <v>77</v>
      </c>
      <c r="P47" s="8">
        <v>13</v>
      </c>
      <c r="Q47" s="7">
        <v>78</v>
      </c>
      <c r="R47" s="8">
        <v>21</v>
      </c>
      <c r="S47" s="7">
        <v>77</v>
      </c>
      <c r="T47" s="24" t="s">
        <v>127</v>
      </c>
      <c r="U47" s="6">
        <v>8</v>
      </c>
      <c r="V47" s="6">
        <v>30</v>
      </c>
      <c r="W47" s="6">
        <v>11</v>
      </c>
      <c r="X47" s="6">
        <v>52</v>
      </c>
      <c r="Y47" s="6">
        <v>2</v>
      </c>
      <c r="Z47" s="6">
        <v>50</v>
      </c>
      <c r="AA47" s="6">
        <v>5</v>
      </c>
      <c r="AB47" s="6">
        <v>57</v>
      </c>
      <c r="AC47" s="6">
        <v>6</v>
      </c>
      <c r="AD47" s="6">
        <v>93</v>
      </c>
      <c r="AE47" s="6">
        <v>2</v>
      </c>
      <c r="AF47" s="6">
        <v>56</v>
      </c>
      <c r="AG47" s="7">
        <v>8</v>
      </c>
      <c r="AH47" s="7">
        <v>45</v>
      </c>
      <c r="AI47" s="6">
        <v>6</v>
      </c>
      <c r="AJ47" s="6">
        <v>46</v>
      </c>
      <c r="AK47" s="25">
        <v>13</v>
      </c>
      <c r="AL47" s="7">
        <v>47</v>
      </c>
    </row>
    <row r="48" spans="1:38" ht="22.5" customHeight="1">
      <c r="A48" s="24" t="s">
        <v>128</v>
      </c>
      <c r="B48" s="6">
        <v>2</v>
      </c>
      <c r="C48" s="6">
        <v>51</v>
      </c>
      <c r="D48" s="6">
        <v>2</v>
      </c>
      <c r="E48" s="6">
        <v>71</v>
      </c>
      <c r="F48" s="6">
        <v>1</v>
      </c>
      <c r="G48" s="6">
        <v>71</v>
      </c>
      <c r="H48" s="6">
        <v>5</v>
      </c>
      <c r="I48" s="6">
        <v>85</v>
      </c>
      <c r="J48" s="6">
        <v>8</v>
      </c>
      <c r="K48" s="6">
        <v>95</v>
      </c>
      <c r="L48" s="11">
        <v>7</v>
      </c>
      <c r="M48" s="11">
        <v>77</v>
      </c>
      <c r="N48" s="8">
        <v>16</v>
      </c>
      <c r="O48" s="7">
        <v>55</v>
      </c>
      <c r="P48" s="8">
        <v>9</v>
      </c>
      <c r="Q48" s="7">
        <v>56</v>
      </c>
      <c r="R48" s="8">
        <v>12</v>
      </c>
      <c r="S48" s="7">
        <v>61</v>
      </c>
      <c r="T48" s="24" t="s">
        <v>128</v>
      </c>
      <c r="U48" s="6">
        <v>8</v>
      </c>
      <c r="V48" s="6">
        <v>18</v>
      </c>
      <c r="W48" s="6">
        <v>5</v>
      </c>
      <c r="X48" s="6">
        <v>33</v>
      </c>
      <c r="Y48" s="6">
        <v>7</v>
      </c>
      <c r="Z48" s="6">
        <v>47</v>
      </c>
      <c r="AA48" s="6">
        <v>5</v>
      </c>
      <c r="AB48" s="6">
        <v>65</v>
      </c>
      <c r="AC48" s="6">
        <v>9</v>
      </c>
      <c r="AD48" s="6">
        <v>51</v>
      </c>
      <c r="AE48" s="6">
        <v>1</v>
      </c>
      <c r="AF48" s="6">
        <v>52</v>
      </c>
      <c r="AG48" s="7">
        <v>3</v>
      </c>
      <c r="AH48" s="7">
        <v>49</v>
      </c>
      <c r="AI48" s="6">
        <v>3</v>
      </c>
      <c r="AJ48" s="6">
        <v>40</v>
      </c>
      <c r="AK48" s="25">
        <v>7</v>
      </c>
      <c r="AL48" s="7">
        <v>50</v>
      </c>
    </row>
    <row r="49" spans="1:38" ht="22.5" customHeight="1">
      <c r="A49" s="24" t="s">
        <v>129</v>
      </c>
      <c r="B49" s="6">
        <v>1</v>
      </c>
      <c r="C49" s="6">
        <v>47</v>
      </c>
      <c r="D49" s="6">
        <v>2</v>
      </c>
      <c r="E49" s="6">
        <v>59</v>
      </c>
      <c r="F49" s="6">
        <v>1</v>
      </c>
      <c r="G49" s="6">
        <v>74</v>
      </c>
      <c r="H49" s="6">
        <v>6</v>
      </c>
      <c r="I49" s="6">
        <v>67</v>
      </c>
      <c r="J49" s="6">
        <v>6</v>
      </c>
      <c r="K49" s="6">
        <v>65</v>
      </c>
      <c r="L49" s="11">
        <v>11</v>
      </c>
      <c r="M49" s="11">
        <v>79</v>
      </c>
      <c r="N49" s="8">
        <v>10</v>
      </c>
      <c r="O49" s="7">
        <v>48</v>
      </c>
      <c r="P49" s="8">
        <v>7</v>
      </c>
      <c r="Q49" s="7">
        <v>44</v>
      </c>
      <c r="R49" s="8">
        <v>17</v>
      </c>
      <c r="S49" s="7">
        <v>46</v>
      </c>
      <c r="T49" s="24" t="s">
        <v>129</v>
      </c>
      <c r="U49" s="6">
        <v>4</v>
      </c>
      <c r="V49" s="6">
        <v>23</v>
      </c>
      <c r="W49" s="6">
        <v>5</v>
      </c>
      <c r="X49" s="6">
        <v>35</v>
      </c>
      <c r="Y49" s="6">
        <v>1</v>
      </c>
      <c r="Z49" s="6">
        <v>48</v>
      </c>
      <c r="AA49" s="6">
        <v>10</v>
      </c>
      <c r="AB49" s="6">
        <v>35</v>
      </c>
      <c r="AC49" s="6">
        <v>4</v>
      </c>
      <c r="AD49" s="6">
        <v>43</v>
      </c>
      <c r="AE49" s="6">
        <v>5</v>
      </c>
      <c r="AF49" s="6">
        <v>65</v>
      </c>
      <c r="AG49" s="7">
        <v>4</v>
      </c>
      <c r="AH49" s="7">
        <v>30</v>
      </c>
      <c r="AI49" s="6">
        <v>7</v>
      </c>
      <c r="AJ49" s="6">
        <v>43</v>
      </c>
      <c r="AK49" s="25">
        <v>7</v>
      </c>
      <c r="AL49" s="7">
        <v>43</v>
      </c>
    </row>
    <row r="50" spans="1:38" ht="22.5" customHeight="1">
      <c r="A50" s="24" t="s">
        <v>130</v>
      </c>
      <c r="B50" s="6">
        <v>1</v>
      </c>
      <c r="C50" s="6">
        <v>43</v>
      </c>
      <c r="D50" s="6">
        <v>2</v>
      </c>
      <c r="E50" s="6">
        <v>61</v>
      </c>
      <c r="F50" s="6">
        <v>2</v>
      </c>
      <c r="G50" s="6">
        <v>54</v>
      </c>
      <c r="H50" s="6">
        <v>2</v>
      </c>
      <c r="I50" s="6">
        <v>62</v>
      </c>
      <c r="J50" s="6">
        <v>1</v>
      </c>
      <c r="K50" s="6">
        <v>59</v>
      </c>
      <c r="L50" s="11">
        <v>7</v>
      </c>
      <c r="M50" s="11">
        <v>73</v>
      </c>
      <c r="N50" s="8">
        <v>13</v>
      </c>
      <c r="O50" s="7">
        <v>57</v>
      </c>
      <c r="P50" s="8">
        <v>12</v>
      </c>
      <c r="Q50" s="7">
        <v>44</v>
      </c>
      <c r="R50" s="8">
        <v>6</v>
      </c>
      <c r="S50" s="7">
        <v>57</v>
      </c>
      <c r="T50" s="24" t="s">
        <v>130</v>
      </c>
      <c r="U50" s="6">
        <v>3</v>
      </c>
      <c r="V50" s="6">
        <v>20</v>
      </c>
      <c r="W50" s="6">
        <v>5</v>
      </c>
      <c r="X50" s="6">
        <v>30</v>
      </c>
      <c r="Y50" s="6">
        <v>7</v>
      </c>
      <c r="Z50" s="6">
        <v>31</v>
      </c>
      <c r="AA50" s="6">
        <v>4</v>
      </c>
      <c r="AB50" s="6">
        <v>43</v>
      </c>
      <c r="AC50" s="6">
        <v>2</v>
      </c>
      <c r="AD50" s="6">
        <v>38</v>
      </c>
      <c r="AE50" s="6">
        <v>4</v>
      </c>
      <c r="AF50" s="6">
        <v>49</v>
      </c>
      <c r="AG50" s="7">
        <v>9</v>
      </c>
      <c r="AH50" s="7">
        <v>39</v>
      </c>
      <c r="AI50" s="6">
        <v>4</v>
      </c>
      <c r="AJ50" s="6">
        <v>32</v>
      </c>
      <c r="AK50" s="25">
        <v>7</v>
      </c>
      <c r="AL50" s="7">
        <v>44</v>
      </c>
    </row>
    <row r="51" spans="1:38" ht="22.5" customHeight="1">
      <c r="A51" s="24" t="s">
        <v>131</v>
      </c>
      <c r="B51" s="6">
        <v>3</v>
      </c>
      <c r="C51" s="6">
        <v>42</v>
      </c>
      <c r="D51" s="6">
        <v>2</v>
      </c>
      <c r="E51" s="6">
        <v>50</v>
      </c>
      <c r="F51" s="6">
        <v>3</v>
      </c>
      <c r="G51" s="6">
        <v>52</v>
      </c>
      <c r="H51" s="6">
        <v>5</v>
      </c>
      <c r="I51" s="6">
        <v>56</v>
      </c>
      <c r="J51" s="6">
        <v>4</v>
      </c>
      <c r="K51" s="6">
        <v>75</v>
      </c>
      <c r="L51" s="11">
        <v>12</v>
      </c>
      <c r="M51" s="11">
        <v>76</v>
      </c>
      <c r="N51" s="8">
        <v>8</v>
      </c>
      <c r="O51" s="7">
        <v>56</v>
      </c>
      <c r="P51" s="8">
        <v>12</v>
      </c>
      <c r="Q51" s="7">
        <v>54</v>
      </c>
      <c r="R51" s="8">
        <v>10</v>
      </c>
      <c r="S51" s="7">
        <v>55</v>
      </c>
      <c r="T51" s="24" t="s">
        <v>131</v>
      </c>
      <c r="U51" s="6">
        <v>2</v>
      </c>
      <c r="V51" s="6">
        <v>15</v>
      </c>
      <c r="W51" s="6">
        <v>3</v>
      </c>
      <c r="X51" s="6">
        <v>22</v>
      </c>
      <c r="Y51" s="6">
        <v>5</v>
      </c>
      <c r="Z51" s="6">
        <v>34</v>
      </c>
      <c r="AA51" s="6">
        <v>1</v>
      </c>
      <c r="AB51" s="6">
        <v>33</v>
      </c>
      <c r="AC51" s="6">
        <v>4</v>
      </c>
      <c r="AD51" s="6">
        <v>51</v>
      </c>
      <c r="AE51" s="6">
        <v>1</v>
      </c>
      <c r="AF51" s="6">
        <v>46</v>
      </c>
      <c r="AG51" s="7">
        <v>7</v>
      </c>
      <c r="AH51" s="7">
        <v>47</v>
      </c>
      <c r="AI51" s="6">
        <v>6</v>
      </c>
      <c r="AJ51" s="6">
        <v>30</v>
      </c>
      <c r="AK51" s="25">
        <v>5</v>
      </c>
      <c r="AL51" s="7">
        <v>29</v>
      </c>
    </row>
    <row r="52" spans="1:38" ht="22.5" customHeight="1">
      <c r="A52" s="24" t="s">
        <v>132</v>
      </c>
      <c r="B52" s="6" t="s">
        <v>18</v>
      </c>
      <c r="C52" s="6">
        <v>27</v>
      </c>
      <c r="D52" s="6">
        <v>2</v>
      </c>
      <c r="E52" s="6">
        <v>48</v>
      </c>
      <c r="F52" s="6">
        <v>1</v>
      </c>
      <c r="G52" s="6">
        <v>60</v>
      </c>
      <c r="H52" s="6" t="s">
        <v>18</v>
      </c>
      <c r="I52" s="6">
        <v>45</v>
      </c>
      <c r="J52" s="6">
        <v>1</v>
      </c>
      <c r="K52" s="6">
        <v>61</v>
      </c>
      <c r="L52" s="11">
        <v>2</v>
      </c>
      <c r="M52" s="11">
        <v>69</v>
      </c>
      <c r="N52" s="8">
        <v>8</v>
      </c>
      <c r="O52" s="7">
        <v>64</v>
      </c>
      <c r="P52" s="8">
        <v>4</v>
      </c>
      <c r="Q52" s="7">
        <v>48</v>
      </c>
      <c r="R52" s="8">
        <v>7</v>
      </c>
      <c r="S52" s="7">
        <v>51</v>
      </c>
      <c r="T52" s="24" t="s">
        <v>132</v>
      </c>
      <c r="U52" s="6">
        <v>3</v>
      </c>
      <c r="V52" s="6">
        <v>14</v>
      </c>
      <c r="W52" s="6">
        <v>1</v>
      </c>
      <c r="X52" s="6">
        <v>18</v>
      </c>
      <c r="Y52" s="6">
        <v>3</v>
      </c>
      <c r="Z52" s="6">
        <v>27</v>
      </c>
      <c r="AA52" s="6">
        <v>1</v>
      </c>
      <c r="AB52" s="6">
        <v>36</v>
      </c>
      <c r="AC52" s="6">
        <v>5</v>
      </c>
      <c r="AD52" s="6">
        <v>38</v>
      </c>
      <c r="AE52" s="6">
        <v>2</v>
      </c>
      <c r="AF52" s="6">
        <v>33</v>
      </c>
      <c r="AG52" s="7">
        <v>5</v>
      </c>
      <c r="AH52" s="7">
        <v>31</v>
      </c>
      <c r="AI52" s="6">
        <v>2</v>
      </c>
      <c r="AJ52" s="6">
        <v>36</v>
      </c>
      <c r="AK52" s="25">
        <v>4</v>
      </c>
      <c r="AL52" s="7">
        <v>27</v>
      </c>
    </row>
    <row r="53" spans="1:38" ht="22.5" customHeight="1">
      <c r="A53" s="24" t="s">
        <v>133</v>
      </c>
      <c r="B53" s="6">
        <v>1</v>
      </c>
      <c r="C53" s="6">
        <v>31</v>
      </c>
      <c r="D53" s="6">
        <v>1</v>
      </c>
      <c r="E53" s="6">
        <v>29</v>
      </c>
      <c r="F53" s="6">
        <v>4</v>
      </c>
      <c r="G53" s="6">
        <v>44</v>
      </c>
      <c r="H53" s="6">
        <v>4</v>
      </c>
      <c r="I53" s="6">
        <v>58</v>
      </c>
      <c r="J53" s="6">
        <v>2</v>
      </c>
      <c r="K53" s="6">
        <v>48</v>
      </c>
      <c r="L53" s="6">
        <v>3</v>
      </c>
      <c r="M53" s="11">
        <v>49</v>
      </c>
      <c r="N53" s="8">
        <v>5</v>
      </c>
      <c r="O53" s="7">
        <v>51</v>
      </c>
      <c r="P53" s="8">
        <v>3</v>
      </c>
      <c r="Q53" s="7">
        <v>38</v>
      </c>
      <c r="R53" s="8">
        <v>6</v>
      </c>
      <c r="S53" s="7">
        <v>41</v>
      </c>
      <c r="T53" s="24" t="s">
        <v>133</v>
      </c>
      <c r="U53" s="6">
        <v>1</v>
      </c>
      <c r="V53" s="6">
        <v>11</v>
      </c>
      <c r="W53" s="6" t="s">
        <v>18</v>
      </c>
      <c r="X53" s="6">
        <v>19</v>
      </c>
      <c r="Y53" s="6">
        <v>1</v>
      </c>
      <c r="Z53" s="6">
        <v>15</v>
      </c>
      <c r="AA53" s="6">
        <v>1</v>
      </c>
      <c r="AB53" s="6">
        <v>33</v>
      </c>
      <c r="AC53" s="6">
        <v>3</v>
      </c>
      <c r="AD53" s="6">
        <v>29</v>
      </c>
      <c r="AE53" s="6">
        <v>2</v>
      </c>
      <c r="AF53" s="6">
        <v>29</v>
      </c>
      <c r="AG53" s="7">
        <v>2</v>
      </c>
      <c r="AH53" s="7">
        <v>30</v>
      </c>
      <c r="AI53" s="6">
        <v>3</v>
      </c>
      <c r="AJ53" s="6">
        <v>23</v>
      </c>
      <c r="AK53" s="25">
        <v>2</v>
      </c>
      <c r="AL53" s="7">
        <v>28</v>
      </c>
    </row>
    <row r="54" spans="1:38" ht="22.5" customHeight="1">
      <c r="A54" s="24" t="s">
        <v>134</v>
      </c>
      <c r="B54" s="6">
        <v>1</v>
      </c>
      <c r="C54" s="6">
        <v>22</v>
      </c>
      <c r="D54" s="6">
        <v>1</v>
      </c>
      <c r="E54" s="6">
        <v>32</v>
      </c>
      <c r="F54" s="6" t="s">
        <v>18</v>
      </c>
      <c r="G54" s="6">
        <v>52</v>
      </c>
      <c r="H54" s="6">
        <v>2</v>
      </c>
      <c r="I54" s="6">
        <v>51</v>
      </c>
      <c r="J54" s="6">
        <v>2</v>
      </c>
      <c r="K54" s="6">
        <v>64</v>
      </c>
      <c r="L54" s="11">
        <v>4</v>
      </c>
      <c r="M54" s="11">
        <v>58</v>
      </c>
      <c r="N54" s="8">
        <v>4</v>
      </c>
      <c r="O54" s="7">
        <v>57</v>
      </c>
      <c r="P54" s="8">
        <v>4</v>
      </c>
      <c r="Q54" s="7">
        <v>54</v>
      </c>
      <c r="R54" s="8">
        <v>9</v>
      </c>
      <c r="S54" s="7">
        <v>41</v>
      </c>
      <c r="T54" s="24" t="s">
        <v>134</v>
      </c>
      <c r="U54" s="6">
        <v>1</v>
      </c>
      <c r="V54" s="6">
        <v>5</v>
      </c>
      <c r="W54" s="6">
        <v>1</v>
      </c>
      <c r="X54" s="6">
        <v>8</v>
      </c>
      <c r="Y54" s="6">
        <v>2</v>
      </c>
      <c r="Z54" s="6">
        <v>26</v>
      </c>
      <c r="AA54" s="6">
        <v>1</v>
      </c>
      <c r="AB54" s="6">
        <v>29</v>
      </c>
      <c r="AC54" s="6">
        <v>4</v>
      </c>
      <c r="AD54" s="6">
        <v>33</v>
      </c>
      <c r="AE54" s="6">
        <v>1</v>
      </c>
      <c r="AF54" s="6">
        <v>24</v>
      </c>
      <c r="AG54" s="7">
        <v>4</v>
      </c>
      <c r="AH54" s="7">
        <v>35</v>
      </c>
      <c r="AI54" s="6">
        <v>3</v>
      </c>
      <c r="AJ54" s="6">
        <v>26</v>
      </c>
      <c r="AK54" s="25">
        <v>6</v>
      </c>
      <c r="AL54" s="7">
        <v>26</v>
      </c>
    </row>
    <row r="55" spans="1:38" ht="22.5" customHeight="1">
      <c r="A55" s="24" t="s">
        <v>135</v>
      </c>
      <c r="B55" s="6" t="s">
        <v>18</v>
      </c>
      <c r="C55" s="6">
        <v>22</v>
      </c>
      <c r="D55" s="6" t="s">
        <v>18</v>
      </c>
      <c r="E55" s="6">
        <v>33</v>
      </c>
      <c r="F55" s="6">
        <v>1</v>
      </c>
      <c r="G55" s="6">
        <v>26</v>
      </c>
      <c r="H55" s="6">
        <v>3</v>
      </c>
      <c r="I55" s="6">
        <v>45</v>
      </c>
      <c r="J55" s="6">
        <v>3</v>
      </c>
      <c r="K55" s="6">
        <v>37</v>
      </c>
      <c r="L55" s="11">
        <v>2</v>
      </c>
      <c r="M55" s="11">
        <v>50</v>
      </c>
      <c r="N55" s="8">
        <v>3</v>
      </c>
      <c r="O55" s="7">
        <v>52</v>
      </c>
      <c r="P55" s="8">
        <v>5</v>
      </c>
      <c r="Q55" s="7">
        <v>44</v>
      </c>
      <c r="R55" s="8">
        <v>8</v>
      </c>
      <c r="S55" s="7">
        <v>52</v>
      </c>
      <c r="T55" s="24" t="s">
        <v>135</v>
      </c>
      <c r="U55" s="6">
        <v>2</v>
      </c>
      <c r="V55" s="6">
        <v>10</v>
      </c>
      <c r="W55" s="6" t="s">
        <v>18</v>
      </c>
      <c r="X55" s="6">
        <v>4</v>
      </c>
      <c r="Y55" s="6">
        <v>2</v>
      </c>
      <c r="Z55" s="6">
        <v>15</v>
      </c>
      <c r="AA55" s="6">
        <v>2</v>
      </c>
      <c r="AB55" s="6">
        <v>27</v>
      </c>
      <c r="AC55" s="6">
        <v>4</v>
      </c>
      <c r="AD55" s="6">
        <v>26</v>
      </c>
      <c r="AE55" s="6" t="s">
        <v>18</v>
      </c>
      <c r="AF55" s="6">
        <v>33</v>
      </c>
      <c r="AG55" s="7">
        <v>6</v>
      </c>
      <c r="AH55" s="7">
        <v>39</v>
      </c>
      <c r="AI55" s="6">
        <v>2</v>
      </c>
      <c r="AJ55" s="6">
        <v>32</v>
      </c>
      <c r="AK55" s="25">
        <v>2</v>
      </c>
      <c r="AL55" s="7">
        <v>28</v>
      </c>
    </row>
    <row r="56" spans="1:38" ht="22.5" customHeight="1">
      <c r="A56" s="24" t="s">
        <v>136</v>
      </c>
      <c r="B56" s="6" t="s">
        <v>18</v>
      </c>
      <c r="C56" s="6">
        <v>17</v>
      </c>
      <c r="D56" s="6" t="s">
        <v>18</v>
      </c>
      <c r="E56" s="6">
        <v>21</v>
      </c>
      <c r="F56" s="6">
        <v>1</v>
      </c>
      <c r="G56" s="6">
        <v>34</v>
      </c>
      <c r="H56" s="6">
        <v>2</v>
      </c>
      <c r="I56" s="6">
        <v>36</v>
      </c>
      <c r="J56" s="6">
        <v>3</v>
      </c>
      <c r="K56" s="6">
        <v>35</v>
      </c>
      <c r="L56" s="6">
        <v>3</v>
      </c>
      <c r="M56" s="11">
        <v>42</v>
      </c>
      <c r="N56" s="8">
        <v>1</v>
      </c>
      <c r="O56" s="7">
        <v>45</v>
      </c>
      <c r="P56" s="8">
        <v>4</v>
      </c>
      <c r="Q56" s="7">
        <v>36</v>
      </c>
      <c r="R56" s="8">
        <v>6</v>
      </c>
      <c r="S56" s="7">
        <v>59</v>
      </c>
      <c r="T56" s="24" t="s">
        <v>136</v>
      </c>
      <c r="U56" s="6">
        <v>2</v>
      </c>
      <c r="V56" s="6">
        <v>3</v>
      </c>
      <c r="W56" s="6" t="s">
        <v>18</v>
      </c>
      <c r="X56" s="6">
        <v>6</v>
      </c>
      <c r="Y56" s="6">
        <v>1</v>
      </c>
      <c r="Z56" s="6">
        <v>6</v>
      </c>
      <c r="AA56" s="6">
        <v>2</v>
      </c>
      <c r="AB56" s="6">
        <v>11</v>
      </c>
      <c r="AC56" s="6">
        <v>3</v>
      </c>
      <c r="AD56" s="6">
        <v>19</v>
      </c>
      <c r="AE56" s="6">
        <v>2</v>
      </c>
      <c r="AF56" s="6">
        <v>18</v>
      </c>
      <c r="AG56" s="7">
        <v>2</v>
      </c>
      <c r="AH56" s="7">
        <v>28</v>
      </c>
      <c r="AI56" s="6" t="s">
        <v>87</v>
      </c>
      <c r="AJ56" s="6">
        <v>22</v>
      </c>
      <c r="AK56" s="25">
        <v>2</v>
      </c>
      <c r="AL56" s="7">
        <v>35</v>
      </c>
    </row>
    <row r="57" spans="1:38" ht="22.5" customHeight="1">
      <c r="A57" s="24" t="s">
        <v>137</v>
      </c>
      <c r="B57" s="6" t="s">
        <v>18</v>
      </c>
      <c r="C57" s="6">
        <v>9</v>
      </c>
      <c r="D57" s="6">
        <v>2</v>
      </c>
      <c r="E57" s="6">
        <v>27</v>
      </c>
      <c r="F57" s="6" t="s">
        <v>18</v>
      </c>
      <c r="G57" s="6">
        <v>35</v>
      </c>
      <c r="H57" s="6">
        <v>3</v>
      </c>
      <c r="I57" s="6">
        <v>36</v>
      </c>
      <c r="J57" s="6" t="s">
        <v>18</v>
      </c>
      <c r="K57" s="6">
        <v>32</v>
      </c>
      <c r="L57" s="6">
        <v>2</v>
      </c>
      <c r="M57" s="11">
        <v>34</v>
      </c>
      <c r="N57" s="8">
        <v>6</v>
      </c>
      <c r="O57" s="7">
        <v>58</v>
      </c>
      <c r="P57" s="8">
        <v>3</v>
      </c>
      <c r="Q57" s="7">
        <v>45</v>
      </c>
      <c r="R57" s="8">
        <v>2</v>
      </c>
      <c r="S57" s="7">
        <v>51</v>
      </c>
      <c r="T57" s="24" t="s">
        <v>137</v>
      </c>
      <c r="U57" s="6">
        <v>1</v>
      </c>
      <c r="V57" s="6">
        <v>6</v>
      </c>
      <c r="W57" s="6">
        <v>1</v>
      </c>
      <c r="X57" s="6">
        <v>8</v>
      </c>
      <c r="Y57" s="6">
        <v>1</v>
      </c>
      <c r="Z57" s="6">
        <v>18</v>
      </c>
      <c r="AA57" s="6">
        <v>1</v>
      </c>
      <c r="AB57" s="6">
        <v>10</v>
      </c>
      <c r="AC57" s="6">
        <v>2</v>
      </c>
      <c r="AD57" s="6">
        <v>20</v>
      </c>
      <c r="AE57" s="6">
        <v>1</v>
      </c>
      <c r="AF57" s="6">
        <v>14</v>
      </c>
      <c r="AG57" s="7">
        <v>3</v>
      </c>
      <c r="AH57" s="7">
        <v>28</v>
      </c>
      <c r="AI57" s="6">
        <v>3</v>
      </c>
      <c r="AJ57" s="6">
        <v>20</v>
      </c>
      <c r="AK57" s="25">
        <v>1</v>
      </c>
      <c r="AL57" s="7">
        <v>39</v>
      </c>
    </row>
    <row r="58" spans="1:38" ht="22.5" customHeight="1">
      <c r="A58" s="24" t="s">
        <v>138</v>
      </c>
      <c r="B58" s="6" t="s">
        <v>18</v>
      </c>
      <c r="C58" s="6">
        <v>15</v>
      </c>
      <c r="D58" s="6" t="s">
        <v>18</v>
      </c>
      <c r="E58" s="6">
        <v>13</v>
      </c>
      <c r="F58" s="6">
        <v>4</v>
      </c>
      <c r="G58" s="6">
        <v>32</v>
      </c>
      <c r="H58" s="6">
        <v>1</v>
      </c>
      <c r="I58" s="6">
        <v>30</v>
      </c>
      <c r="J58" s="6" t="s">
        <v>18</v>
      </c>
      <c r="K58" s="6">
        <v>36</v>
      </c>
      <c r="L58" s="11">
        <v>2</v>
      </c>
      <c r="M58" s="11">
        <v>19</v>
      </c>
      <c r="N58" s="8"/>
      <c r="O58" s="7">
        <v>36</v>
      </c>
      <c r="P58" s="8">
        <v>5</v>
      </c>
      <c r="Q58" s="7">
        <v>43</v>
      </c>
      <c r="R58" s="8">
        <v>9</v>
      </c>
      <c r="S58" s="7">
        <v>54</v>
      </c>
      <c r="T58" s="24" t="s">
        <v>138</v>
      </c>
      <c r="U58" s="6" t="s">
        <v>18</v>
      </c>
      <c r="V58" s="6">
        <v>4</v>
      </c>
      <c r="W58" s="6">
        <v>1</v>
      </c>
      <c r="X58" s="6">
        <v>6</v>
      </c>
      <c r="Y58" s="6">
        <v>2</v>
      </c>
      <c r="Z58" s="6">
        <v>7</v>
      </c>
      <c r="AA58" s="6">
        <v>2</v>
      </c>
      <c r="AB58" s="6">
        <v>6</v>
      </c>
      <c r="AC58" s="6">
        <v>1</v>
      </c>
      <c r="AD58" s="6">
        <v>8</v>
      </c>
      <c r="AE58" s="6">
        <v>1</v>
      </c>
      <c r="AF58" s="6">
        <v>12</v>
      </c>
      <c r="AG58" s="7">
        <v>2</v>
      </c>
      <c r="AH58" s="7">
        <v>12</v>
      </c>
      <c r="AI58" s="6">
        <v>2</v>
      </c>
      <c r="AJ58" s="6">
        <v>32</v>
      </c>
      <c r="AK58" s="26" t="s">
        <v>78</v>
      </c>
      <c r="AL58" s="7">
        <v>22</v>
      </c>
    </row>
    <row r="59" spans="1:38" ht="22.5" customHeight="1">
      <c r="A59" s="24" t="s">
        <v>139</v>
      </c>
      <c r="B59" s="6" t="s">
        <v>18</v>
      </c>
      <c r="C59" s="6">
        <v>11</v>
      </c>
      <c r="D59" s="6" t="s">
        <v>18</v>
      </c>
      <c r="E59" s="6">
        <v>17</v>
      </c>
      <c r="F59" s="6" t="s">
        <v>18</v>
      </c>
      <c r="G59" s="6">
        <v>23</v>
      </c>
      <c r="H59" s="6">
        <v>1</v>
      </c>
      <c r="I59" s="6">
        <v>27</v>
      </c>
      <c r="J59" s="6" t="s">
        <v>18</v>
      </c>
      <c r="K59" s="6">
        <v>20</v>
      </c>
      <c r="L59" s="6">
        <v>1</v>
      </c>
      <c r="M59" s="11">
        <v>18</v>
      </c>
      <c r="N59" s="8">
        <v>2</v>
      </c>
      <c r="O59" s="7">
        <v>25</v>
      </c>
      <c r="P59" s="8">
        <v>1</v>
      </c>
      <c r="Q59" s="7">
        <v>26</v>
      </c>
      <c r="R59" s="8">
        <v>1</v>
      </c>
      <c r="S59" s="7">
        <v>35</v>
      </c>
      <c r="T59" s="24" t="s">
        <v>139</v>
      </c>
      <c r="U59" s="6" t="s">
        <v>18</v>
      </c>
      <c r="V59" s="6">
        <v>4</v>
      </c>
      <c r="W59" s="6" t="s">
        <v>18</v>
      </c>
      <c r="X59" s="6">
        <v>8</v>
      </c>
      <c r="Y59" s="6" t="s">
        <v>18</v>
      </c>
      <c r="Z59" s="6">
        <v>4</v>
      </c>
      <c r="AA59" s="6">
        <v>1</v>
      </c>
      <c r="AB59" s="6">
        <v>7</v>
      </c>
      <c r="AC59" s="6">
        <v>2</v>
      </c>
      <c r="AD59" s="6">
        <v>15</v>
      </c>
      <c r="AE59" s="12" t="s">
        <v>18</v>
      </c>
      <c r="AF59" s="6">
        <v>15</v>
      </c>
      <c r="AG59" s="12">
        <v>1</v>
      </c>
      <c r="AH59" s="7">
        <v>18</v>
      </c>
      <c r="AI59" s="6" t="s">
        <v>87</v>
      </c>
      <c r="AJ59" s="6">
        <v>18</v>
      </c>
      <c r="AK59" s="26" t="s">
        <v>78</v>
      </c>
      <c r="AL59" s="7">
        <v>18</v>
      </c>
    </row>
    <row r="60" spans="1:38" ht="22.5" customHeight="1">
      <c r="A60" s="24" t="s">
        <v>140</v>
      </c>
      <c r="B60" s="6">
        <v>1</v>
      </c>
      <c r="C60" s="6">
        <v>15</v>
      </c>
      <c r="D60" s="6" t="s">
        <v>18</v>
      </c>
      <c r="E60" s="6">
        <v>11</v>
      </c>
      <c r="F60" s="6" t="s">
        <v>18</v>
      </c>
      <c r="G60" s="6">
        <v>20</v>
      </c>
      <c r="H60" s="6">
        <v>1</v>
      </c>
      <c r="I60" s="6">
        <v>28</v>
      </c>
      <c r="J60" s="6">
        <v>1</v>
      </c>
      <c r="K60" s="6">
        <v>31</v>
      </c>
      <c r="L60" s="12" t="s">
        <v>18</v>
      </c>
      <c r="M60" s="11">
        <v>29</v>
      </c>
      <c r="N60" s="8">
        <v>3</v>
      </c>
      <c r="O60" s="7">
        <v>16</v>
      </c>
      <c r="P60" s="8">
        <v>1</v>
      </c>
      <c r="Q60" s="7">
        <v>19</v>
      </c>
      <c r="R60" s="8">
        <v>1</v>
      </c>
      <c r="S60" s="7">
        <v>24</v>
      </c>
      <c r="T60" s="24" t="s">
        <v>140</v>
      </c>
      <c r="U60" s="6" t="s">
        <v>18</v>
      </c>
      <c r="V60" s="6">
        <v>7</v>
      </c>
      <c r="W60" s="6">
        <v>1</v>
      </c>
      <c r="X60" s="6">
        <v>6</v>
      </c>
      <c r="Y60" s="6" t="s">
        <v>18</v>
      </c>
      <c r="Z60" s="6">
        <v>1</v>
      </c>
      <c r="AA60" s="6" t="s">
        <v>18</v>
      </c>
      <c r="AB60" s="6">
        <v>9</v>
      </c>
      <c r="AC60" s="6" t="s">
        <v>18</v>
      </c>
      <c r="AD60" s="6">
        <v>18</v>
      </c>
      <c r="AE60" s="12" t="s">
        <v>18</v>
      </c>
      <c r="AF60" s="6">
        <v>16</v>
      </c>
      <c r="AG60" s="7">
        <v>1</v>
      </c>
      <c r="AH60" s="7">
        <v>19</v>
      </c>
      <c r="AI60" s="6" t="s">
        <v>87</v>
      </c>
      <c r="AJ60" s="6">
        <v>6</v>
      </c>
      <c r="AK60" s="25">
        <v>2</v>
      </c>
      <c r="AL60" s="7">
        <v>21</v>
      </c>
    </row>
    <row r="61" spans="1:38" ht="22.5" customHeight="1">
      <c r="A61" s="24" t="s">
        <v>141</v>
      </c>
      <c r="B61" s="6" t="s">
        <v>18</v>
      </c>
      <c r="C61" s="6">
        <v>7</v>
      </c>
      <c r="D61" s="6">
        <v>1</v>
      </c>
      <c r="E61" s="6">
        <v>6</v>
      </c>
      <c r="F61" s="6">
        <v>1</v>
      </c>
      <c r="G61" s="6">
        <v>10</v>
      </c>
      <c r="H61" s="6" t="s">
        <v>18</v>
      </c>
      <c r="I61" s="6">
        <v>12</v>
      </c>
      <c r="J61" s="6">
        <v>1</v>
      </c>
      <c r="K61" s="6">
        <v>19</v>
      </c>
      <c r="L61" s="12">
        <v>1</v>
      </c>
      <c r="M61" s="11">
        <v>13</v>
      </c>
      <c r="N61" s="20" t="s">
        <v>18</v>
      </c>
      <c r="O61" s="7">
        <v>15</v>
      </c>
      <c r="P61" s="9">
        <v>2</v>
      </c>
      <c r="Q61" s="7">
        <v>11</v>
      </c>
      <c r="R61" s="20" t="s">
        <v>84</v>
      </c>
      <c r="S61" s="7">
        <v>14</v>
      </c>
      <c r="T61" s="24" t="s">
        <v>141</v>
      </c>
      <c r="U61" s="6">
        <v>1</v>
      </c>
      <c r="V61" s="6">
        <v>1</v>
      </c>
      <c r="W61" s="6" t="s">
        <v>18</v>
      </c>
      <c r="X61" s="6">
        <v>6</v>
      </c>
      <c r="Y61" s="6" t="s">
        <v>18</v>
      </c>
      <c r="Z61" s="6">
        <v>5</v>
      </c>
      <c r="AA61" s="6" t="s">
        <v>18</v>
      </c>
      <c r="AB61" s="6">
        <v>6</v>
      </c>
      <c r="AC61" s="6">
        <v>1</v>
      </c>
      <c r="AD61" s="6">
        <v>8</v>
      </c>
      <c r="AE61" s="12" t="s">
        <v>18</v>
      </c>
      <c r="AF61" s="6">
        <v>6</v>
      </c>
      <c r="AG61" s="10" t="s">
        <v>18</v>
      </c>
      <c r="AH61" s="7">
        <v>11</v>
      </c>
      <c r="AI61" s="6" t="s">
        <v>87</v>
      </c>
      <c r="AJ61" s="6">
        <v>11</v>
      </c>
      <c r="AK61" s="26" t="s">
        <v>78</v>
      </c>
      <c r="AL61" s="7">
        <v>11</v>
      </c>
    </row>
    <row r="62" spans="1:38" ht="22.5" customHeight="1">
      <c r="A62" s="24" t="s">
        <v>142</v>
      </c>
      <c r="B62" s="6" t="s">
        <v>18</v>
      </c>
      <c r="C62" s="6">
        <v>9</v>
      </c>
      <c r="D62" s="6" t="s">
        <v>18</v>
      </c>
      <c r="E62" s="6">
        <v>8</v>
      </c>
      <c r="F62" s="6" t="s">
        <v>18</v>
      </c>
      <c r="G62" s="6">
        <v>11</v>
      </c>
      <c r="H62" s="6" t="s">
        <v>18</v>
      </c>
      <c r="I62" s="6">
        <v>20</v>
      </c>
      <c r="J62" s="6" t="s">
        <v>18</v>
      </c>
      <c r="K62" s="6">
        <v>19</v>
      </c>
      <c r="L62" s="12" t="s">
        <v>18</v>
      </c>
      <c r="M62" s="11">
        <v>13</v>
      </c>
      <c r="N62" s="8">
        <v>1</v>
      </c>
      <c r="O62" s="7">
        <v>22</v>
      </c>
      <c r="P62" s="20" t="s">
        <v>87</v>
      </c>
      <c r="Q62" s="7">
        <v>19</v>
      </c>
      <c r="R62" s="8">
        <v>1</v>
      </c>
      <c r="S62" s="7">
        <v>10</v>
      </c>
      <c r="T62" s="24" t="s">
        <v>142</v>
      </c>
      <c r="U62" s="6" t="s">
        <v>18</v>
      </c>
      <c r="V62" s="6">
        <v>6</v>
      </c>
      <c r="W62" s="6">
        <v>1</v>
      </c>
      <c r="X62" s="6">
        <v>4</v>
      </c>
      <c r="Y62" s="6" t="s">
        <v>18</v>
      </c>
      <c r="Z62" s="6">
        <v>3</v>
      </c>
      <c r="AA62" s="6">
        <v>3</v>
      </c>
      <c r="AB62" s="6">
        <v>5</v>
      </c>
      <c r="AC62" s="6" t="s">
        <v>18</v>
      </c>
      <c r="AD62" s="6">
        <v>9</v>
      </c>
      <c r="AE62" s="12" t="s">
        <v>18</v>
      </c>
      <c r="AF62" s="6">
        <v>4</v>
      </c>
      <c r="AG62" s="10" t="s">
        <v>18</v>
      </c>
      <c r="AH62" s="7">
        <v>7</v>
      </c>
      <c r="AI62" s="6" t="s">
        <v>87</v>
      </c>
      <c r="AJ62" s="6">
        <v>13</v>
      </c>
      <c r="AK62" s="26" t="s">
        <v>78</v>
      </c>
      <c r="AL62" s="7">
        <v>11</v>
      </c>
    </row>
    <row r="63" spans="1:38" ht="22.5" customHeight="1">
      <c r="A63" s="24" t="s">
        <v>143</v>
      </c>
      <c r="B63" s="6" t="s">
        <v>18</v>
      </c>
      <c r="C63" s="6">
        <v>8</v>
      </c>
      <c r="D63" s="6" t="s">
        <v>18</v>
      </c>
      <c r="E63" s="6">
        <v>5</v>
      </c>
      <c r="F63" s="6">
        <v>1</v>
      </c>
      <c r="G63" s="6">
        <v>8</v>
      </c>
      <c r="H63" s="6" t="s">
        <v>18</v>
      </c>
      <c r="I63" s="6">
        <v>14</v>
      </c>
      <c r="J63" s="6" t="s">
        <v>18</v>
      </c>
      <c r="K63" s="6">
        <v>19</v>
      </c>
      <c r="L63" s="6">
        <v>3</v>
      </c>
      <c r="M63" s="11">
        <v>20</v>
      </c>
      <c r="N63" s="20" t="s">
        <v>18</v>
      </c>
      <c r="O63" s="7">
        <v>15</v>
      </c>
      <c r="P63" s="9">
        <v>2</v>
      </c>
      <c r="Q63" s="7">
        <v>23</v>
      </c>
      <c r="R63" s="8">
        <v>1</v>
      </c>
      <c r="S63" s="7">
        <v>29</v>
      </c>
      <c r="T63" s="24" t="s">
        <v>143</v>
      </c>
      <c r="U63" s="6">
        <v>1</v>
      </c>
      <c r="V63" s="6">
        <v>4</v>
      </c>
      <c r="W63" s="6" t="s">
        <v>18</v>
      </c>
      <c r="X63" s="6" t="s">
        <v>18</v>
      </c>
      <c r="Y63" s="6" t="s">
        <v>18</v>
      </c>
      <c r="Z63" s="6">
        <v>2</v>
      </c>
      <c r="AA63" s="6" t="s">
        <v>18</v>
      </c>
      <c r="AB63" s="6">
        <v>5</v>
      </c>
      <c r="AC63" s="6" t="s">
        <v>18</v>
      </c>
      <c r="AD63" s="6">
        <v>9</v>
      </c>
      <c r="AE63" s="12">
        <v>1</v>
      </c>
      <c r="AF63" s="6">
        <v>10</v>
      </c>
      <c r="AG63" s="12">
        <v>1</v>
      </c>
      <c r="AH63" s="7">
        <v>15</v>
      </c>
      <c r="AI63" s="6" t="s">
        <v>87</v>
      </c>
      <c r="AJ63" s="6">
        <v>11</v>
      </c>
      <c r="AK63" s="25">
        <v>1</v>
      </c>
      <c r="AL63" s="7">
        <v>14</v>
      </c>
    </row>
    <row r="64" spans="1:38" ht="22.5" customHeight="1">
      <c r="A64" s="24" t="s">
        <v>144</v>
      </c>
      <c r="B64" s="6">
        <v>1</v>
      </c>
      <c r="C64" s="6">
        <v>11</v>
      </c>
      <c r="D64" s="6" t="s">
        <v>18</v>
      </c>
      <c r="E64" s="6">
        <v>7</v>
      </c>
      <c r="F64" s="6" t="s">
        <v>18</v>
      </c>
      <c r="G64" s="6">
        <v>11</v>
      </c>
      <c r="H64" s="6" t="s">
        <v>18</v>
      </c>
      <c r="I64" s="6">
        <v>9</v>
      </c>
      <c r="J64" s="6" t="s">
        <v>18</v>
      </c>
      <c r="K64" s="6">
        <v>17</v>
      </c>
      <c r="L64" s="6" t="s">
        <v>18</v>
      </c>
      <c r="M64" s="11">
        <v>12</v>
      </c>
      <c r="N64" s="8">
        <v>2</v>
      </c>
      <c r="O64" s="7">
        <v>12</v>
      </c>
      <c r="P64" s="8">
        <v>1</v>
      </c>
      <c r="Q64" s="7">
        <v>20</v>
      </c>
      <c r="R64" s="8">
        <v>1</v>
      </c>
      <c r="S64" s="7">
        <v>21</v>
      </c>
      <c r="T64" s="24" t="s">
        <v>144</v>
      </c>
      <c r="U64" s="6" t="s">
        <v>18</v>
      </c>
      <c r="V64" s="6">
        <v>1</v>
      </c>
      <c r="W64" s="6" t="s">
        <v>18</v>
      </c>
      <c r="X64" s="6">
        <v>1</v>
      </c>
      <c r="Y64" s="6" t="s">
        <v>18</v>
      </c>
      <c r="Z64" s="6">
        <v>1</v>
      </c>
      <c r="AA64" s="6" t="s">
        <v>18</v>
      </c>
      <c r="AB64" s="6">
        <v>6</v>
      </c>
      <c r="AC64" s="6">
        <v>1</v>
      </c>
      <c r="AD64" s="6">
        <v>6</v>
      </c>
      <c r="AE64" s="12" t="s">
        <v>18</v>
      </c>
      <c r="AF64" s="6">
        <v>31</v>
      </c>
      <c r="AG64" s="12">
        <v>1</v>
      </c>
      <c r="AH64" s="7">
        <v>7</v>
      </c>
      <c r="AI64" s="6" t="s">
        <v>87</v>
      </c>
      <c r="AJ64" s="6">
        <v>7</v>
      </c>
      <c r="AK64" s="26" t="s">
        <v>78</v>
      </c>
      <c r="AL64" s="7">
        <v>9</v>
      </c>
    </row>
    <row r="65" spans="1:38" ht="22.5" customHeight="1">
      <c r="A65" s="23" t="s">
        <v>85</v>
      </c>
      <c r="B65" s="6">
        <v>1</v>
      </c>
      <c r="C65" s="6">
        <v>55</v>
      </c>
      <c r="D65" s="6" t="s">
        <v>18</v>
      </c>
      <c r="E65" s="6">
        <v>43</v>
      </c>
      <c r="F65" s="6" t="s">
        <v>18</v>
      </c>
      <c r="G65" s="6">
        <v>53</v>
      </c>
      <c r="H65" s="6">
        <v>2</v>
      </c>
      <c r="I65" s="6">
        <v>62</v>
      </c>
      <c r="J65" s="6">
        <v>1</v>
      </c>
      <c r="K65" s="6">
        <v>87</v>
      </c>
      <c r="L65" s="13" t="s">
        <v>18</v>
      </c>
      <c r="M65" s="11">
        <v>89</v>
      </c>
      <c r="N65" s="9">
        <v>3</v>
      </c>
      <c r="O65" s="7">
        <v>121</v>
      </c>
      <c r="P65" s="9">
        <v>1</v>
      </c>
      <c r="Q65" s="7">
        <v>87</v>
      </c>
      <c r="R65" s="7">
        <v>1</v>
      </c>
      <c r="S65" s="7">
        <v>129</v>
      </c>
      <c r="T65" s="23" t="s">
        <v>85</v>
      </c>
      <c r="U65" s="6">
        <v>2</v>
      </c>
      <c r="V65" s="6">
        <v>6</v>
      </c>
      <c r="W65" s="6" t="s">
        <v>18</v>
      </c>
      <c r="X65" s="6">
        <v>9</v>
      </c>
      <c r="Y65" s="6">
        <v>1</v>
      </c>
      <c r="Z65" s="6">
        <v>12</v>
      </c>
      <c r="AA65" s="6">
        <v>1</v>
      </c>
      <c r="AB65" s="6">
        <v>17</v>
      </c>
      <c r="AC65" s="6" t="s">
        <v>18</v>
      </c>
      <c r="AD65" s="6">
        <v>27</v>
      </c>
      <c r="AE65" s="6" t="s">
        <v>18</v>
      </c>
      <c r="AF65" s="6" t="s">
        <v>18</v>
      </c>
      <c r="AG65" s="7">
        <v>2</v>
      </c>
      <c r="AH65" s="7">
        <v>43</v>
      </c>
      <c r="AI65" s="6">
        <v>2</v>
      </c>
      <c r="AJ65" s="6">
        <v>37</v>
      </c>
      <c r="AK65" s="25">
        <v>7</v>
      </c>
      <c r="AL65" s="7">
        <v>64</v>
      </c>
    </row>
    <row r="66" spans="1:38" ht="22.5" customHeight="1">
      <c r="A66" s="14" t="s">
        <v>20</v>
      </c>
      <c r="B66" s="15" t="s">
        <v>18</v>
      </c>
      <c r="C66" s="15" t="s">
        <v>18</v>
      </c>
      <c r="D66" s="15" t="s">
        <v>18</v>
      </c>
      <c r="E66" s="15" t="s">
        <v>18</v>
      </c>
      <c r="F66" s="15">
        <v>1</v>
      </c>
      <c r="G66" s="15" t="s">
        <v>18</v>
      </c>
      <c r="H66" s="15">
        <v>2</v>
      </c>
      <c r="I66" s="15" t="s">
        <v>18</v>
      </c>
      <c r="J66" s="15">
        <v>1</v>
      </c>
      <c r="K66" s="15" t="s">
        <v>18</v>
      </c>
      <c r="L66" s="15" t="s">
        <v>18</v>
      </c>
      <c r="M66" s="15" t="s">
        <v>18</v>
      </c>
      <c r="N66" s="16" t="s">
        <v>18</v>
      </c>
      <c r="O66" s="15" t="s">
        <v>18</v>
      </c>
      <c r="P66" s="16" t="s">
        <v>19</v>
      </c>
      <c r="Q66" s="15" t="s">
        <v>19</v>
      </c>
      <c r="R66" s="15" t="s">
        <v>84</v>
      </c>
      <c r="S66" s="15" t="s">
        <v>84</v>
      </c>
      <c r="T66" s="14" t="s">
        <v>20</v>
      </c>
      <c r="U66" s="15" t="s">
        <v>18</v>
      </c>
      <c r="V66" s="15" t="s">
        <v>18</v>
      </c>
      <c r="W66" s="15" t="s">
        <v>18</v>
      </c>
      <c r="X66" s="15" t="s">
        <v>18</v>
      </c>
      <c r="Y66" s="15" t="s">
        <v>18</v>
      </c>
      <c r="Z66" s="15" t="s">
        <v>18</v>
      </c>
      <c r="AA66" s="15" t="s">
        <v>18</v>
      </c>
      <c r="AB66" s="15" t="s">
        <v>18</v>
      </c>
      <c r="AC66" s="15" t="s">
        <v>18</v>
      </c>
      <c r="AD66" s="15" t="s">
        <v>18</v>
      </c>
      <c r="AE66" s="15" t="s">
        <v>87</v>
      </c>
      <c r="AF66" s="15" t="s">
        <v>87</v>
      </c>
      <c r="AG66" s="15" t="s">
        <v>87</v>
      </c>
      <c r="AH66" s="15" t="s">
        <v>87</v>
      </c>
      <c r="AI66" s="15" t="s">
        <v>87</v>
      </c>
      <c r="AJ66" s="15" t="s">
        <v>87</v>
      </c>
      <c r="AK66" s="15" t="s">
        <v>87</v>
      </c>
      <c r="AL66" s="15" t="s">
        <v>87</v>
      </c>
    </row>
    <row r="67" spans="1:38">
      <c r="A67" s="2" t="s">
        <v>21</v>
      </c>
      <c r="T67" s="17"/>
      <c r="U67" s="17"/>
    </row>
    <row r="68" spans="1:38">
      <c r="A68" s="2" t="s">
        <v>22</v>
      </c>
      <c r="T68" s="17"/>
      <c r="U68" s="17"/>
    </row>
    <row r="69" spans="1:38">
      <c r="T69" s="17"/>
      <c r="U69" s="17"/>
    </row>
    <row r="70" spans="1:38">
      <c r="T70" s="17"/>
      <c r="U70" s="17"/>
    </row>
    <row r="71" spans="1:38">
      <c r="T71" s="17"/>
      <c r="U71" s="17"/>
    </row>
    <row r="72" spans="1:38">
      <c r="T72" s="17"/>
      <c r="U72" s="17"/>
    </row>
    <row r="73" spans="1:38">
      <c r="T73" s="17"/>
      <c r="U73" s="17"/>
    </row>
    <row r="74" spans="1:38">
      <c r="T74" s="17"/>
      <c r="U74" s="17"/>
    </row>
    <row r="75" spans="1:38">
      <c r="T75" s="17"/>
      <c r="U75" s="17"/>
    </row>
    <row r="76" spans="1:38">
      <c r="T76" s="17"/>
      <c r="U76" s="17"/>
    </row>
    <row r="77" spans="1:38">
      <c r="T77" s="17"/>
      <c r="U77" s="17"/>
    </row>
    <row r="78" spans="1:38">
      <c r="T78" s="17"/>
      <c r="U78" s="17"/>
    </row>
    <row r="79" spans="1:38">
      <c r="T79" s="17"/>
      <c r="U79" s="17"/>
    </row>
    <row r="80" spans="1:38">
      <c r="T80" s="17"/>
      <c r="U80" s="17"/>
    </row>
    <row r="81" spans="20:21">
      <c r="T81" s="18"/>
      <c r="U81" s="18"/>
    </row>
    <row r="82" spans="20:21">
      <c r="T82" s="18"/>
      <c r="U82" s="18"/>
    </row>
    <row r="83" spans="20:21">
      <c r="T83" s="18"/>
      <c r="U83" s="18"/>
    </row>
    <row r="84" spans="20:21">
      <c r="T84" s="18"/>
      <c r="U84" s="18"/>
    </row>
    <row r="85" spans="20:21">
      <c r="T85" s="18"/>
      <c r="U85" s="18"/>
    </row>
    <row r="86" spans="20:21">
      <c r="T86" s="18"/>
      <c r="U86" s="18"/>
    </row>
    <row r="87" spans="20:21">
      <c r="T87" s="18"/>
      <c r="U87" s="18"/>
    </row>
    <row r="88" spans="20:21">
      <c r="T88" s="18"/>
      <c r="U88" s="18"/>
    </row>
    <row r="89" spans="20:21">
      <c r="T89" s="18"/>
      <c r="U89" s="18"/>
    </row>
    <row r="90" spans="20:21">
      <c r="T90" s="18"/>
      <c r="U90" s="18"/>
    </row>
    <row r="91" spans="20:21">
      <c r="T91" s="18"/>
      <c r="U91" s="18"/>
    </row>
    <row r="92" spans="20:21">
      <c r="T92" s="18"/>
      <c r="U92" s="18"/>
    </row>
    <row r="93" spans="20:21">
      <c r="T93" s="18"/>
      <c r="U93" s="18"/>
    </row>
    <row r="94" spans="20:21">
      <c r="T94" s="18"/>
      <c r="U94" s="18"/>
    </row>
    <row r="95" spans="20:21">
      <c r="T95" s="18"/>
      <c r="U95" s="18"/>
    </row>
    <row r="96" spans="20:21">
      <c r="T96" s="18"/>
      <c r="U96" s="18"/>
    </row>
    <row r="97" spans="20:21">
      <c r="T97" s="18"/>
      <c r="U97" s="18"/>
    </row>
    <row r="98" spans="20:21">
      <c r="T98" s="18"/>
      <c r="U98" s="18"/>
    </row>
    <row r="99" spans="20:21">
      <c r="T99" s="18"/>
      <c r="U99" s="18"/>
    </row>
    <row r="100" spans="20:21">
      <c r="T100" s="18"/>
      <c r="U100" s="18"/>
    </row>
    <row r="101" spans="20:21">
      <c r="T101" s="18"/>
      <c r="U101" s="18"/>
    </row>
    <row r="102" spans="20:21">
      <c r="T102" s="18"/>
      <c r="U102" s="18"/>
    </row>
    <row r="103" spans="20:21">
      <c r="T103" s="18"/>
      <c r="U103" s="18"/>
    </row>
    <row r="104" spans="20:21">
      <c r="T104" s="18"/>
      <c r="U104" s="18"/>
    </row>
    <row r="105" spans="20:21">
      <c r="T105" s="18"/>
      <c r="U105" s="18"/>
    </row>
    <row r="106" spans="20:21">
      <c r="T106" s="18"/>
      <c r="U106" s="18"/>
    </row>
    <row r="107" spans="20:21">
      <c r="T107" s="18"/>
      <c r="U107" s="18"/>
    </row>
    <row r="108" spans="20:21">
      <c r="T108" s="18"/>
      <c r="U108" s="18"/>
    </row>
    <row r="109" spans="20:21">
      <c r="T109" s="18"/>
      <c r="U109" s="18"/>
    </row>
    <row r="110" spans="20:21">
      <c r="T110" s="18"/>
      <c r="U110" s="18"/>
    </row>
    <row r="111" spans="20:21">
      <c r="T111" s="18"/>
      <c r="U111" s="18"/>
    </row>
    <row r="112" spans="20:21">
      <c r="T112" s="18"/>
      <c r="U112" s="18"/>
    </row>
    <row r="113" spans="20:21">
      <c r="T113" s="18"/>
      <c r="U113" s="18"/>
    </row>
    <row r="114" spans="20:21">
      <c r="T114" s="18"/>
      <c r="U114" s="18"/>
    </row>
    <row r="115" spans="20:21">
      <c r="T115" s="18"/>
      <c r="U115" s="18"/>
    </row>
    <row r="116" spans="20:21">
      <c r="T116" s="18"/>
      <c r="U116" s="18"/>
    </row>
    <row r="117" spans="20:21">
      <c r="T117" s="18"/>
      <c r="U117" s="18"/>
    </row>
    <row r="118" spans="20:21">
      <c r="T118" s="18"/>
      <c r="U118" s="18"/>
    </row>
    <row r="119" spans="20:21">
      <c r="T119" s="18"/>
      <c r="U119" s="18"/>
    </row>
    <row r="120" spans="20:21">
      <c r="T120" s="18"/>
      <c r="U120" s="18"/>
    </row>
    <row r="121" spans="20:21">
      <c r="T121" s="18"/>
      <c r="U121" s="18"/>
    </row>
    <row r="122" spans="20:21">
      <c r="T122" s="18"/>
      <c r="U122" s="18"/>
    </row>
    <row r="123" spans="20:21">
      <c r="T123" s="18"/>
      <c r="U123" s="18"/>
    </row>
    <row r="124" spans="20:21">
      <c r="T124" s="18"/>
      <c r="U124" s="18"/>
    </row>
    <row r="125" spans="20:21">
      <c r="T125" s="18"/>
      <c r="U125" s="18"/>
    </row>
    <row r="126" spans="20:21">
      <c r="T126" s="18"/>
      <c r="U126" s="18"/>
    </row>
    <row r="127" spans="20:21">
      <c r="T127" s="18"/>
      <c r="U127" s="18"/>
    </row>
    <row r="128" spans="20:21">
      <c r="T128" s="18"/>
      <c r="U128" s="18"/>
    </row>
    <row r="129" spans="20:21">
      <c r="T129" s="18"/>
      <c r="U129" s="18"/>
    </row>
    <row r="130" spans="20:21">
      <c r="T130" s="18"/>
      <c r="U130" s="18"/>
    </row>
    <row r="131" spans="20:21">
      <c r="T131" s="18"/>
      <c r="U131" s="18"/>
    </row>
    <row r="132" spans="20:21">
      <c r="T132" s="18"/>
      <c r="U132" s="18"/>
    </row>
    <row r="133" spans="20:21">
      <c r="T133" s="18"/>
      <c r="U133" s="18"/>
    </row>
    <row r="134" spans="20:21">
      <c r="T134" s="18"/>
      <c r="U134" s="18"/>
    </row>
    <row r="135" spans="20:21">
      <c r="T135" s="18"/>
      <c r="U135" s="18"/>
    </row>
    <row r="136" spans="20:21">
      <c r="T136" s="18"/>
      <c r="U136" s="18"/>
    </row>
    <row r="137" spans="20:21">
      <c r="T137" s="18"/>
      <c r="U137" s="18"/>
    </row>
    <row r="138" spans="20:21">
      <c r="T138" s="18"/>
      <c r="U138" s="18"/>
    </row>
    <row r="139" spans="20:21">
      <c r="T139" s="18"/>
      <c r="U139" s="18"/>
    </row>
    <row r="140" spans="20:21">
      <c r="T140" s="18"/>
      <c r="U140" s="18"/>
    </row>
    <row r="141" spans="20:21">
      <c r="T141" s="18"/>
      <c r="U141" s="18"/>
    </row>
    <row r="142" spans="20:21">
      <c r="T142" s="18"/>
      <c r="U142" s="18"/>
    </row>
    <row r="143" spans="20:21">
      <c r="T143" s="18"/>
      <c r="U143" s="18"/>
    </row>
    <row r="144" spans="20:21">
      <c r="T144" s="18"/>
      <c r="U144" s="18"/>
    </row>
    <row r="145" spans="20:21">
      <c r="T145" s="18"/>
      <c r="U145" s="18"/>
    </row>
    <row r="146" spans="20:21">
      <c r="T146" s="18"/>
      <c r="U146" s="18"/>
    </row>
    <row r="147" spans="20:21">
      <c r="T147" s="18"/>
      <c r="U147" s="18"/>
    </row>
    <row r="148" spans="20:21">
      <c r="T148" s="18"/>
      <c r="U148" s="18"/>
    </row>
    <row r="149" spans="20:21">
      <c r="T149" s="18"/>
      <c r="U149" s="18"/>
    </row>
    <row r="150" spans="20:21">
      <c r="T150" s="18"/>
      <c r="U150" s="18"/>
    </row>
    <row r="151" spans="20:21">
      <c r="T151" s="18"/>
      <c r="U151" s="18"/>
    </row>
    <row r="152" spans="20:21">
      <c r="T152" s="18"/>
      <c r="U152" s="18"/>
    </row>
    <row r="153" spans="20:21">
      <c r="T153" s="18"/>
      <c r="U153" s="18"/>
    </row>
    <row r="154" spans="20:21">
      <c r="T154" s="18"/>
      <c r="U154" s="18"/>
    </row>
    <row r="155" spans="20:21">
      <c r="T155" s="18"/>
      <c r="U155" s="18"/>
    </row>
    <row r="156" spans="20:21">
      <c r="T156" s="18"/>
      <c r="U156" s="18"/>
    </row>
    <row r="157" spans="20:21">
      <c r="T157" s="18"/>
      <c r="U157" s="18"/>
    </row>
    <row r="158" spans="20:21">
      <c r="T158" s="18"/>
      <c r="U158" s="18"/>
    </row>
    <row r="159" spans="20:21">
      <c r="T159" s="18"/>
      <c r="U159" s="18"/>
    </row>
    <row r="160" spans="20:21">
      <c r="T160" s="18"/>
      <c r="U160" s="18"/>
    </row>
    <row r="161" spans="20:21">
      <c r="T161" s="18"/>
      <c r="U161" s="18"/>
    </row>
    <row r="162" spans="20:21">
      <c r="T162" s="18"/>
      <c r="U162" s="18"/>
    </row>
    <row r="163" spans="20:21">
      <c r="T163" s="18"/>
      <c r="U163" s="18"/>
    </row>
    <row r="164" spans="20:21">
      <c r="T164" s="18"/>
      <c r="U164" s="18"/>
    </row>
    <row r="165" spans="20:21">
      <c r="T165" s="18"/>
      <c r="U165" s="18"/>
    </row>
    <row r="166" spans="20:21">
      <c r="T166" s="18"/>
      <c r="U166" s="18"/>
    </row>
    <row r="167" spans="20:21">
      <c r="T167" s="18"/>
      <c r="U167" s="18"/>
    </row>
    <row r="168" spans="20:21">
      <c r="T168" s="18"/>
      <c r="U168" s="18"/>
    </row>
    <row r="169" spans="20:21">
      <c r="T169" s="18"/>
      <c r="U169" s="18"/>
    </row>
    <row r="170" spans="20:21">
      <c r="T170" s="18"/>
      <c r="U170" s="18"/>
    </row>
    <row r="171" spans="20:21">
      <c r="T171" s="18"/>
      <c r="U171" s="18"/>
    </row>
    <row r="172" spans="20:21">
      <c r="T172" s="18"/>
      <c r="U172" s="18"/>
    </row>
    <row r="173" spans="20:21">
      <c r="T173" s="18"/>
      <c r="U173" s="18"/>
    </row>
    <row r="174" spans="20:21">
      <c r="T174" s="18"/>
      <c r="U174" s="18"/>
    </row>
    <row r="175" spans="20:21">
      <c r="T175" s="18"/>
      <c r="U175" s="18"/>
    </row>
    <row r="176" spans="20:21">
      <c r="T176" s="18"/>
      <c r="U176" s="18"/>
    </row>
    <row r="177" spans="20:21">
      <c r="T177" s="18"/>
      <c r="U177" s="18"/>
    </row>
    <row r="178" spans="20:21">
      <c r="T178" s="18"/>
      <c r="U178" s="18"/>
    </row>
    <row r="179" spans="20:21">
      <c r="T179" s="18"/>
      <c r="U179" s="18"/>
    </row>
    <row r="180" spans="20:21">
      <c r="T180" s="18"/>
      <c r="U180" s="18"/>
    </row>
    <row r="181" spans="20:21">
      <c r="T181" s="18"/>
      <c r="U181" s="18"/>
    </row>
    <row r="182" spans="20:21">
      <c r="T182" s="18"/>
      <c r="U182" s="18"/>
    </row>
    <row r="183" spans="20:21">
      <c r="T183" s="18"/>
      <c r="U183" s="18"/>
    </row>
    <row r="184" spans="20:21">
      <c r="T184" s="18"/>
      <c r="U184" s="18"/>
    </row>
    <row r="185" spans="20:21">
      <c r="T185" s="18"/>
      <c r="U185" s="18"/>
    </row>
    <row r="186" spans="20:21">
      <c r="T186" s="18"/>
      <c r="U186" s="18"/>
    </row>
    <row r="187" spans="20:21">
      <c r="T187" s="18"/>
      <c r="U187" s="18"/>
    </row>
    <row r="188" spans="20:21">
      <c r="T188" s="18"/>
      <c r="U188" s="18"/>
    </row>
    <row r="189" spans="20:21">
      <c r="T189" s="18"/>
      <c r="U189" s="18"/>
    </row>
    <row r="190" spans="20:21">
      <c r="T190" s="18"/>
      <c r="U190" s="18"/>
    </row>
    <row r="191" spans="20:21">
      <c r="T191" s="18"/>
      <c r="U191" s="18"/>
    </row>
    <row r="192" spans="20:21">
      <c r="T192" s="18"/>
      <c r="U192" s="18"/>
    </row>
    <row r="193" spans="20:21">
      <c r="T193" s="18"/>
      <c r="U193" s="18"/>
    </row>
    <row r="194" spans="20:21">
      <c r="T194" s="18"/>
      <c r="U194" s="18"/>
    </row>
    <row r="195" spans="20:21">
      <c r="T195" s="18"/>
      <c r="U195" s="18"/>
    </row>
    <row r="196" spans="20:21">
      <c r="T196" s="18"/>
      <c r="U196" s="18"/>
    </row>
    <row r="197" spans="20:21">
      <c r="T197" s="18"/>
      <c r="U197" s="18"/>
    </row>
    <row r="198" spans="20:21">
      <c r="T198" s="18"/>
      <c r="U198" s="18"/>
    </row>
    <row r="199" spans="20:21">
      <c r="T199" s="18"/>
      <c r="U199" s="18"/>
    </row>
    <row r="200" spans="20:21">
      <c r="T200" s="18"/>
      <c r="U200" s="18"/>
    </row>
    <row r="201" spans="20:21">
      <c r="T201" s="18"/>
      <c r="U201" s="18"/>
    </row>
    <row r="202" spans="20:21">
      <c r="T202" s="18"/>
      <c r="U202" s="18"/>
    </row>
    <row r="203" spans="20:21">
      <c r="T203" s="18"/>
      <c r="U203" s="18"/>
    </row>
    <row r="204" spans="20:21">
      <c r="T204" s="18"/>
      <c r="U204" s="18"/>
    </row>
    <row r="205" spans="20:21">
      <c r="T205" s="18"/>
      <c r="U205" s="18"/>
    </row>
    <row r="206" spans="20:21">
      <c r="T206" s="18"/>
      <c r="U206" s="18"/>
    </row>
    <row r="207" spans="20:21">
      <c r="T207" s="18"/>
      <c r="U207" s="18"/>
    </row>
    <row r="208" spans="20:21">
      <c r="T208" s="18"/>
      <c r="U208" s="18"/>
    </row>
    <row r="209" spans="20:21">
      <c r="T209" s="18"/>
      <c r="U209" s="18"/>
    </row>
    <row r="210" spans="20:21">
      <c r="T210" s="18"/>
      <c r="U210" s="18"/>
    </row>
    <row r="211" spans="20:21">
      <c r="T211" s="18"/>
      <c r="U211" s="18"/>
    </row>
    <row r="212" spans="20:21">
      <c r="T212" s="18"/>
      <c r="U212" s="18"/>
    </row>
    <row r="213" spans="20:21">
      <c r="T213" s="18"/>
      <c r="U213" s="18"/>
    </row>
    <row r="214" spans="20:21">
      <c r="T214" s="18"/>
      <c r="U214" s="18"/>
    </row>
  </sheetData>
  <mergeCells count="41">
    <mergeCell ref="P7:Q7"/>
    <mergeCell ref="AG7:AH7"/>
    <mergeCell ref="AI7:AJ7"/>
    <mergeCell ref="U7:V7"/>
    <mergeCell ref="W7:X7"/>
    <mergeCell ref="Y7:Z7"/>
    <mergeCell ref="AC7:AD7"/>
    <mergeCell ref="AE7:AF7"/>
    <mergeCell ref="AA7:AB7"/>
    <mergeCell ref="T5:T6"/>
    <mergeCell ref="R5:S5"/>
    <mergeCell ref="AG5:AH5"/>
    <mergeCell ref="AI5:AJ5"/>
    <mergeCell ref="B7:C7"/>
    <mergeCell ref="D7:E7"/>
    <mergeCell ref="F7:G7"/>
    <mergeCell ref="H7:I7"/>
    <mergeCell ref="J7:K7"/>
    <mergeCell ref="L7:M7"/>
    <mergeCell ref="U5:V5"/>
    <mergeCell ref="W5:X5"/>
    <mergeCell ref="Y5:Z5"/>
    <mergeCell ref="AA5:AB5"/>
    <mergeCell ref="AC5:AD5"/>
    <mergeCell ref="N7:O7"/>
    <mergeCell ref="AK3:AL3"/>
    <mergeCell ref="AK4:AL4"/>
    <mergeCell ref="A2:AJ2"/>
    <mergeCell ref="AK5:AL5"/>
    <mergeCell ref="R7:S7"/>
    <mergeCell ref="AK7:AL7"/>
    <mergeCell ref="A5:A6"/>
    <mergeCell ref="B5:C5"/>
    <mergeCell ref="D5:E5"/>
    <mergeCell ref="F5:G5"/>
    <mergeCell ref="H5:I5"/>
    <mergeCell ref="AE5:AF5"/>
    <mergeCell ref="J5:K5"/>
    <mergeCell ref="L5:M5"/>
    <mergeCell ref="N5:O5"/>
    <mergeCell ref="P5:Q5"/>
  </mergeCells>
  <phoneticPr fontId="2"/>
  <printOptions horizontalCentered="1"/>
  <pageMargins left="0.39370078740157483" right="0.39370078740157483" top="0.59055118110236227" bottom="0.59055118110236227" header="0.51181102362204722" footer="0.51181102362204722"/>
  <pageSetup paperSize="8" scale="56"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92D050"/>
  </sheetPr>
  <dimension ref="A2:O64"/>
  <sheetViews>
    <sheetView zoomScaleNormal="100" zoomScaleSheetLayoutView="75" workbookViewId="0">
      <selection activeCell="D16" sqref="D16"/>
    </sheetView>
  </sheetViews>
  <sheetFormatPr defaultRowHeight="13.5"/>
  <cols>
    <col min="1" max="1" width="5.375" style="29" customWidth="1"/>
    <col min="2" max="2" width="4.125" style="29" customWidth="1"/>
    <col min="3" max="16384" width="9" style="29"/>
  </cols>
  <sheetData>
    <row r="2" spans="1:12" ht="24">
      <c r="A2" s="111" t="s">
        <v>23</v>
      </c>
      <c r="B2" s="111"/>
      <c r="C2" s="111"/>
      <c r="D2" s="111"/>
      <c r="E2" s="111"/>
      <c r="F2" s="111"/>
      <c r="G2" s="111"/>
      <c r="H2" s="111"/>
      <c r="I2" s="111"/>
      <c r="J2" s="111"/>
      <c r="K2" s="111"/>
      <c r="L2" s="111"/>
    </row>
    <row r="3" spans="1:12">
      <c r="L3" s="42" t="s">
        <v>24</v>
      </c>
    </row>
    <row r="4" spans="1:12" ht="16.5" customHeight="1">
      <c r="A4" s="115" t="s">
        <v>25</v>
      </c>
      <c r="B4" s="105"/>
      <c r="C4" s="107" t="s">
        <v>26</v>
      </c>
      <c r="D4" s="107" t="s">
        <v>27</v>
      </c>
      <c r="E4" s="107"/>
      <c r="F4" s="107" t="s">
        <v>28</v>
      </c>
      <c r="G4" s="102"/>
      <c r="H4" s="108" t="s">
        <v>15</v>
      </c>
      <c r="I4" s="107" t="s">
        <v>27</v>
      </c>
      <c r="J4" s="107"/>
      <c r="K4" s="107" t="s">
        <v>28</v>
      </c>
      <c r="L4" s="102"/>
    </row>
    <row r="5" spans="1:12" ht="16.5" customHeight="1">
      <c r="A5" s="116"/>
      <c r="B5" s="106"/>
      <c r="C5" s="107"/>
      <c r="D5" s="4" t="s">
        <v>29</v>
      </c>
      <c r="E5" s="4" t="s">
        <v>30</v>
      </c>
      <c r="F5" s="4" t="s">
        <v>31</v>
      </c>
      <c r="G5" s="5" t="s">
        <v>32</v>
      </c>
      <c r="H5" s="109"/>
      <c r="I5" s="4" t="s">
        <v>29</v>
      </c>
      <c r="J5" s="4" t="s">
        <v>30</v>
      </c>
      <c r="K5" s="4" t="s">
        <v>29</v>
      </c>
      <c r="L5" s="5" t="s">
        <v>30</v>
      </c>
    </row>
    <row r="6" spans="1:12" ht="14.25">
      <c r="B6" s="30"/>
      <c r="C6" s="112" t="s">
        <v>33</v>
      </c>
      <c r="D6" s="112"/>
      <c r="E6" s="112"/>
      <c r="F6" s="112"/>
      <c r="G6" s="112"/>
      <c r="H6" s="113" t="s">
        <v>34</v>
      </c>
      <c r="I6" s="114"/>
      <c r="J6" s="114"/>
      <c r="K6" s="114"/>
      <c r="L6" s="114"/>
    </row>
    <row r="7" spans="1:12" ht="16.5" customHeight="1">
      <c r="A7" s="31" t="s">
        <v>145</v>
      </c>
      <c r="B7" s="30">
        <v>30</v>
      </c>
      <c r="C7" s="32">
        <v>39471</v>
      </c>
      <c r="D7" s="32">
        <v>33179</v>
      </c>
      <c r="E7" s="32">
        <v>1495</v>
      </c>
      <c r="F7" s="32">
        <v>2708</v>
      </c>
      <c r="G7" s="32">
        <v>2089</v>
      </c>
      <c r="H7" s="33">
        <v>100</v>
      </c>
      <c r="I7" s="34">
        <v>84.05918269108966</v>
      </c>
      <c r="J7" s="34">
        <v>3.7875908895138197</v>
      </c>
      <c r="K7" s="34">
        <v>6.8607331965240297</v>
      </c>
      <c r="L7" s="34">
        <v>5.2924932228724888</v>
      </c>
    </row>
    <row r="8" spans="1:12" ht="16.5" customHeight="1">
      <c r="A8" s="31"/>
      <c r="B8" s="30">
        <v>35</v>
      </c>
      <c r="C8" s="32">
        <v>50685</v>
      </c>
      <c r="D8" s="32">
        <v>44083</v>
      </c>
      <c r="E8" s="32">
        <v>1670</v>
      </c>
      <c r="F8" s="32">
        <v>2900</v>
      </c>
      <c r="G8" s="32">
        <v>2032</v>
      </c>
      <c r="H8" s="33">
        <v>100</v>
      </c>
      <c r="I8" s="34">
        <v>86.974450034526981</v>
      </c>
      <c r="J8" s="34">
        <v>3.2948604123507939</v>
      </c>
      <c r="K8" s="34">
        <v>5.7216138897109605</v>
      </c>
      <c r="L8" s="34">
        <v>4.0090756634112656</v>
      </c>
    </row>
    <row r="9" spans="1:12" ht="16.5" customHeight="1">
      <c r="A9" s="31"/>
      <c r="B9" s="30">
        <v>40</v>
      </c>
      <c r="C9" s="32">
        <v>50841</v>
      </c>
      <c r="D9" s="32">
        <v>43687</v>
      </c>
      <c r="E9" s="32">
        <v>1910</v>
      </c>
      <c r="F9" s="32">
        <v>2918</v>
      </c>
      <c r="G9" s="32">
        <v>2326</v>
      </c>
      <c r="H9" s="33">
        <v>100</v>
      </c>
      <c r="I9" s="34">
        <v>85.928679608977006</v>
      </c>
      <c r="J9" s="34">
        <v>3.7568104482602624</v>
      </c>
      <c r="K9" s="34">
        <v>5.7394622450384531</v>
      </c>
      <c r="L9" s="34">
        <v>4.575047697724278</v>
      </c>
    </row>
    <row r="10" spans="1:12" ht="16.5" customHeight="1">
      <c r="A10" s="31"/>
      <c r="B10" s="30">
        <v>45</v>
      </c>
      <c r="C10" s="32">
        <v>51539</v>
      </c>
      <c r="D10" s="32">
        <v>43629</v>
      </c>
      <c r="E10" s="32">
        <v>2165</v>
      </c>
      <c r="F10" s="32">
        <v>3028</v>
      </c>
      <c r="G10" s="32">
        <v>2717</v>
      </c>
      <c r="H10" s="33">
        <v>100</v>
      </c>
      <c r="I10" s="34">
        <v>84.65239915403869</v>
      </c>
      <c r="J10" s="34">
        <v>4.2007023807213955</v>
      </c>
      <c r="K10" s="34">
        <v>5.8751624983022568</v>
      </c>
      <c r="L10" s="34">
        <v>5.2717359669376584</v>
      </c>
    </row>
    <row r="11" spans="1:12" ht="16.5" customHeight="1">
      <c r="A11" s="31"/>
      <c r="B11" s="30">
        <v>50</v>
      </c>
      <c r="C11" s="32">
        <v>48271</v>
      </c>
      <c r="D11" s="32">
        <v>39549</v>
      </c>
      <c r="E11" s="32">
        <v>2422</v>
      </c>
      <c r="F11" s="32">
        <v>3179</v>
      </c>
      <c r="G11" s="32">
        <v>3121</v>
      </c>
      <c r="H11" s="33">
        <v>100</v>
      </c>
      <c r="I11" s="34">
        <v>81.931180211721326</v>
      </c>
      <c r="J11" s="34">
        <v>5.0175053344658282</v>
      </c>
      <c r="K11" s="34">
        <v>6.5857347061382603</v>
      </c>
      <c r="L11" s="34">
        <v>6.4655797476745862</v>
      </c>
    </row>
    <row r="12" spans="1:12" ht="16.5" customHeight="1">
      <c r="A12" s="31"/>
      <c r="B12" s="30">
        <v>55</v>
      </c>
      <c r="C12" s="32">
        <v>40228</v>
      </c>
      <c r="D12" s="32">
        <v>31441</v>
      </c>
      <c r="E12" s="32">
        <v>2298</v>
      </c>
      <c r="F12" s="32">
        <v>2981</v>
      </c>
      <c r="G12" s="32">
        <v>3508</v>
      </c>
      <c r="H12" s="33">
        <v>100</v>
      </c>
      <c r="I12" s="34">
        <v>78.157005071094758</v>
      </c>
      <c r="J12" s="34">
        <v>5.7124390971462669</v>
      </c>
      <c r="K12" s="34">
        <v>7.4102615093964399</v>
      </c>
      <c r="L12" s="34">
        <v>8.720294322362534</v>
      </c>
    </row>
    <row r="13" spans="1:12" ht="16.5" customHeight="1">
      <c r="A13" s="31"/>
      <c r="B13" s="30">
        <v>60</v>
      </c>
      <c r="C13" s="32">
        <v>36311</v>
      </c>
      <c r="D13" s="32">
        <v>27853</v>
      </c>
      <c r="E13" s="32">
        <v>2006</v>
      </c>
      <c r="F13" s="32">
        <v>2798</v>
      </c>
      <c r="G13" s="32">
        <v>3654</v>
      </c>
      <c r="H13" s="33">
        <v>100</v>
      </c>
      <c r="I13" s="34">
        <v>76.706783068491646</v>
      </c>
      <c r="J13" s="34">
        <v>5.5244967089862573</v>
      </c>
      <c r="K13" s="34">
        <v>7.7056539340695656</v>
      </c>
      <c r="L13" s="34">
        <v>10.063066288452536</v>
      </c>
    </row>
    <row r="14" spans="1:12" ht="16.5" customHeight="1">
      <c r="A14" s="31"/>
      <c r="B14" s="30">
        <v>2</v>
      </c>
      <c r="C14" s="32">
        <v>33966</v>
      </c>
      <c r="D14" s="32">
        <v>22476</v>
      </c>
      <c r="E14" s="32">
        <v>2015</v>
      </c>
      <c r="F14" s="32">
        <v>2736</v>
      </c>
      <c r="G14" s="32">
        <v>3739</v>
      </c>
      <c r="H14" s="33">
        <v>100</v>
      </c>
      <c r="I14" s="34">
        <v>66.172054407348526</v>
      </c>
      <c r="J14" s="34">
        <v>5.932402991226521</v>
      </c>
      <c r="K14" s="34">
        <v>8.0551139374668796</v>
      </c>
      <c r="L14" s="34">
        <v>11.008066890419832</v>
      </c>
    </row>
    <row r="15" spans="1:12" ht="16.5" customHeight="1">
      <c r="A15" s="31" t="s">
        <v>146</v>
      </c>
      <c r="B15" s="30">
        <v>7</v>
      </c>
      <c r="C15" s="32">
        <v>35591</v>
      </c>
      <c r="D15" s="32">
        <v>27009</v>
      </c>
      <c r="E15" s="32">
        <v>2069</v>
      </c>
      <c r="F15" s="32">
        <v>2992</v>
      </c>
      <c r="G15" s="32">
        <v>3521</v>
      </c>
      <c r="H15" s="33">
        <v>100</v>
      </c>
      <c r="I15" s="34">
        <v>75.887162484897857</v>
      </c>
      <c r="J15" s="34">
        <v>5.8132673990615604</v>
      </c>
      <c r="K15" s="34">
        <v>8.4066196510353741</v>
      </c>
      <c r="L15" s="34">
        <v>9.8929504650051978</v>
      </c>
    </row>
    <row r="16" spans="1:12" ht="16.5" customHeight="1">
      <c r="A16" s="31"/>
      <c r="B16" s="30">
        <v>10</v>
      </c>
      <c r="C16" s="32">
        <v>33958</v>
      </c>
      <c r="D16" s="32">
        <v>25477</v>
      </c>
      <c r="E16" s="32">
        <v>2142</v>
      </c>
      <c r="F16" s="32">
        <v>2936</v>
      </c>
      <c r="G16" s="32">
        <v>3403</v>
      </c>
      <c r="H16" s="33">
        <v>100</v>
      </c>
      <c r="I16" s="34">
        <v>75.025030920548915</v>
      </c>
      <c r="J16" s="34">
        <v>6.3077919783261676</v>
      </c>
      <c r="K16" s="34">
        <v>8.6459744390128996</v>
      </c>
      <c r="L16" s="34">
        <v>10.021202662112021</v>
      </c>
    </row>
    <row r="17" spans="1:15" ht="16.5" customHeight="1">
      <c r="A17" s="31"/>
      <c r="B17" s="30">
        <v>11</v>
      </c>
      <c r="C17" s="32">
        <v>32874</v>
      </c>
      <c r="D17" s="32">
        <v>24597</v>
      </c>
      <c r="E17" s="32">
        <v>2035</v>
      </c>
      <c r="F17" s="32">
        <v>2959</v>
      </c>
      <c r="G17" s="32">
        <v>3283</v>
      </c>
      <c r="H17" s="33">
        <v>100</v>
      </c>
      <c r="I17" s="34">
        <v>74.822047818945066</v>
      </c>
      <c r="J17" s="34">
        <v>6.1903023666119124</v>
      </c>
      <c r="K17" s="34">
        <v>9.001034251992456</v>
      </c>
      <c r="L17" s="34">
        <v>9.9866155624505701</v>
      </c>
    </row>
    <row r="18" spans="1:15" ht="16.5" customHeight="1">
      <c r="A18" s="31"/>
      <c r="B18" s="30">
        <v>12</v>
      </c>
      <c r="C18" s="32">
        <v>34529</v>
      </c>
      <c r="D18" s="32">
        <v>25553</v>
      </c>
      <c r="E18" s="32">
        <v>2282</v>
      </c>
      <c r="F18" s="32">
        <v>3209</v>
      </c>
      <c r="G18" s="32">
        <v>3485</v>
      </c>
      <c r="H18" s="33">
        <v>100</v>
      </c>
      <c r="I18" s="34">
        <v>74.004460019114376</v>
      </c>
      <c r="J18" s="34">
        <v>6.6089374149265829</v>
      </c>
      <c r="K18" s="34">
        <v>9.2936372324712568</v>
      </c>
      <c r="L18" s="34">
        <v>10.092965333487793</v>
      </c>
    </row>
    <row r="19" spans="1:15" ht="16.5" customHeight="1">
      <c r="A19" s="31"/>
      <c r="B19" s="30">
        <v>13</v>
      </c>
      <c r="C19" s="32">
        <v>34425</v>
      </c>
      <c r="D19" s="32">
        <v>25165</v>
      </c>
      <c r="E19" s="32">
        <v>2370</v>
      </c>
      <c r="F19" s="32">
        <v>3373</v>
      </c>
      <c r="G19" s="32">
        <v>3507</v>
      </c>
      <c r="H19" s="33">
        <v>100</v>
      </c>
      <c r="I19" s="34">
        <v>73.100944081336237</v>
      </c>
      <c r="J19" s="34">
        <v>6.8845315904139435</v>
      </c>
      <c r="K19" s="34">
        <v>9.7981118373275233</v>
      </c>
      <c r="L19" s="34">
        <v>10.187363834422658</v>
      </c>
    </row>
    <row r="20" spans="1:15" ht="16.5" customHeight="1">
      <c r="A20" s="31"/>
      <c r="B20" s="30">
        <v>14</v>
      </c>
      <c r="C20" s="32">
        <v>32662</v>
      </c>
      <c r="D20" s="32">
        <v>23477</v>
      </c>
      <c r="E20" s="32">
        <v>2375</v>
      </c>
      <c r="F20" s="32">
        <v>3282</v>
      </c>
      <c r="G20" s="32">
        <v>3528</v>
      </c>
      <c r="H20" s="33">
        <v>100</v>
      </c>
      <c r="I20" s="34">
        <v>71.878635723470694</v>
      </c>
      <c r="J20" s="34">
        <v>7.271446941399792</v>
      </c>
      <c r="K20" s="34">
        <v>10.048374257546996</v>
      </c>
      <c r="L20" s="34">
        <v>10.801543077582512</v>
      </c>
    </row>
    <row r="21" spans="1:15" ht="16.5" customHeight="1">
      <c r="A21" s="31"/>
      <c r="B21" s="30">
        <v>15</v>
      </c>
      <c r="C21" s="32">
        <v>32354</v>
      </c>
      <c r="D21" s="32">
        <v>22903</v>
      </c>
      <c r="E21" s="32">
        <v>2324</v>
      </c>
      <c r="F21" s="32">
        <v>3378</v>
      </c>
      <c r="G21" s="32">
        <v>3749</v>
      </c>
      <c r="H21" s="33">
        <v>100</v>
      </c>
      <c r="I21" s="34">
        <v>70.788774185572109</v>
      </c>
      <c r="J21" s="34">
        <v>7.1830376460406757</v>
      </c>
      <c r="K21" s="34">
        <v>10.440749211843976</v>
      </c>
      <c r="L21" s="34">
        <v>11.58743895654324</v>
      </c>
    </row>
    <row r="22" spans="1:15" ht="16.5" customHeight="1">
      <c r="A22" s="31"/>
      <c r="B22" s="30">
        <v>16</v>
      </c>
      <c r="C22" s="35">
        <v>30710</v>
      </c>
      <c r="D22" s="35">
        <v>21452</v>
      </c>
      <c r="E22" s="35">
        <v>2344</v>
      </c>
      <c r="F22" s="35">
        <v>3328</v>
      </c>
      <c r="G22" s="35">
        <v>3586</v>
      </c>
      <c r="H22" s="33">
        <v>100</v>
      </c>
      <c r="I22" s="34">
        <v>69.853467925757087</v>
      </c>
      <c r="J22" s="34">
        <v>7.6326929338977525</v>
      </c>
      <c r="K22" s="34">
        <v>10.836860957342886</v>
      </c>
      <c r="L22" s="34">
        <v>11.676978183002278</v>
      </c>
    </row>
    <row r="23" spans="1:15" s="31" customFormat="1" ht="16.5" customHeight="1">
      <c r="B23" s="30">
        <v>17</v>
      </c>
      <c r="C23" s="35">
        <v>29708</v>
      </c>
      <c r="D23" s="35">
        <v>20663</v>
      </c>
      <c r="E23" s="35">
        <v>2305</v>
      </c>
      <c r="F23" s="35">
        <v>3263</v>
      </c>
      <c r="G23" s="35">
        <v>3477</v>
      </c>
      <c r="H23" s="33">
        <v>100</v>
      </c>
      <c r="I23" s="34">
        <v>69.553655580988277</v>
      </c>
      <c r="J23" s="34">
        <v>7.7588528342533989</v>
      </c>
      <c r="K23" s="34">
        <v>10.983573448229434</v>
      </c>
      <c r="L23" s="34">
        <v>11.70391813652888</v>
      </c>
    </row>
    <row r="24" spans="1:15" ht="16.5" customHeight="1">
      <c r="A24" s="31"/>
      <c r="B24" s="30">
        <v>18</v>
      </c>
      <c r="C24" s="35">
        <v>30210</v>
      </c>
      <c r="D24" s="35">
        <v>20714</v>
      </c>
      <c r="E24" s="35">
        <v>2400</v>
      </c>
      <c r="F24" s="35">
        <v>3396</v>
      </c>
      <c r="G24" s="35">
        <v>3700</v>
      </c>
      <c r="H24" s="33">
        <v>100</v>
      </c>
      <c r="I24" s="34">
        <v>68.566699768288643</v>
      </c>
      <c r="J24" s="34">
        <v>7.9443892750744789</v>
      </c>
      <c r="K24" s="34">
        <v>11.241310824230387</v>
      </c>
      <c r="L24" s="34">
        <v>12.247600132406488</v>
      </c>
    </row>
    <row r="25" spans="1:15" ht="16.5" customHeight="1">
      <c r="A25" s="31"/>
      <c r="B25" s="30">
        <v>19</v>
      </c>
      <c r="C25" s="35">
        <v>28825</v>
      </c>
      <c r="D25" s="35">
        <v>19751</v>
      </c>
      <c r="E25" s="35">
        <v>2241</v>
      </c>
      <c r="F25" s="35">
        <v>3278</v>
      </c>
      <c r="G25" s="36">
        <v>3555</v>
      </c>
      <c r="H25" s="34">
        <v>100</v>
      </c>
      <c r="I25" s="34">
        <v>68.520381613183005</v>
      </c>
      <c r="J25" s="34">
        <v>7.7745013009540331</v>
      </c>
      <c r="K25" s="34">
        <v>11.372072853425845</v>
      </c>
      <c r="L25" s="34">
        <v>12.333044232437121</v>
      </c>
    </row>
    <row r="26" spans="1:15" ht="16.5" customHeight="1">
      <c r="A26" s="31"/>
      <c r="B26" s="30">
        <v>20</v>
      </c>
      <c r="C26" s="35">
        <v>29115</v>
      </c>
      <c r="D26" s="35">
        <v>19861</v>
      </c>
      <c r="E26" s="35">
        <v>2378</v>
      </c>
      <c r="F26" s="35">
        <v>3218</v>
      </c>
      <c r="G26" s="36">
        <v>3658</v>
      </c>
      <c r="H26" s="34">
        <v>100</v>
      </c>
      <c r="I26" s="34">
        <v>68.21569637643826</v>
      </c>
      <c r="J26" s="34">
        <v>8.1676111969775036</v>
      </c>
      <c r="K26" s="34">
        <v>11.052721964623046</v>
      </c>
      <c r="L26" s="34">
        <v>12.563970461961189</v>
      </c>
    </row>
    <row r="27" spans="1:15" ht="16.5" customHeight="1">
      <c r="A27" s="31"/>
      <c r="B27" s="30">
        <v>21</v>
      </c>
      <c r="C27" s="35">
        <v>28271</v>
      </c>
      <c r="D27" s="35">
        <v>19399</v>
      </c>
      <c r="E27" s="35">
        <v>2251</v>
      </c>
      <c r="F27" s="35">
        <v>3204</v>
      </c>
      <c r="G27" s="36">
        <v>3417</v>
      </c>
      <c r="H27" s="33">
        <v>100</v>
      </c>
      <c r="I27" s="34">
        <f>SUM(D27/C27*100)</f>
        <v>68.618018464150538</v>
      </c>
      <c r="J27" s="34">
        <f>SUM(E27/C27*100)</f>
        <v>7.9622227724523365</v>
      </c>
      <c r="K27" s="34">
        <f>SUM(F27/C27*100)</f>
        <v>11.333168264299106</v>
      </c>
      <c r="L27" s="34">
        <f>SUM(G27/C27*100)</f>
        <v>12.086590499098016</v>
      </c>
    </row>
    <row r="28" spans="1:15" ht="16.5" customHeight="1">
      <c r="A28" s="31"/>
      <c r="B28" s="30">
        <v>22</v>
      </c>
      <c r="C28" s="35">
        <v>28389</v>
      </c>
      <c r="D28" s="35">
        <v>19432</v>
      </c>
      <c r="E28" s="35">
        <v>2304</v>
      </c>
      <c r="F28" s="35">
        <v>3263</v>
      </c>
      <c r="G28" s="36">
        <v>3390</v>
      </c>
      <c r="H28" s="33">
        <v>100</v>
      </c>
      <c r="I28" s="34">
        <v>68.449047166155907</v>
      </c>
      <c r="J28" s="34">
        <v>8.1158195075557433</v>
      </c>
      <c r="K28" s="34">
        <v>11.493888477931593</v>
      </c>
      <c r="L28" s="34">
        <v>11.941244848356758</v>
      </c>
    </row>
    <row r="29" spans="1:15" ht="16.5" customHeight="1">
      <c r="A29" s="31"/>
      <c r="B29" s="30">
        <v>23</v>
      </c>
      <c r="C29" s="35">
        <v>26518</v>
      </c>
      <c r="D29" s="35">
        <v>17977</v>
      </c>
      <c r="E29" s="35">
        <v>2149</v>
      </c>
      <c r="F29" s="35">
        <v>3091</v>
      </c>
      <c r="G29" s="36">
        <v>3301</v>
      </c>
      <c r="H29" s="33">
        <v>100</v>
      </c>
      <c r="I29" s="34">
        <v>67.8</v>
      </c>
      <c r="J29" s="34">
        <v>8.1</v>
      </c>
      <c r="K29" s="34">
        <v>11.7</v>
      </c>
      <c r="L29" s="34">
        <v>12.4</v>
      </c>
    </row>
    <row r="30" spans="1:15" ht="16.5" customHeight="1">
      <c r="A30" s="43"/>
      <c r="B30" s="37">
        <v>24</v>
      </c>
      <c r="C30" s="38">
        <v>26538</v>
      </c>
      <c r="D30" s="38">
        <v>17924</v>
      </c>
      <c r="E30" s="38">
        <v>2059</v>
      </c>
      <c r="F30" s="38">
        <v>3170</v>
      </c>
      <c r="G30" s="39">
        <v>3385</v>
      </c>
      <c r="H30" s="40">
        <f>C30/C30*100</f>
        <v>100</v>
      </c>
      <c r="I30" s="40">
        <f>D30/C30*100</f>
        <v>67.540884769010475</v>
      </c>
      <c r="J30" s="40">
        <f>E30/C30*100</f>
        <v>7.758685658301304</v>
      </c>
      <c r="K30" s="40">
        <f>F30/C30*100</f>
        <v>11.945135277714975</v>
      </c>
      <c r="L30" s="40">
        <f>G30/C30*100</f>
        <v>12.755294294973247</v>
      </c>
    </row>
    <row r="31" spans="1:15">
      <c r="A31" s="31"/>
      <c r="B31" s="31" t="s">
        <v>35</v>
      </c>
    </row>
    <row r="32" spans="1:15">
      <c r="A32" s="31"/>
      <c r="B32" s="31"/>
      <c r="L32" s="7"/>
      <c r="M32" s="7"/>
      <c r="N32" s="7"/>
      <c r="O32" s="7"/>
    </row>
    <row r="64" spans="8:11">
      <c r="H64" s="41"/>
      <c r="I64" s="41"/>
      <c r="J64" s="41"/>
      <c r="K64" s="41"/>
    </row>
  </sheetData>
  <mergeCells count="10">
    <mergeCell ref="A2:L2"/>
    <mergeCell ref="K4:L4"/>
    <mergeCell ref="C6:G6"/>
    <mergeCell ref="H6:L6"/>
    <mergeCell ref="A4:B5"/>
    <mergeCell ref="C4:C5"/>
    <mergeCell ref="D4:E4"/>
    <mergeCell ref="F4:G4"/>
    <mergeCell ref="H4:H5"/>
    <mergeCell ref="I4:J4"/>
  </mergeCells>
  <phoneticPr fontId="4"/>
  <printOptions horizontalCentered="1"/>
  <pageMargins left="0.39370078740157483" right="0.39370078740157483"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2:O31"/>
  <sheetViews>
    <sheetView topLeftCell="A10" workbookViewId="0">
      <selection activeCell="D5" sqref="D5"/>
    </sheetView>
  </sheetViews>
  <sheetFormatPr defaultRowHeight="13.5"/>
  <cols>
    <col min="1" max="1" width="9" style="46"/>
    <col min="2" max="2" width="3.5" style="46" customWidth="1"/>
    <col min="3" max="16384" width="9" style="46"/>
  </cols>
  <sheetData>
    <row r="2" spans="1:15" s="47" customFormat="1" ht="24">
      <c r="A2" s="117" t="s">
        <v>150</v>
      </c>
      <c r="B2" s="117"/>
      <c r="C2" s="117"/>
      <c r="D2" s="117"/>
      <c r="E2" s="117"/>
      <c r="F2" s="117"/>
      <c r="G2" s="117"/>
      <c r="H2" s="117"/>
      <c r="I2" s="117"/>
      <c r="J2" s="46"/>
      <c r="L2" s="46"/>
      <c r="M2" s="46"/>
      <c r="N2" s="46"/>
      <c r="O2" s="46"/>
    </row>
    <row r="3" spans="1:15" s="47" customFormat="1">
      <c r="A3" s="44"/>
      <c r="B3" s="45"/>
      <c r="C3" s="46"/>
      <c r="D3" s="46"/>
      <c r="E3" s="46"/>
      <c r="F3" s="46"/>
      <c r="G3" s="46"/>
      <c r="H3" s="46"/>
      <c r="I3" s="46"/>
      <c r="J3" s="65" t="s">
        <v>24</v>
      </c>
      <c r="L3" s="46"/>
      <c r="M3" s="46"/>
      <c r="N3" s="46"/>
      <c r="O3" s="46"/>
    </row>
    <row r="4" spans="1:15" s="47" customFormat="1">
      <c r="A4" s="121" t="s">
        <v>25</v>
      </c>
      <c r="B4" s="122"/>
      <c r="C4" s="125" t="s">
        <v>36</v>
      </c>
      <c r="D4" s="125"/>
      <c r="E4" s="125" t="s">
        <v>37</v>
      </c>
      <c r="F4" s="125"/>
      <c r="G4" s="125" t="s">
        <v>36</v>
      </c>
      <c r="H4" s="125"/>
      <c r="I4" s="125" t="s">
        <v>37</v>
      </c>
      <c r="J4" s="126"/>
      <c r="L4" s="46"/>
      <c r="M4" s="46"/>
      <c r="N4" s="46"/>
      <c r="O4" s="46"/>
    </row>
    <row r="5" spans="1:15" s="47" customFormat="1">
      <c r="A5" s="123"/>
      <c r="B5" s="124"/>
      <c r="C5" s="48" t="s">
        <v>38</v>
      </c>
      <c r="D5" s="48" t="s">
        <v>39</v>
      </c>
      <c r="E5" s="48" t="s">
        <v>38</v>
      </c>
      <c r="F5" s="48" t="s">
        <v>39</v>
      </c>
      <c r="G5" s="48" t="s">
        <v>38</v>
      </c>
      <c r="H5" s="48" t="s">
        <v>39</v>
      </c>
      <c r="I5" s="48" t="s">
        <v>38</v>
      </c>
      <c r="J5" s="49" t="s">
        <v>39</v>
      </c>
    </row>
    <row r="6" spans="1:15" s="47" customFormat="1">
      <c r="A6" s="44"/>
      <c r="B6" s="50"/>
      <c r="C6" s="118" t="s">
        <v>40</v>
      </c>
      <c r="D6" s="118"/>
      <c r="E6" s="118"/>
      <c r="F6" s="118"/>
      <c r="G6" s="119" t="s">
        <v>41</v>
      </c>
      <c r="H6" s="120"/>
      <c r="I6" s="120"/>
      <c r="J6" s="120"/>
    </row>
    <row r="7" spans="1:15" s="47" customFormat="1" ht="15" customHeight="1">
      <c r="A7" s="66" t="s">
        <v>147</v>
      </c>
      <c r="B7" s="52">
        <v>25</v>
      </c>
      <c r="C7" s="53">
        <v>25.9</v>
      </c>
      <c r="D7" s="53">
        <v>26.1</v>
      </c>
      <c r="E7" s="54" t="s">
        <v>148</v>
      </c>
      <c r="F7" s="54" t="s">
        <v>148</v>
      </c>
      <c r="G7" s="55">
        <v>23</v>
      </c>
      <c r="H7" s="56">
        <v>22.7</v>
      </c>
      <c r="I7" s="54" t="s">
        <v>148</v>
      </c>
      <c r="J7" s="54" t="s">
        <v>148</v>
      </c>
    </row>
    <row r="8" spans="1:15" s="47" customFormat="1" ht="15" customHeight="1">
      <c r="A8" s="67"/>
      <c r="B8" s="52">
        <v>30</v>
      </c>
      <c r="C8" s="53">
        <v>26.6</v>
      </c>
      <c r="D8" s="53">
        <v>26.5</v>
      </c>
      <c r="E8" s="53">
        <v>37</v>
      </c>
      <c r="F8" s="53">
        <v>36.299999999999997</v>
      </c>
      <c r="G8" s="55">
        <v>23.8</v>
      </c>
      <c r="H8" s="56">
        <v>23.3</v>
      </c>
      <c r="I8" s="56">
        <v>32.1</v>
      </c>
      <c r="J8" s="56">
        <v>31.7</v>
      </c>
    </row>
    <row r="9" spans="1:15" s="47" customFormat="1" ht="15" customHeight="1">
      <c r="A9" s="67"/>
      <c r="B9" s="52">
        <v>35</v>
      </c>
      <c r="C9" s="53">
        <v>27.2</v>
      </c>
      <c r="D9" s="53">
        <v>26.9</v>
      </c>
      <c r="E9" s="53">
        <v>37.9</v>
      </c>
      <c r="F9" s="53">
        <v>37.200000000000003</v>
      </c>
      <c r="G9" s="55">
        <v>24.4</v>
      </c>
      <c r="H9" s="56">
        <v>23.8</v>
      </c>
      <c r="I9" s="56">
        <v>33.1</v>
      </c>
      <c r="J9" s="56">
        <v>32.4</v>
      </c>
    </row>
    <row r="10" spans="1:15" s="47" customFormat="1" ht="15" customHeight="1">
      <c r="A10" s="67"/>
      <c r="B10" s="52">
        <v>40</v>
      </c>
      <c r="C10" s="53">
        <v>27.2</v>
      </c>
      <c r="D10" s="53">
        <v>26.8</v>
      </c>
      <c r="E10" s="53">
        <v>38.700000000000003</v>
      </c>
      <c r="F10" s="53">
        <v>37.9</v>
      </c>
      <c r="G10" s="55">
        <v>24.5</v>
      </c>
      <c r="H10" s="56">
        <v>23.9</v>
      </c>
      <c r="I10" s="56">
        <v>33.700000000000003</v>
      </c>
      <c r="J10" s="56">
        <v>33.299999999999997</v>
      </c>
    </row>
    <row r="11" spans="1:15" s="47" customFormat="1" ht="15" customHeight="1">
      <c r="A11" s="67"/>
      <c r="B11" s="52">
        <v>45</v>
      </c>
      <c r="C11" s="53">
        <v>26.9</v>
      </c>
      <c r="D11" s="53">
        <v>26.3</v>
      </c>
      <c r="E11" s="53">
        <v>38</v>
      </c>
      <c r="F11" s="53">
        <v>37</v>
      </c>
      <c r="G11" s="55">
        <v>24.2</v>
      </c>
      <c r="H11" s="56">
        <v>23.7</v>
      </c>
      <c r="I11" s="56">
        <v>33.200000000000003</v>
      </c>
      <c r="J11" s="56">
        <v>32.799999999999997</v>
      </c>
    </row>
    <row r="12" spans="1:15" s="47" customFormat="1" ht="15" customHeight="1">
      <c r="A12" s="67"/>
      <c r="B12" s="52">
        <v>50</v>
      </c>
      <c r="C12" s="53">
        <v>27</v>
      </c>
      <c r="D12" s="53">
        <v>26.2</v>
      </c>
      <c r="E12" s="53">
        <v>37.799999999999997</v>
      </c>
      <c r="F12" s="53">
        <v>36.9</v>
      </c>
      <c r="G12" s="55">
        <v>24.7</v>
      </c>
      <c r="H12" s="56">
        <v>24.4</v>
      </c>
      <c r="I12" s="56">
        <v>33.200000000000003</v>
      </c>
      <c r="J12" s="56">
        <v>33.299999999999997</v>
      </c>
    </row>
    <row r="13" spans="1:15" s="47" customFormat="1" ht="15" customHeight="1">
      <c r="A13" s="67"/>
      <c r="B13" s="52">
        <v>55</v>
      </c>
      <c r="C13" s="53">
        <v>27.8</v>
      </c>
      <c r="D13" s="53">
        <v>27.2</v>
      </c>
      <c r="E13" s="53">
        <v>38.200000000000003</v>
      </c>
      <c r="F13" s="53">
        <v>37.700000000000003</v>
      </c>
      <c r="G13" s="55">
        <v>25.2</v>
      </c>
      <c r="H13" s="56">
        <v>25.1</v>
      </c>
      <c r="I13" s="56">
        <v>34.1</v>
      </c>
      <c r="J13" s="56">
        <v>34.200000000000003</v>
      </c>
    </row>
    <row r="14" spans="1:15" s="47" customFormat="1" ht="15" customHeight="1">
      <c r="A14" s="67"/>
      <c r="B14" s="52">
        <v>60</v>
      </c>
      <c r="C14" s="53">
        <v>28.2</v>
      </c>
      <c r="D14" s="53">
        <v>27.7</v>
      </c>
      <c r="E14" s="53">
        <v>39.4</v>
      </c>
      <c r="F14" s="53">
        <v>39.4</v>
      </c>
      <c r="G14" s="55">
        <v>25.5</v>
      </c>
      <c r="H14" s="56">
        <v>25.4</v>
      </c>
      <c r="I14" s="56">
        <v>35.700000000000003</v>
      </c>
      <c r="J14" s="56">
        <v>36.299999999999997</v>
      </c>
    </row>
    <row r="15" spans="1:15" s="47" customFormat="1" ht="15" customHeight="1">
      <c r="A15" s="66" t="s">
        <v>149</v>
      </c>
      <c r="B15" s="52">
        <v>2</v>
      </c>
      <c r="C15" s="53">
        <v>28.4</v>
      </c>
      <c r="D15" s="53">
        <v>28</v>
      </c>
      <c r="E15" s="53">
        <v>40.1</v>
      </c>
      <c r="F15" s="53">
        <v>40.799999999999997</v>
      </c>
      <c r="G15" s="55">
        <v>25.9</v>
      </c>
      <c r="H15" s="56">
        <v>25.8</v>
      </c>
      <c r="I15" s="56">
        <v>36.5</v>
      </c>
      <c r="J15" s="56">
        <v>37.5</v>
      </c>
    </row>
    <row r="16" spans="1:15" s="47" customFormat="1" ht="15" customHeight="1">
      <c r="A16" s="68"/>
      <c r="B16" s="52">
        <v>7</v>
      </c>
      <c r="C16" s="53">
        <v>28.5</v>
      </c>
      <c r="D16" s="53">
        <v>28.1</v>
      </c>
      <c r="E16" s="53">
        <v>40.299999999999997</v>
      </c>
      <c r="F16" s="53">
        <v>40.799999999999997</v>
      </c>
      <c r="G16" s="55">
        <v>26.3</v>
      </c>
      <c r="H16" s="56">
        <v>26.2</v>
      </c>
      <c r="I16" s="56">
        <v>36.9</v>
      </c>
      <c r="J16" s="56">
        <v>38</v>
      </c>
    </row>
    <row r="17" spans="1:12" s="47" customFormat="1" ht="15" customHeight="1">
      <c r="A17" s="68"/>
      <c r="B17" s="52">
        <v>11</v>
      </c>
      <c r="C17" s="53">
        <v>28.7</v>
      </c>
      <c r="D17" s="53">
        <v>28.1</v>
      </c>
      <c r="E17" s="53">
        <v>40.5</v>
      </c>
      <c r="F17" s="53">
        <v>40.5</v>
      </c>
      <c r="G17" s="55">
        <v>26.8</v>
      </c>
      <c r="H17" s="56">
        <v>26.6</v>
      </c>
      <c r="I17" s="56">
        <v>37.1</v>
      </c>
      <c r="J17" s="56">
        <v>37.6</v>
      </c>
    </row>
    <row r="18" spans="1:12" s="47" customFormat="1" ht="15" customHeight="1">
      <c r="A18" s="68"/>
      <c r="B18" s="52">
        <v>12</v>
      </c>
      <c r="C18" s="53">
        <v>28.8</v>
      </c>
      <c r="D18" s="53">
        <v>28.3</v>
      </c>
      <c r="E18" s="53">
        <v>40.700000000000003</v>
      </c>
      <c r="F18" s="53">
        <v>40.799999999999997</v>
      </c>
      <c r="G18" s="55">
        <v>27</v>
      </c>
      <c r="H18" s="56">
        <v>26.8</v>
      </c>
      <c r="I18" s="56">
        <v>37.200000000000003</v>
      </c>
      <c r="J18" s="56">
        <v>37.9</v>
      </c>
    </row>
    <row r="19" spans="1:12" s="47" customFormat="1" ht="15" customHeight="1">
      <c r="A19" s="68"/>
      <c r="B19" s="52">
        <v>13</v>
      </c>
      <c r="C19" s="53">
        <v>29</v>
      </c>
      <c r="D19" s="53">
        <v>28.3</v>
      </c>
      <c r="E19" s="53">
        <v>40.700000000000003</v>
      </c>
      <c r="F19" s="53">
        <v>40.200000000000003</v>
      </c>
      <c r="G19" s="55">
        <v>27.2</v>
      </c>
      <c r="H19" s="56">
        <v>26.9</v>
      </c>
      <c r="I19" s="56">
        <v>37</v>
      </c>
      <c r="J19" s="56">
        <v>37.43</v>
      </c>
    </row>
    <row r="20" spans="1:12" s="47" customFormat="1" ht="15" customHeight="1">
      <c r="A20" s="68"/>
      <c r="B20" s="52">
        <v>14</v>
      </c>
      <c r="C20" s="53">
        <v>29.1</v>
      </c>
      <c r="D20" s="53">
        <v>28.5</v>
      </c>
      <c r="E20" s="53">
        <v>40.6</v>
      </c>
      <c r="F20" s="53">
        <v>40.200000000000003</v>
      </c>
      <c r="G20" s="55">
        <v>27.4</v>
      </c>
      <c r="H20" s="56">
        <v>27.1</v>
      </c>
      <c r="I20" s="56">
        <v>37.1</v>
      </c>
      <c r="J20" s="56">
        <v>37.43</v>
      </c>
    </row>
    <row r="21" spans="1:12" s="47" customFormat="1" ht="15" customHeight="1">
      <c r="A21" s="68"/>
      <c r="B21" s="57">
        <v>15</v>
      </c>
      <c r="C21" s="53">
        <v>29.4</v>
      </c>
      <c r="D21" s="53">
        <v>28.8</v>
      </c>
      <c r="E21" s="53">
        <v>40.799999999999997</v>
      </c>
      <c r="F21" s="53">
        <v>40.5</v>
      </c>
      <c r="G21" s="55">
        <v>27.6</v>
      </c>
      <c r="H21" s="56">
        <v>27.4</v>
      </c>
      <c r="I21" s="56">
        <v>37.4</v>
      </c>
      <c r="J21" s="56">
        <v>37.5</v>
      </c>
    </row>
    <row r="22" spans="1:12" s="47" customFormat="1" ht="15" customHeight="1">
      <c r="A22" s="67"/>
      <c r="B22" s="57">
        <v>16</v>
      </c>
      <c r="C22" s="56">
        <v>29.6</v>
      </c>
      <c r="D22" s="56">
        <v>29</v>
      </c>
      <c r="E22" s="53">
        <v>41</v>
      </c>
      <c r="F22" s="56">
        <v>40.799999999999997</v>
      </c>
      <c r="G22" s="55">
        <v>27.8</v>
      </c>
      <c r="H22" s="56">
        <v>27.6</v>
      </c>
      <c r="I22" s="56">
        <v>37.5</v>
      </c>
      <c r="J22" s="56">
        <v>37.700000000000003</v>
      </c>
    </row>
    <row r="23" spans="1:12" s="44" customFormat="1" ht="15" customHeight="1">
      <c r="A23" s="67"/>
      <c r="B23" s="57">
        <v>17</v>
      </c>
      <c r="C23" s="56">
        <v>29.8</v>
      </c>
      <c r="D23" s="56">
        <v>29.2</v>
      </c>
      <c r="E23" s="51">
        <v>41.3</v>
      </c>
      <c r="F23" s="56">
        <v>40.799999999999997</v>
      </c>
      <c r="G23" s="55">
        <v>28</v>
      </c>
      <c r="H23" s="56">
        <v>27.8</v>
      </c>
      <c r="I23" s="56">
        <v>37.799999999999997</v>
      </c>
      <c r="J23" s="56">
        <v>38</v>
      </c>
    </row>
    <row r="24" spans="1:12" s="47" customFormat="1" ht="15" customHeight="1">
      <c r="A24" s="67"/>
      <c r="B24" s="57">
        <v>18</v>
      </c>
      <c r="C24" s="56">
        <v>30</v>
      </c>
      <c r="D24" s="56">
        <v>29.3</v>
      </c>
      <c r="E24" s="51">
        <v>41.4</v>
      </c>
      <c r="F24" s="56">
        <v>41</v>
      </c>
      <c r="G24" s="55">
        <v>28.2</v>
      </c>
      <c r="H24" s="56">
        <v>27.9</v>
      </c>
      <c r="I24" s="56">
        <v>37.799999999999997</v>
      </c>
      <c r="J24" s="56">
        <v>38.1</v>
      </c>
    </row>
    <row r="25" spans="1:12" s="47" customFormat="1" ht="15" customHeight="1">
      <c r="A25" s="67"/>
      <c r="B25" s="57">
        <v>19</v>
      </c>
      <c r="C25" s="56">
        <v>30.1</v>
      </c>
      <c r="D25" s="56">
        <v>29.5</v>
      </c>
      <c r="E25" s="56">
        <v>41.5</v>
      </c>
      <c r="F25" s="58">
        <v>41.1</v>
      </c>
      <c r="G25" s="56">
        <v>28.3</v>
      </c>
      <c r="H25" s="56">
        <v>28.1</v>
      </c>
      <c r="I25" s="56">
        <v>37.9</v>
      </c>
      <c r="J25" s="56">
        <v>38.200000000000003</v>
      </c>
    </row>
    <row r="26" spans="1:12" s="47" customFormat="1" ht="15" customHeight="1">
      <c r="A26" s="67"/>
      <c r="B26" s="57">
        <v>20</v>
      </c>
      <c r="C26" s="56">
        <v>30.2</v>
      </c>
      <c r="D26" s="56">
        <v>29.8</v>
      </c>
      <c r="E26" s="56">
        <v>41.7</v>
      </c>
      <c r="F26" s="58">
        <v>41.2</v>
      </c>
      <c r="G26" s="56">
        <v>28.5</v>
      </c>
      <c r="H26" s="56">
        <v>28.2</v>
      </c>
      <c r="I26" s="56">
        <v>38.1</v>
      </c>
      <c r="J26" s="56">
        <v>38.6</v>
      </c>
    </row>
    <row r="27" spans="1:12" s="47" customFormat="1" ht="15" customHeight="1">
      <c r="A27" s="67"/>
      <c r="B27" s="57">
        <v>21</v>
      </c>
      <c r="C27" s="56">
        <v>30.4</v>
      </c>
      <c r="D27" s="56">
        <v>29.8</v>
      </c>
      <c r="E27" s="56">
        <v>41.9</v>
      </c>
      <c r="F27" s="58">
        <v>41.8</v>
      </c>
      <c r="G27" s="56">
        <v>28.6</v>
      </c>
      <c r="H27" s="56">
        <v>28.4</v>
      </c>
      <c r="I27" s="56">
        <v>38.4</v>
      </c>
      <c r="J27" s="56">
        <v>39.1</v>
      </c>
    </row>
    <row r="28" spans="1:12" s="47" customFormat="1" ht="15" customHeight="1">
      <c r="A28" s="67"/>
      <c r="B28" s="57">
        <v>22</v>
      </c>
      <c r="C28" s="59">
        <v>30.5</v>
      </c>
      <c r="D28" s="59">
        <v>30.1</v>
      </c>
      <c r="E28" s="59">
        <v>42</v>
      </c>
      <c r="F28" s="60">
        <v>41.8</v>
      </c>
      <c r="G28" s="59">
        <v>28.8</v>
      </c>
      <c r="H28" s="59">
        <v>28.7</v>
      </c>
      <c r="I28" s="59">
        <v>38.6</v>
      </c>
      <c r="J28" s="59">
        <v>38.799999999999997</v>
      </c>
    </row>
    <row r="29" spans="1:12" s="47" customFormat="1" ht="15" customHeight="1">
      <c r="A29" s="67"/>
      <c r="B29" s="57">
        <v>23</v>
      </c>
      <c r="C29" s="59">
        <v>30.7</v>
      </c>
      <c r="D29" s="59">
        <v>30.2</v>
      </c>
      <c r="E29" s="59">
        <v>42.1</v>
      </c>
      <c r="F29" s="60">
        <v>41.8</v>
      </c>
      <c r="G29" s="59">
        <v>29</v>
      </c>
      <c r="H29" s="59">
        <v>28.7</v>
      </c>
      <c r="I29" s="59">
        <v>38.9</v>
      </c>
      <c r="J29" s="59">
        <v>39</v>
      </c>
      <c r="K29" s="44"/>
      <c r="L29" s="44"/>
    </row>
    <row r="30" spans="1:12" s="47" customFormat="1" ht="15" customHeight="1">
      <c r="A30" s="69"/>
      <c r="B30" s="61">
        <v>24</v>
      </c>
      <c r="C30" s="62">
        <v>30.8</v>
      </c>
      <c r="D30" s="63">
        <v>30.4</v>
      </c>
      <c r="E30" s="63">
        <v>42.3</v>
      </c>
      <c r="F30" s="64">
        <v>42.58</v>
      </c>
      <c r="G30" s="63">
        <v>29.2</v>
      </c>
      <c r="H30" s="63">
        <v>29.02</v>
      </c>
      <c r="I30" s="63">
        <v>39.299999999999997</v>
      </c>
      <c r="J30" s="63">
        <v>39.69</v>
      </c>
      <c r="K30" s="44"/>
      <c r="L30" s="44"/>
    </row>
    <row r="31" spans="1:12" s="47" customFormat="1">
      <c r="B31" s="47" t="s">
        <v>42</v>
      </c>
    </row>
  </sheetData>
  <mergeCells count="8">
    <mergeCell ref="A2:I2"/>
    <mergeCell ref="C6:F6"/>
    <mergeCell ref="G6:J6"/>
    <mergeCell ref="A4:B5"/>
    <mergeCell ref="C4:D4"/>
    <mergeCell ref="E4:F4"/>
    <mergeCell ref="G4:H4"/>
    <mergeCell ref="I4:J4"/>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2:M43"/>
  <sheetViews>
    <sheetView showGridLines="0" view="pageBreakPreview" zoomScaleNormal="85" zoomScaleSheetLayoutView="100" workbookViewId="0">
      <pane xSplit="1" ySplit="5" topLeftCell="B35" activePane="bottomRight" state="frozen"/>
      <selection pane="topRight" activeCell="B1" sqref="B1"/>
      <selection pane="bottomLeft" activeCell="A5" sqref="A5"/>
      <selection pane="bottomRight" activeCell="B43" sqref="B43"/>
    </sheetView>
  </sheetViews>
  <sheetFormatPr defaultRowHeight="13.5"/>
  <cols>
    <col min="1" max="1" width="25" style="7" customWidth="1"/>
    <col min="2" max="2" width="8.375" style="7" customWidth="1"/>
    <col min="3" max="3" width="10" style="7" customWidth="1"/>
    <col min="4" max="12" width="8.375" style="7" customWidth="1"/>
    <col min="13" max="13" width="8.375" style="10" customWidth="1"/>
    <col min="14" max="16384" width="9" style="7"/>
  </cols>
  <sheetData>
    <row r="2" spans="1:13" ht="24">
      <c r="A2" s="127" t="s">
        <v>152</v>
      </c>
      <c r="B2" s="127"/>
      <c r="C2" s="127"/>
      <c r="D2" s="127"/>
      <c r="E2" s="127"/>
      <c r="F2" s="127"/>
      <c r="G2" s="127"/>
      <c r="H2" s="127"/>
      <c r="I2" s="127"/>
      <c r="J2" s="127"/>
      <c r="K2" s="127"/>
      <c r="L2" s="127"/>
      <c r="M2" s="127"/>
    </row>
    <row r="3" spans="1:13">
      <c r="L3" s="132" t="s">
        <v>24</v>
      </c>
      <c r="M3" s="132"/>
    </row>
    <row r="4" spans="1:13">
      <c r="L4" s="133" t="s">
        <v>77</v>
      </c>
      <c r="M4" s="133"/>
    </row>
    <row r="5" spans="1:13" s="70" customFormat="1" ht="24" customHeight="1">
      <c r="A5" s="87" t="s">
        <v>43</v>
      </c>
      <c r="B5" s="48" t="s">
        <v>44</v>
      </c>
      <c r="C5" s="48" t="s">
        <v>15</v>
      </c>
      <c r="D5" s="48" t="s">
        <v>45</v>
      </c>
      <c r="E5" s="48" t="s">
        <v>46</v>
      </c>
      <c r="F5" s="48" t="s">
        <v>47</v>
      </c>
      <c r="G5" s="48" t="s">
        <v>48</v>
      </c>
      <c r="H5" s="48" t="s">
        <v>49</v>
      </c>
      <c r="I5" s="48" t="s">
        <v>50</v>
      </c>
      <c r="J5" s="48" t="s">
        <v>51</v>
      </c>
      <c r="K5" s="48" t="s">
        <v>52</v>
      </c>
      <c r="L5" s="48" t="s">
        <v>53</v>
      </c>
      <c r="M5" s="49" t="s">
        <v>151</v>
      </c>
    </row>
    <row r="6" spans="1:13" s="89" customFormat="1" ht="24.95" customHeight="1">
      <c r="A6" s="88"/>
      <c r="E6" s="128" t="s">
        <v>54</v>
      </c>
      <c r="F6" s="128"/>
      <c r="G6" s="128"/>
      <c r="H6" s="128"/>
      <c r="J6" s="80" t="s">
        <v>55</v>
      </c>
      <c r="M6" s="75"/>
    </row>
    <row r="7" spans="1:13" s="98" customFormat="1" ht="33" customHeight="1">
      <c r="A7" s="83" t="s">
        <v>56</v>
      </c>
      <c r="B7" s="96">
        <v>30.4</v>
      </c>
      <c r="C7" s="97">
        <f>SUM(C8:C14)</f>
        <v>15822</v>
      </c>
      <c r="D7" s="97">
        <f>SUM(D8:D14)</f>
        <v>199</v>
      </c>
      <c r="E7" s="97">
        <f t="shared" ref="E7:L7" si="0">SUM(E8:E14)</f>
        <v>2519</v>
      </c>
      <c r="F7" s="97">
        <f t="shared" si="0"/>
        <v>5939</v>
      </c>
      <c r="G7" s="97">
        <f t="shared" si="0"/>
        <v>3922</v>
      </c>
      <c r="H7" s="97">
        <f t="shared" si="0"/>
        <v>2059</v>
      </c>
      <c r="I7" s="97">
        <f t="shared" si="0"/>
        <v>778</v>
      </c>
      <c r="J7" s="97">
        <f t="shared" si="0"/>
        <v>246</v>
      </c>
      <c r="K7" s="97">
        <f t="shared" si="0"/>
        <v>91</v>
      </c>
      <c r="L7" s="97">
        <f t="shared" si="0"/>
        <v>69</v>
      </c>
      <c r="M7" s="97" t="s">
        <v>159</v>
      </c>
    </row>
    <row r="8" spans="1:13" ht="33" customHeight="1">
      <c r="A8" s="76" t="s">
        <v>57</v>
      </c>
      <c r="B8" s="90">
        <v>30.8</v>
      </c>
      <c r="C8" s="79">
        <v>495</v>
      </c>
      <c r="D8" s="79">
        <v>6</v>
      </c>
      <c r="E8" s="79">
        <v>83</v>
      </c>
      <c r="F8" s="79">
        <v>181</v>
      </c>
      <c r="G8" s="79">
        <v>124</v>
      </c>
      <c r="H8" s="79">
        <v>54</v>
      </c>
      <c r="I8" s="79">
        <v>25</v>
      </c>
      <c r="J8" s="79">
        <v>12</v>
      </c>
      <c r="K8" s="79">
        <v>7</v>
      </c>
      <c r="L8" s="79">
        <v>3</v>
      </c>
      <c r="M8" s="78" t="s">
        <v>157</v>
      </c>
    </row>
    <row r="9" spans="1:13" ht="33" customHeight="1">
      <c r="A9" s="76" t="s">
        <v>58</v>
      </c>
      <c r="B9" s="90">
        <v>32.5</v>
      </c>
      <c r="C9" s="79">
        <v>885</v>
      </c>
      <c r="D9" s="79">
        <v>12</v>
      </c>
      <c r="E9" s="79">
        <v>110</v>
      </c>
      <c r="F9" s="79">
        <v>237</v>
      </c>
      <c r="G9" s="79">
        <v>248</v>
      </c>
      <c r="H9" s="79">
        <v>156</v>
      </c>
      <c r="I9" s="79">
        <v>76</v>
      </c>
      <c r="J9" s="79">
        <v>25</v>
      </c>
      <c r="K9" s="79">
        <v>10</v>
      </c>
      <c r="L9" s="79">
        <v>11</v>
      </c>
      <c r="M9" s="78" t="s">
        <v>158</v>
      </c>
    </row>
    <row r="10" spans="1:13" ht="33" customHeight="1">
      <c r="A10" s="77" t="s">
        <v>156</v>
      </c>
      <c r="B10" s="90">
        <v>30.5</v>
      </c>
      <c r="C10" s="79">
        <v>5100</v>
      </c>
      <c r="D10" s="79">
        <v>80</v>
      </c>
      <c r="E10" s="79">
        <v>840</v>
      </c>
      <c r="F10" s="79">
        <v>1762</v>
      </c>
      <c r="G10" s="79">
        <v>1299</v>
      </c>
      <c r="H10" s="79">
        <v>737</v>
      </c>
      <c r="I10" s="79">
        <v>262</v>
      </c>
      <c r="J10" s="79">
        <v>77</v>
      </c>
      <c r="K10" s="79">
        <v>24</v>
      </c>
      <c r="L10" s="79">
        <v>19</v>
      </c>
      <c r="M10" s="79" t="s">
        <v>158</v>
      </c>
    </row>
    <row r="11" spans="1:13" ht="33" customHeight="1">
      <c r="A11" s="77" t="s">
        <v>155</v>
      </c>
      <c r="B11" s="90">
        <v>30.2</v>
      </c>
      <c r="C11" s="79">
        <v>6042</v>
      </c>
      <c r="D11" s="79">
        <v>32</v>
      </c>
      <c r="E11" s="79">
        <v>838</v>
      </c>
      <c r="F11" s="79">
        <v>2579</v>
      </c>
      <c r="G11" s="79">
        <v>1461</v>
      </c>
      <c r="H11" s="79">
        <v>742</v>
      </c>
      <c r="I11" s="79">
        <v>274</v>
      </c>
      <c r="J11" s="79">
        <v>76</v>
      </c>
      <c r="K11" s="79">
        <v>27</v>
      </c>
      <c r="L11" s="79">
        <v>13</v>
      </c>
      <c r="M11" s="79" t="s">
        <v>158</v>
      </c>
    </row>
    <row r="12" spans="1:13" ht="33" customHeight="1">
      <c r="A12" s="77" t="s">
        <v>153</v>
      </c>
      <c r="B12" s="90">
        <v>29.7</v>
      </c>
      <c r="C12" s="79">
        <v>2087</v>
      </c>
      <c r="D12" s="79">
        <v>37</v>
      </c>
      <c r="E12" s="79">
        <v>413</v>
      </c>
      <c r="F12" s="79">
        <v>762</v>
      </c>
      <c r="G12" s="79">
        <v>512</v>
      </c>
      <c r="H12" s="79">
        <v>228</v>
      </c>
      <c r="I12" s="79">
        <v>81</v>
      </c>
      <c r="J12" s="79">
        <v>38</v>
      </c>
      <c r="K12" s="79">
        <v>10</v>
      </c>
      <c r="L12" s="79">
        <v>6</v>
      </c>
      <c r="M12" s="78" t="s">
        <v>158</v>
      </c>
    </row>
    <row r="13" spans="1:13" ht="33" customHeight="1">
      <c r="A13" s="77" t="s">
        <v>154</v>
      </c>
      <c r="B13" s="90">
        <v>31.4</v>
      </c>
      <c r="C13" s="79">
        <v>306</v>
      </c>
      <c r="D13" s="79">
        <v>13</v>
      </c>
      <c r="E13" s="79">
        <v>67</v>
      </c>
      <c r="F13" s="79">
        <v>82</v>
      </c>
      <c r="G13" s="79">
        <v>61</v>
      </c>
      <c r="H13" s="79">
        <v>43</v>
      </c>
      <c r="I13" s="79">
        <v>17</v>
      </c>
      <c r="J13" s="79">
        <v>5</v>
      </c>
      <c r="K13" s="79">
        <v>6</v>
      </c>
      <c r="L13" s="79">
        <v>12</v>
      </c>
      <c r="M13" s="78" t="s">
        <v>158</v>
      </c>
    </row>
    <row r="14" spans="1:13" ht="33" customHeight="1">
      <c r="A14" s="76" t="s">
        <v>59</v>
      </c>
      <c r="B14" s="90">
        <v>30.1</v>
      </c>
      <c r="C14" s="79">
        <v>907</v>
      </c>
      <c r="D14" s="79">
        <v>19</v>
      </c>
      <c r="E14" s="79">
        <v>168</v>
      </c>
      <c r="F14" s="79">
        <v>336</v>
      </c>
      <c r="G14" s="79">
        <v>217</v>
      </c>
      <c r="H14" s="79">
        <v>99</v>
      </c>
      <c r="I14" s="79">
        <v>43</v>
      </c>
      <c r="J14" s="79">
        <v>13</v>
      </c>
      <c r="K14" s="79">
        <v>7</v>
      </c>
      <c r="L14" s="79">
        <v>5</v>
      </c>
      <c r="M14" s="78" t="s">
        <v>158</v>
      </c>
    </row>
    <row r="15" spans="1:13" ht="27" customHeight="1">
      <c r="A15" s="91"/>
      <c r="B15" s="92"/>
      <c r="C15" s="29"/>
      <c r="D15" s="29"/>
      <c r="E15" s="129"/>
      <c r="F15" s="129"/>
      <c r="G15" s="129"/>
      <c r="H15" s="129"/>
      <c r="I15" s="29"/>
      <c r="J15" s="81" t="s">
        <v>60</v>
      </c>
      <c r="K15" s="29"/>
      <c r="L15" s="29"/>
      <c r="M15" s="1"/>
    </row>
    <row r="16" spans="1:13" s="94" customFormat="1" ht="32.25" customHeight="1">
      <c r="A16" s="83" t="s">
        <v>56</v>
      </c>
      <c r="B16" s="84">
        <v>29</v>
      </c>
      <c r="C16" s="97">
        <v>16539</v>
      </c>
      <c r="D16" s="97">
        <v>421</v>
      </c>
      <c r="E16" s="97">
        <v>3525</v>
      </c>
      <c r="F16" s="97">
        <v>6572</v>
      </c>
      <c r="G16" s="97">
        <v>3599</v>
      </c>
      <c r="H16" s="97">
        <v>1700</v>
      </c>
      <c r="I16" s="97">
        <v>485</v>
      </c>
      <c r="J16" s="97">
        <v>138</v>
      </c>
      <c r="K16" s="97">
        <v>60</v>
      </c>
      <c r="L16" s="97">
        <v>39</v>
      </c>
      <c r="M16" s="86" t="s">
        <v>159</v>
      </c>
    </row>
    <row r="17" spans="1:13" ht="32.25" customHeight="1">
      <c r="A17" s="76" t="s">
        <v>57</v>
      </c>
      <c r="B17" s="92">
        <v>28.7</v>
      </c>
      <c r="C17" s="20">
        <v>222</v>
      </c>
      <c r="D17" s="20">
        <v>4</v>
      </c>
      <c r="E17" s="20">
        <v>57</v>
      </c>
      <c r="F17" s="20">
        <v>86</v>
      </c>
      <c r="G17" s="20">
        <v>45</v>
      </c>
      <c r="H17" s="20">
        <v>24</v>
      </c>
      <c r="I17" s="20">
        <v>4</v>
      </c>
      <c r="J17" s="1">
        <v>2</v>
      </c>
      <c r="K17" s="71" t="s">
        <v>158</v>
      </c>
      <c r="L17" s="71" t="s">
        <v>158</v>
      </c>
      <c r="M17" s="1" t="s">
        <v>158</v>
      </c>
    </row>
    <row r="18" spans="1:13" ht="32.25" customHeight="1">
      <c r="A18" s="76" t="s">
        <v>58</v>
      </c>
      <c r="B18" s="92">
        <v>29.5</v>
      </c>
      <c r="C18" s="20">
        <v>638</v>
      </c>
      <c r="D18" s="20">
        <v>15</v>
      </c>
      <c r="E18" s="20">
        <v>141</v>
      </c>
      <c r="F18" s="20">
        <v>228</v>
      </c>
      <c r="G18" s="20">
        <v>147</v>
      </c>
      <c r="H18" s="20">
        <v>66</v>
      </c>
      <c r="I18" s="20">
        <v>28</v>
      </c>
      <c r="J18" s="20">
        <v>8</v>
      </c>
      <c r="K18" s="20">
        <v>4</v>
      </c>
      <c r="L18" s="20">
        <v>1</v>
      </c>
      <c r="M18" s="71" t="s">
        <v>158</v>
      </c>
    </row>
    <row r="19" spans="1:13" ht="32.25" customHeight="1">
      <c r="A19" s="77" t="s">
        <v>156</v>
      </c>
      <c r="B19" s="92">
        <v>29.1</v>
      </c>
      <c r="C19" s="20">
        <v>4884</v>
      </c>
      <c r="D19" s="20">
        <v>92</v>
      </c>
      <c r="E19" s="20">
        <v>1043</v>
      </c>
      <c r="F19" s="20">
        <v>1894</v>
      </c>
      <c r="G19" s="20">
        <v>1139</v>
      </c>
      <c r="H19" s="20">
        <v>521</v>
      </c>
      <c r="I19" s="20">
        <v>132</v>
      </c>
      <c r="J19" s="20">
        <v>44</v>
      </c>
      <c r="K19" s="20">
        <v>17</v>
      </c>
      <c r="L19" s="20">
        <v>2</v>
      </c>
      <c r="M19" s="71" t="s">
        <v>158</v>
      </c>
    </row>
    <row r="20" spans="1:13" ht="32.25" customHeight="1">
      <c r="A20" s="77" t="s">
        <v>155</v>
      </c>
      <c r="B20" s="92">
        <v>29.2</v>
      </c>
      <c r="C20" s="20">
        <v>5021</v>
      </c>
      <c r="D20" s="20">
        <v>52</v>
      </c>
      <c r="E20" s="20">
        <v>854</v>
      </c>
      <c r="F20" s="20">
        <v>2302</v>
      </c>
      <c r="G20" s="20">
        <v>1124</v>
      </c>
      <c r="H20" s="20">
        <v>515</v>
      </c>
      <c r="I20" s="20">
        <v>128</v>
      </c>
      <c r="J20" s="20">
        <v>27</v>
      </c>
      <c r="K20" s="20">
        <v>13</v>
      </c>
      <c r="L20" s="20">
        <v>6</v>
      </c>
      <c r="M20" s="71" t="s">
        <v>158</v>
      </c>
    </row>
    <row r="21" spans="1:13" ht="32.25" customHeight="1">
      <c r="A21" s="77" t="s">
        <v>153</v>
      </c>
      <c r="B21" s="92">
        <v>28.7</v>
      </c>
      <c r="C21" s="20">
        <v>2549</v>
      </c>
      <c r="D21" s="20">
        <v>92</v>
      </c>
      <c r="E21" s="20">
        <v>590</v>
      </c>
      <c r="F21" s="20">
        <v>991</v>
      </c>
      <c r="G21" s="20">
        <v>532</v>
      </c>
      <c r="H21" s="20">
        <v>238</v>
      </c>
      <c r="I21" s="20">
        <v>73</v>
      </c>
      <c r="J21" s="20">
        <v>22</v>
      </c>
      <c r="K21" s="20">
        <v>4</v>
      </c>
      <c r="L21" s="20">
        <v>7</v>
      </c>
      <c r="M21" s="71" t="s">
        <v>158</v>
      </c>
    </row>
    <row r="22" spans="1:13" ht="32.25" customHeight="1">
      <c r="A22" s="77" t="s">
        <v>154</v>
      </c>
      <c r="B22" s="92">
        <v>28.7</v>
      </c>
      <c r="C22" s="20">
        <v>2102</v>
      </c>
      <c r="D22" s="20">
        <v>124</v>
      </c>
      <c r="E22" s="20">
        <v>567</v>
      </c>
      <c r="F22" s="20">
        <v>659</v>
      </c>
      <c r="G22" s="20">
        <v>391</v>
      </c>
      <c r="H22" s="20">
        <v>221</v>
      </c>
      <c r="I22" s="20">
        <v>81</v>
      </c>
      <c r="J22" s="20">
        <v>23</v>
      </c>
      <c r="K22" s="20">
        <v>15</v>
      </c>
      <c r="L22" s="20">
        <v>21</v>
      </c>
      <c r="M22" s="1" t="s">
        <v>158</v>
      </c>
    </row>
    <row r="23" spans="1:13" ht="32.25" customHeight="1">
      <c r="A23" s="76" t="s">
        <v>59</v>
      </c>
      <c r="B23" s="92">
        <v>28.8</v>
      </c>
      <c r="C23" s="20">
        <v>1123</v>
      </c>
      <c r="D23" s="20">
        <v>42</v>
      </c>
      <c r="E23" s="20">
        <v>273</v>
      </c>
      <c r="F23" s="20">
        <v>412</v>
      </c>
      <c r="G23" s="20">
        <v>221</v>
      </c>
      <c r="H23" s="20">
        <v>115</v>
      </c>
      <c r="I23" s="20">
        <v>39</v>
      </c>
      <c r="J23" s="20">
        <v>12</v>
      </c>
      <c r="K23" s="20">
        <v>7</v>
      </c>
      <c r="L23" s="20">
        <v>2</v>
      </c>
      <c r="M23" s="1" t="s">
        <v>158</v>
      </c>
    </row>
    <row r="24" spans="1:13" ht="27" customHeight="1">
      <c r="A24" s="91"/>
      <c r="B24" s="92"/>
      <c r="C24" s="29"/>
      <c r="D24" s="29"/>
      <c r="E24" s="29"/>
      <c r="F24" s="29"/>
      <c r="G24" s="29"/>
      <c r="H24" s="29"/>
      <c r="I24" s="29"/>
      <c r="J24" s="29"/>
      <c r="K24" s="29"/>
      <c r="L24" s="29"/>
      <c r="M24" s="1"/>
    </row>
    <row r="25" spans="1:13" ht="27" customHeight="1">
      <c r="A25" s="91"/>
      <c r="B25" s="92"/>
      <c r="E25" s="130" t="s">
        <v>61</v>
      </c>
      <c r="F25" s="130"/>
      <c r="G25" s="130"/>
      <c r="H25" s="130"/>
      <c r="J25" s="80" t="s">
        <v>55</v>
      </c>
    </row>
    <row r="26" spans="1:13" s="94" customFormat="1" ht="32.25" customHeight="1">
      <c r="A26" s="83" t="s">
        <v>56</v>
      </c>
      <c r="B26" s="93"/>
      <c r="C26" s="84">
        <v>100</v>
      </c>
      <c r="D26" s="84">
        <f>SUM(D7/C7*100)</f>
        <v>1.2577423840222475</v>
      </c>
      <c r="E26" s="84">
        <f t="shared" ref="E26:E33" si="1">SUM(E7/C7*100)</f>
        <v>15.920869675135888</v>
      </c>
      <c r="F26" s="84">
        <f t="shared" ref="F26:F33" si="2">SUM(F7/C7*100)</f>
        <v>37.536341802553409</v>
      </c>
      <c r="G26" s="84">
        <f t="shared" ref="G26:G33" si="3">SUM(G7/C7*100)</f>
        <v>24.788269498167111</v>
      </c>
      <c r="H26" s="84">
        <f t="shared" ref="H26:H33" si="4">SUM(H7/C7*100)</f>
        <v>13.013525470863355</v>
      </c>
      <c r="I26" s="84">
        <f t="shared" ref="I26:I33" si="5">SUM(I7/C7*100)</f>
        <v>4.9172038933131077</v>
      </c>
      <c r="J26" s="84">
        <f t="shared" ref="J26:J33" si="6">SUM(J7/C7*100)</f>
        <v>1.5547971179370497</v>
      </c>
      <c r="K26" s="84">
        <f t="shared" ref="K26:K33" si="7">SUM(K7/C7*100)</f>
        <v>0.57514852736695743</v>
      </c>
      <c r="L26" s="84">
        <f t="shared" ref="L26:L33" si="8">SUM(L7/C7*100)</f>
        <v>0.43610163064087981</v>
      </c>
      <c r="M26" s="86" t="s">
        <v>19</v>
      </c>
    </row>
    <row r="27" spans="1:13" ht="32.25" customHeight="1">
      <c r="A27" s="76" t="s">
        <v>57</v>
      </c>
      <c r="B27" s="92"/>
      <c r="C27" s="72">
        <v>100</v>
      </c>
      <c r="D27" s="72">
        <f t="shared" ref="D27:D33" si="9">SUM(D8/C8*100)</f>
        <v>1.2121212121212122</v>
      </c>
      <c r="E27" s="72">
        <f t="shared" si="1"/>
        <v>16.767676767676768</v>
      </c>
      <c r="F27" s="72">
        <f t="shared" si="2"/>
        <v>36.565656565656568</v>
      </c>
      <c r="G27" s="72">
        <f t="shared" si="3"/>
        <v>25.050505050505052</v>
      </c>
      <c r="H27" s="72">
        <f t="shared" si="4"/>
        <v>10.909090909090908</v>
      </c>
      <c r="I27" s="72">
        <f t="shared" si="5"/>
        <v>5.0505050505050502</v>
      </c>
      <c r="J27" s="72">
        <f t="shared" si="6"/>
        <v>2.4242424242424243</v>
      </c>
      <c r="K27" s="72">
        <f t="shared" si="7"/>
        <v>1.4141414141414141</v>
      </c>
      <c r="L27" s="72">
        <f t="shared" si="8"/>
        <v>0.60606060606060608</v>
      </c>
      <c r="M27" s="1" t="s">
        <v>19</v>
      </c>
    </row>
    <row r="28" spans="1:13" ht="32.25" customHeight="1">
      <c r="A28" s="76" t="s">
        <v>58</v>
      </c>
      <c r="B28" s="92"/>
      <c r="C28" s="72">
        <v>100</v>
      </c>
      <c r="D28" s="72">
        <f t="shared" si="9"/>
        <v>1.3559322033898304</v>
      </c>
      <c r="E28" s="72">
        <f t="shared" si="1"/>
        <v>12.429378531073446</v>
      </c>
      <c r="F28" s="72">
        <f t="shared" si="2"/>
        <v>26.779661016949152</v>
      </c>
      <c r="G28" s="72">
        <f t="shared" si="3"/>
        <v>28.022598870056498</v>
      </c>
      <c r="H28" s="72">
        <f t="shared" si="4"/>
        <v>17.627118644067796</v>
      </c>
      <c r="I28" s="72">
        <f>SUM(I9/C9*100)</f>
        <v>8.5875706214689256</v>
      </c>
      <c r="J28" s="72">
        <f t="shared" si="6"/>
        <v>2.8248587570621471</v>
      </c>
      <c r="K28" s="72">
        <f t="shared" si="7"/>
        <v>1.1299435028248588</v>
      </c>
      <c r="L28" s="72">
        <f t="shared" si="8"/>
        <v>1.2429378531073447</v>
      </c>
      <c r="M28" s="1" t="s">
        <v>19</v>
      </c>
    </row>
    <row r="29" spans="1:13" ht="32.25" customHeight="1">
      <c r="A29" s="77" t="s">
        <v>156</v>
      </c>
      <c r="B29" s="92"/>
      <c r="C29" s="72">
        <v>100</v>
      </c>
      <c r="D29" s="72">
        <f t="shared" si="9"/>
        <v>1.5686274509803921</v>
      </c>
      <c r="E29" s="72">
        <f t="shared" si="1"/>
        <v>16.470588235294116</v>
      </c>
      <c r="F29" s="72">
        <f t="shared" si="2"/>
        <v>34.549019607843142</v>
      </c>
      <c r="G29" s="72">
        <f t="shared" si="3"/>
        <v>25.470588235294116</v>
      </c>
      <c r="H29" s="72">
        <f t="shared" si="4"/>
        <v>14.450980392156861</v>
      </c>
      <c r="I29" s="72">
        <f t="shared" si="5"/>
        <v>5.1372549019607847</v>
      </c>
      <c r="J29" s="72">
        <f t="shared" si="6"/>
        <v>1.5098039215686274</v>
      </c>
      <c r="K29" s="72">
        <f t="shared" si="7"/>
        <v>0.47058823529411759</v>
      </c>
      <c r="L29" s="72">
        <f t="shared" si="8"/>
        <v>0.37254901960784315</v>
      </c>
      <c r="M29" s="1" t="s">
        <v>19</v>
      </c>
    </row>
    <row r="30" spans="1:13" ht="32.25" customHeight="1">
      <c r="A30" s="77" t="s">
        <v>155</v>
      </c>
      <c r="B30" s="92"/>
      <c r="C30" s="72">
        <v>100</v>
      </c>
      <c r="D30" s="72">
        <f t="shared" si="9"/>
        <v>0.52962595167163196</v>
      </c>
      <c r="E30" s="72">
        <f t="shared" si="1"/>
        <v>13.869579609400862</v>
      </c>
      <c r="F30" s="72">
        <f t="shared" si="2"/>
        <v>42.684541542535584</v>
      </c>
      <c r="G30" s="72">
        <f t="shared" si="3"/>
        <v>24.180734856007945</v>
      </c>
      <c r="H30" s="72">
        <f t="shared" si="4"/>
        <v>12.280701754385964</v>
      </c>
      <c r="I30" s="72">
        <f t="shared" si="5"/>
        <v>4.5349222111883485</v>
      </c>
      <c r="J30" s="72">
        <f t="shared" si="6"/>
        <v>1.257861635220126</v>
      </c>
      <c r="K30" s="72">
        <f t="shared" si="7"/>
        <v>0.44687189672293948</v>
      </c>
      <c r="L30" s="72">
        <f t="shared" si="8"/>
        <v>0.21516054286660047</v>
      </c>
      <c r="M30" s="1" t="s">
        <v>19</v>
      </c>
    </row>
    <row r="31" spans="1:13" ht="32.25" customHeight="1">
      <c r="A31" s="77" t="s">
        <v>153</v>
      </c>
      <c r="B31" s="92"/>
      <c r="C31" s="72">
        <v>100</v>
      </c>
      <c r="D31" s="72">
        <f t="shared" si="9"/>
        <v>1.7728797316722569</v>
      </c>
      <c r="E31" s="72">
        <f t="shared" si="1"/>
        <v>19.789171058936272</v>
      </c>
      <c r="F31" s="72">
        <f t="shared" si="2"/>
        <v>36.511739338763775</v>
      </c>
      <c r="G31" s="72">
        <f t="shared" si="3"/>
        <v>24.532822232870149</v>
      </c>
      <c r="H31" s="72">
        <f t="shared" si="4"/>
        <v>10.924772400574987</v>
      </c>
      <c r="I31" s="72">
        <f t="shared" si="5"/>
        <v>3.8811691423095351</v>
      </c>
      <c r="J31" s="72">
        <f t="shared" si="6"/>
        <v>1.8207954000958311</v>
      </c>
      <c r="K31" s="72">
        <f t="shared" si="7"/>
        <v>0.47915668423574509</v>
      </c>
      <c r="L31" s="72">
        <f t="shared" si="8"/>
        <v>0.28749401054144702</v>
      </c>
      <c r="M31" s="1" t="s">
        <v>19</v>
      </c>
    </row>
    <row r="32" spans="1:13" ht="32.25" customHeight="1">
      <c r="A32" s="77" t="s">
        <v>154</v>
      </c>
      <c r="B32" s="92"/>
      <c r="C32" s="72">
        <v>100</v>
      </c>
      <c r="D32" s="72">
        <f t="shared" si="9"/>
        <v>4.2483660130718954</v>
      </c>
      <c r="E32" s="72">
        <f t="shared" si="1"/>
        <v>21.895424836601308</v>
      </c>
      <c r="F32" s="72">
        <f t="shared" si="2"/>
        <v>26.797385620915033</v>
      </c>
      <c r="G32" s="72">
        <f t="shared" si="3"/>
        <v>19.934640522875817</v>
      </c>
      <c r="H32" s="72">
        <f t="shared" si="4"/>
        <v>14.052287581699346</v>
      </c>
      <c r="I32" s="72">
        <f t="shared" si="5"/>
        <v>5.5555555555555554</v>
      </c>
      <c r="J32" s="72">
        <f t="shared" si="6"/>
        <v>1.6339869281045754</v>
      </c>
      <c r="K32" s="72">
        <f t="shared" si="7"/>
        <v>1.9607843137254901</v>
      </c>
      <c r="L32" s="72">
        <f t="shared" si="8"/>
        <v>3.9215686274509802</v>
      </c>
      <c r="M32" s="1" t="s">
        <v>19</v>
      </c>
    </row>
    <row r="33" spans="1:13" ht="32.25" customHeight="1">
      <c r="A33" s="76" t="s">
        <v>59</v>
      </c>
      <c r="B33" s="92"/>
      <c r="C33" s="72">
        <v>100</v>
      </c>
      <c r="D33" s="72">
        <f t="shared" si="9"/>
        <v>2.0948180815876514</v>
      </c>
      <c r="E33" s="72">
        <f t="shared" si="1"/>
        <v>18.522601984564499</v>
      </c>
      <c r="F33" s="72">
        <f t="shared" si="2"/>
        <v>37.045203969128998</v>
      </c>
      <c r="G33" s="72">
        <f t="shared" si="3"/>
        <v>23.925027563395808</v>
      </c>
      <c r="H33" s="72">
        <f t="shared" si="4"/>
        <v>10.915104740904079</v>
      </c>
      <c r="I33" s="72">
        <f t="shared" si="5"/>
        <v>4.7409040793825792</v>
      </c>
      <c r="J33" s="72">
        <f t="shared" si="6"/>
        <v>1.4332965821389196</v>
      </c>
      <c r="K33" s="72">
        <f t="shared" si="7"/>
        <v>0.77177508269018735</v>
      </c>
      <c r="L33" s="72">
        <f t="shared" si="8"/>
        <v>0.55126791620727666</v>
      </c>
      <c r="M33" s="1" t="s">
        <v>19</v>
      </c>
    </row>
    <row r="34" spans="1:13" ht="27" customHeight="1">
      <c r="A34" s="91"/>
      <c r="B34" s="92"/>
      <c r="C34" s="92"/>
      <c r="D34" s="92"/>
      <c r="E34" s="131"/>
      <c r="F34" s="131"/>
      <c r="G34" s="131"/>
      <c r="H34" s="131"/>
      <c r="I34" s="92"/>
      <c r="J34" s="81" t="s">
        <v>60</v>
      </c>
      <c r="K34" s="92"/>
      <c r="L34" s="92"/>
    </row>
    <row r="35" spans="1:13" s="94" customFormat="1" ht="32.25" customHeight="1">
      <c r="A35" s="83" t="s">
        <v>56</v>
      </c>
      <c r="B35" s="93"/>
      <c r="C35" s="84">
        <v>100</v>
      </c>
      <c r="D35" s="84">
        <f t="shared" ref="D35:D42" si="10">SUM(D16/C16*100)</f>
        <v>2.5454985186528809</v>
      </c>
      <c r="E35" s="84">
        <f t="shared" ref="E35:E42" si="11">SUM(E16/C16*100)</f>
        <v>21.313259568293123</v>
      </c>
      <c r="F35" s="84">
        <f t="shared" ref="F35:F42" si="12">SUM(F16/C16*100)</f>
        <v>39.736380675977991</v>
      </c>
      <c r="G35" s="84">
        <f t="shared" ref="G35:G42" si="13">SUM(G16/C16*100)</f>
        <v>21.760686861358003</v>
      </c>
      <c r="H35" s="84">
        <f t="shared" ref="H35:H42" si="14">SUM(H16/C16*100)</f>
        <v>10.278735110949876</v>
      </c>
      <c r="I35" s="84">
        <f t="shared" ref="I35:I42" si="15">SUM(I16/C16*100)</f>
        <v>2.9324626640062879</v>
      </c>
      <c r="J35" s="84">
        <f t="shared" ref="J35:J42" si="16">SUM(J16/C16*100)</f>
        <v>0.83439143841828411</v>
      </c>
      <c r="K35" s="84">
        <f>SUM(K16/C16*100)</f>
        <v>0.36277888626881916</v>
      </c>
      <c r="L35" s="84">
        <f>SUM(L16/C16*100)</f>
        <v>0.23580627607473248</v>
      </c>
      <c r="M35" s="85" t="s">
        <v>19</v>
      </c>
    </row>
    <row r="36" spans="1:13" ht="32.25" customHeight="1">
      <c r="A36" s="76" t="s">
        <v>57</v>
      </c>
      <c r="B36" s="92"/>
      <c r="C36" s="72">
        <v>100</v>
      </c>
      <c r="D36" s="72">
        <f>SUM(D17/C17*100)</f>
        <v>1.8018018018018018</v>
      </c>
      <c r="E36" s="72">
        <f t="shared" si="11"/>
        <v>25.675675675675674</v>
      </c>
      <c r="F36" s="72">
        <f t="shared" si="12"/>
        <v>38.738738738738739</v>
      </c>
      <c r="G36" s="72">
        <f t="shared" si="13"/>
        <v>20.27027027027027</v>
      </c>
      <c r="H36" s="72">
        <f t="shared" si="14"/>
        <v>10.810810810810811</v>
      </c>
      <c r="I36" s="72">
        <f t="shared" si="15"/>
        <v>1.8018018018018018</v>
      </c>
      <c r="J36" s="72">
        <f t="shared" si="16"/>
        <v>0.90090090090090091</v>
      </c>
      <c r="K36" s="71" t="s">
        <v>19</v>
      </c>
      <c r="L36" s="71" t="s">
        <v>19</v>
      </c>
      <c r="M36" s="1" t="s">
        <v>19</v>
      </c>
    </row>
    <row r="37" spans="1:13" ht="32.25" customHeight="1">
      <c r="A37" s="76" t="s">
        <v>58</v>
      </c>
      <c r="B37" s="92"/>
      <c r="C37" s="72">
        <v>100</v>
      </c>
      <c r="D37" s="72">
        <f t="shared" si="10"/>
        <v>2.3510971786833856</v>
      </c>
      <c r="E37" s="72">
        <f t="shared" si="11"/>
        <v>22.100313479623821</v>
      </c>
      <c r="F37" s="72">
        <f t="shared" si="12"/>
        <v>35.736677115987462</v>
      </c>
      <c r="G37" s="72">
        <f t="shared" si="13"/>
        <v>23.040752351097179</v>
      </c>
      <c r="H37" s="72">
        <f t="shared" si="14"/>
        <v>10.344827586206897</v>
      </c>
      <c r="I37" s="72">
        <f t="shared" si="15"/>
        <v>4.3887147335423196</v>
      </c>
      <c r="J37" s="72">
        <f t="shared" si="16"/>
        <v>1.2539184952978055</v>
      </c>
      <c r="K37" s="72">
        <f t="shared" ref="K37:K42" si="17">SUM(K18/C18*100)</f>
        <v>0.62695924764890276</v>
      </c>
      <c r="L37" s="72">
        <f t="shared" ref="L37:L42" si="18">SUM(L18/C18*100)</f>
        <v>0.15673981191222569</v>
      </c>
      <c r="M37" s="1" t="s">
        <v>19</v>
      </c>
    </row>
    <row r="38" spans="1:13" ht="32.25" customHeight="1">
      <c r="A38" s="77" t="s">
        <v>156</v>
      </c>
      <c r="B38" s="92"/>
      <c r="C38" s="72">
        <v>100</v>
      </c>
      <c r="D38" s="72">
        <f t="shared" si="10"/>
        <v>1.8837018837018837</v>
      </c>
      <c r="E38" s="72">
        <f t="shared" si="11"/>
        <v>21.355446355446357</v>
      </c>
      <c r="F38" s="72">
        <f t="shared" si="12"/>
        <v>38.779688779688783</v>
      </c>
      <c r="G38" s="72">
        <f t="shared" si="13"/>
        <v>23.32104832104832</v>
      </c>
      <c r="H38" s="72">
        <f t="shared" si="14"/>
        <v>10.667485667485668</v>
      </c>
      <c r="I38" s="72">
        <f t="shared" si="15"/>
        <v>2.7027027027027026</v>
      </c>
      <c r="J38" s="72">
        <f t="shared" si="16"/>
        <v>0.90090090090090091</v>
      </c>
      <c r="K38" s="72">
        <f t="shared" si="17"/>
        <v>0.34807534807534807</v>
      </c>
      <c r="L38" s="72">
        <f t="shared" si="18"/>
        <v>4.0950040950040956E-2</v>
      </c>
      <c r="M38" s="1" t="s">
        <v>19</v>
      </c>
    </row>
    <row r="39" spans="1:13" ht="32.25" customHeight="1">
      <c r="A39" s="77" t="s">
        <v>155</v>
      </c>
      <c r="B39" s="92"/>
      <c r="C39" s="72">
        <v>100</v>
      </c>
      <c r="D39" s="72">
        <f t="shared" si="10"/>
        <v>1.0356502688707427</v>
      </c>
      <c r="E39" s="72">
        <f t="shared" si="11"/>
        <v>17.008564031069508</v>
      </c>
      <c r="F39" s="72">
        <f t="shared" si="12"/>
        <v>45.847440748854815</v>
      </c>
      <c r="G39" s="72">
        <f t="shared" si="13"/>
        <v>22.385978888667594</v>
      </c>
      <c r="H39" s="72">
        <f t="shared" si="14"/>
        <v>10.256920932085242</v>
      </c>
      <c r="I39" s="72">
        <f t="shared" si="15"/>
        <v>2.5492929695279822</v>
      </c>
      <c r="J39" s="72">
        <f t="shared" si="16"/>
        <v>0.53774148575980873</v>
      </c>
      <c r="K39" s="72">
        <f t="shared" si="17"/>
        <v>0.25891256721768569</v>
      </c>
      <c r="L39" s="72">
        <f t="shared" si="18"/>
        <v>0.11949810794662419</v>
      </c>
      <c r="M39" s="1" t="s">
        <v>19</v>
      </c>
    </row>
    <row r="40" spans="1:13" ht="32.25" customHeight="1">
      <c r="A40" s="77" t="s">
        <v>153</v>
      </c>
      <c r="B40" s="92"/>
      <c r="C40" s="72">
        <v>100</v>
      </c>
      <c r="D40" s="72">
        <f t="shared" si="10"/>
        <v>3.6092585327579445</v>
      </c>
      <c r="E40" s="72">
        <f t="shared" si="11"/>
        <v>23.14633189486073</v>
      </c>
      <c r="F40" s="72">
        <f t="shared" si="12"/>
        <v>38.877991369164377</v>
      </c>
      <c r="G40" s="72">
        <f t="shared" si="13"/>
        <v>20.870929776382894</v>
      </c>
      <c r="H40" s="72">
        <f t="shared" si="14"/>
        <v>9.3369948999607679</v>
      </c>
      <c r="I40" s="72">
        <f t="shared" si="15"/>
        <v>2.8638681836014124</v>
      </c>
      <c r="J40" s="72">
        <f t="shared" si="16"/>
        <v>0.86308356218124749</v>
      </c>
      <c r="K40" s="72">
        <f t="shared" si="17"/>
        <v>0.15692428403295411</v>
      </c>
      <c r="L40" s="72">
        <f t="shared" si="18"/>
        <v>0.27461749705766969</v>
      </c>
      <c r="M40" s="1" t="s">
        <v>19</v>
      </c>
    </row>
    <row r="41" spans="1:13" ht="32.25" customHeight="1">
      <c r="A41" s="77" t="s">
        <v>154</v>
      </c>
      <c r="B41" s="92"/>
      <c r="C41" s="72">
        <v>100</v>
      </c>
      <c r="D41" s="72">
        <f t="shared" si="10"/>
        <v>5.8991436726926736</v>
      </c>
      <c r="E41" s="72">
        <f t="shared" si="11"/>
        <v>26.974310180780208</v>
      </c>
      <c r="F41" s="72">
        <f t="shared" si="12"/>
        <v>31.351094196003803</v>
      </c>
      <c r="G41" s="72">
        <f t="shared" si="13"/>
        <v>18.601332064700284</v>
      </c>
      <c r="H41" s="72">
        <f t="shared" si="14"/>
        <v>10.513796384395814</v>
      </c>
      <c r="I41" s="72">
        <f t="shared" si="15"/>
        <v>3.8534728829686014</v>
      </c>
      <c r="J41" s="72">
        <f t="shared" si="16"/>
        <v>1.0941960038058993</v>
      </c>
      <c r="K41" s="72">
        <f t="shared" si="17"/>
        <v>0.71360608943862991</v>
      </c>
      <c r="L41" s="72">
        <f t="shared" si="18"/>
        <v>0.99904852521408194</v>
      </c>
      <c r="M41" s="1" t="s">
        <v>19</v>
      </c>
    </row>
    <row r="42" spans="1:13" ht="32.25" customHeight="1">
      <c r="A42" s="82" t="s">
        <v>59</v>
      </c>
      <c r="B42" s="95"/>
      <c r="C42" s="73">
        <v>100</v>
      </c>
      <c r="D42" s="73">
        <f t="shared" si="10"/>
        <v>3.7399821905609976</v>
      </c>
      <c r="E42" s="73">
        <f t="shared" si="11"/>
        <v>24.309884238646482</v>
      </c>
      <c r="F42" s="73">
        <f t="shared" si="12"/>
        <v>36.687444345503117</v>
      </c>
      <c r="G42" s="73">
        <f t="shared" si="13"/>
        <v>19.679430097951915</v>
      </c>
      <c r="H42" s="73">
        <f t="shared" si="14"/>
        <v>10.240427426536064</v>
      </c>
      <c r="I42" s="73">
        <f t="shared" si="15"/>
        <v>3.4728406055209264</v>
      </c>
      <c r="J42" s="73">
        <f t="shared" si="16"/>
        <v>1.068566340160285</v>
      </c>
      <c r="K42" s="73">
        <f t="shared" si="17"/>
        <v>0.62333036509349959</v>
      </c>
      <c r="L42" s="73">
        <f t="shared" si="18"/>
        <v>0.17809439002671415</v>
      </c>
      <c r="M42" s="74" t="s">
        <v>19</v>
      </c>
    </row>
    <row r="43" spans="1:13">
      <c r="A43" s="7" t="s">
        <v>62</v>
      </c>
    </row>
  </sheetData>
  <mergeCells count="7">
    <mergeCell ref="A2:M2"/>
    <mergeCell ref="E6:H6"/>
    <mergeCell ref="E15:H15"/>
    <mergeCell ref="E25:H25"/>
    <mergeCell ref="E34:H34"/>
    <mergeCell ref="L3:M3"/>
    <mergeCell ref="L4:M4"/>
  </mergeCells>
  <phoneticPr fontId="4"/>
  <printOptions horizontalCentered="1"/>
  <pageMargins left="0.39370078740157483" right="0.39370078740157483" top="0.59055118110236227" bottom="0.59055118110236227"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92D050"/>
    <pageSetUpPr fitToPage="1"/>
  </sheetPr>
  <dimension ref="A1:P43"/>
  <sheetViews>
    <sheetView view="pageBreakPreview" zoomScaleNormal="100" zoomScaleSheetLayoutView="100" workbookViewId="0">
      <selection activeCell="B36" sqref="B36"/>
    </sheetView>
  </sheetViews>
  <sheetFormatPr defaultRowHeight="13.5"/>
  <cols>
    <col min="1" max="1" width="7.75" style="134" customWidth="1"/>
    <col min="2" max="2" width="6.25" style="134" customWidth="1"/>
    <col min="3" max="9" width="14.875" style="134" customWidth="1"/>
    <col min="10" max="16" width="12.25" style="134" customWidth="1"/>
    <col min="17" max="29" width="7.5" style="134" customWidth="1"/>
    <col min="30" max="16384" width="9" style="134"/>
  </cols>
  <sheetData>
    <row r="1" spans="1:9" ht="20.100000000000001" customHeight="1"/>
    <row r="2" spans="1:9" ht="24.75" customHeight="1">
      <c r="A2" s="170" t="s">
        <v>160</v>
      </c>
      <c r="B2" s="170"/>
      <c r="C2" s="170"/>
      <c r="D2" s="170"/>
      <c r="E2" s="170"/>
      <c r="F2" s="170"/>
      <c r="G2" s="170"/>
      <c r="H2" s="170"/>
      <c r="I2" s="170"/>
    </row>
    <row r="3" spans="1:9" ht="20.100000000000001" customHeight="1">
      <c r="I3" s="158" t="s">
        <v>24</v>
      </c>
    </row>
    <row r="4" spans="1:9" ht="16.5" customHeight="1">
      <c r="A4" s="163" t="s">
        <v>163</v>
      </c>
      <c r="B4" s="164"/>
      <c r="C4" s="162" t="s">
        <v>164</v>
      </c>
      <c r="D4" s="162" t="s">
        <v>64</v>
      </c>
      <c r="E4" s="162" t="s">
        <v>65</v>
      </c>
      <c r="F4" s="162" t="s">
        <v>66</v>
      </c>
      <c r="G4" s="162" t="s">
        <v>67</v>
      </c>
      <c r="H4" s="162" t="s">
        <v>68</v>
      </c>
      <c r="I4" s="162" t="s">
        <v>69</v>
      </c>
    </row>
    <row r="5" spans="1:9" ht="16.5" customHeight="1">
      <c r="A5" s="135"/>
      <c r="B5" s="135"/>
      <c r="C5" s="136"/>
      <c r="D5" s="160" t="s">
        <v>161</v>
      </c>
      <c r="E5" s="160"/>
      <c r="F5" s="160"/>
      <c r="G5" s="160"/>
      <c r="H5" s="160"/>
      <c r="I5" s="137"/>
    </row>
    <row r="6" spans="1:9" ht="16.5" customHeight="1">
      <c r="A6" s="168" t="s">
        <v>170</v>
      </c>
      <c r="B6" s="157">
        <v>40</v>
      </c>
      <c r="C6" s="139">
        <v>5850</v>
      </c>
      <c r="D6" s="140">
        <v>5335</v>
      </c>
      <c r="E6" s="140">
        <v>473</v>
      </c>
      <c r="F6" s="140">
        <v>3</v>
      </c>
      <c r="G6" s="140">
        <v>39</v>
      </c>
      <c r="H6" s="141" t="s">
        <v>70</v>
      </c>
      <c r="I6" s="141" t="s">
        <v>70</v>
      </c>
    </row>
    <row r="7" spans="1:9" ht="16.5" customHeight="1">
      <c r="A7" s="138"/>
      <c r="B7" s="157">
        <v>45</v>
      </c>
      <c r="C7" s="139">
        <v>7416</v>
      </c>
      <c r="D7" s="140">
        <v>6656</v>
      </c>
      <c r="E7" s="140">
        <v>696</v>
      </c>
      <c r="F7" s="140">
        <v>4</v>
      </c>
      <c r="G7" s="140">
        <v>60</v>
      </c>
      <c r="H7" s="141" t="s">
        <v>70</v>
      </c>
      <c r="I7" s="141" t="s">
        <v>70</v>
      </c>
    </row>
    <row r="8" spans="1:9" ht="16.5" customHeight="1">
      <c r="A8" s="138"/>
      <c r="B8" s="157">
        <v>50</v>
      </c>
      <c r="C8" s="139">
        <v>8818</v>
      </c>
      <c r="D8" s="140">
        <v>7946</v>
      </c>
      <c r="E8" s="140">
        <v>812</v>
      </c>
      <c r="F8" s="140">
        <v>5</v>
      </c>
      <c r="G8" s="140">
        <v>55</v>
      </c>
      <c r="H8" s="141" t="s">
        <v>70</v>
      </c>
      <c r="I8" s="141" t="s">
        <v>70</v>
      </c>
    </row>
    <row r="9" spans="1:9" ht="16.5" customHeight="1">
      <c r="A9" s="138"/>
      <c r="B9" s="157">
        <v>55</v>
      </c>
      <c r="C9" s="139">
        <v>10342</v>
      </c>
      <c r="D9" s="140">
        <v>9350</v>
      </c>
      <c r="E9" s="140">
        <v>928</v>
      </c>
      <c r="F9" s="140">
        <v>3</v>
      </c>
      <c r="G9" s="140">
        <v>61</v>
      </c>
      <c r="H9" s="141" t="s">
        <v>70</v>
      </c>
      <c r="I9" s="141" t="s">
        <v>70</v>
      </c>
    </row>
    <row r="10" spans="1:9" ht="16.5" customHeight="1">
      <c r="A10" s="138"/>
      <c r="B10" s="157">
        <v>60</v>
      </c>
      <c r="C10" s="139">
        <v>12042</v>
      </c>
      <c r="D10" s="140">
        <v>11080</v>
      </c>
      <c r="E10" s="140">
        <v>901</v>
      </c>
      <c r="F10" s="140">
        <v>5</v>
      </c>
      <c r="G10" s="140">
        <v>56</v>
      </c>
      <c r="H10" s="141" t="s">
        <v>70</v>
      </c>
      <c r="I10" s="141" t="s">
        <v>70</v>
      </c>
    </row>
    <row r="11" spans="1:9" ht="16.5" customHeight="1">
      <c r="A11" s="168" t="s">
        <v>168</v>
      </c>
      <c r="B11" s="167" t="s">
        <v>165</v>
      </c>
      <c r="C11" s="139">
        <v>9722</v>
      </c>
      <c r="D11" s="140">
        <v>8804</v>
      </c>
      <c r="E11" s="140">
        <v>849</v>
      </c>
      <c r="F11" s="140">
        <v>1</v>
      </c>
      <c r="G11" s="140">
        <v>68</v>
      </c>
      <c r="H11" s="141" t="s">
        <v>70</v>
      </c>
      <c r="I11" s="141" t="s">
        <v>70</v>
      </c>
    </row>
    <row r="12" spans="1:9" ht="16.5" customHeight="1">
      <c r="A12" s="138"/>
      <c r="B12" s="167" t="s">
        <v>166</v>
      </c>
      <c r="C12" s="139">
        <v>11227</v>
      </c>
      <c r="D12" s="140">
        <v>10155</v>
      </c>
      <c r="E12" s="140">
        <v>1014</v>
      </c>
      <c r="F12" s="140">
        <v>1</v>
      </c>
      <c r="G12" s="140">
        <v>57</v>
      </c>
      <c r="H12" s="141" t="s">
        <v>70</v>
      </c>
      <c r="I12" s="141" t="s">
        <v>70</v>
      </c>
    </row>
    <row r="13" spans="1:9" ht="16.5" customHeight="1">
      <c r="A13" s="138"/>
      <c r="B13" s="157">
        <v>12</v>
      </c>
      <c r="C13" s="139">
        <v>14233</v>
      </c>
      <c r="D13" s="140">
        <v>13000</v>
      </c>
      <c r="E13" s="140">
        <v>1152</v>
      </c>
      <c r="F13" s="140">
        <v>2</v>
      </c>
      <c r="G13" s="140">
        <v>79</v>
      </c>
      <c r="H13" s="141" t="s">
        <v>70</v>
      </c>
      <c r="I13" s="141" t="s">
        <v>70</v>
      </c>
    </row>
    <row r="14" spans="1:9" ht="16.5" customHeight="1">
      <c r="A14" s="138"/>
      <c r="B14" s="157">
        <v>16</v>
      </c>
      <c r="C14" s="139">
        <v>14564</v>
      </c>
      <c r="D14" s="140">
        <v>13199</v>
      </c>
      <c r="E14" s="140">
        <v>1185</v>
      </c>
      <c r="F14" s="140">
        <v>5</v>
      </c>
      <c r="G14" s="140">
        <v>106</v>
      </c>
      <c r="H14" s="141">
        <v>69</v>
      </c>
      <c r="I14" s="141" t="s">
        <v>19</v>
      </c>
    </row>
    <row r="15" spans="1:9" ht="16.5" customHeight="1">
      <c r="A15" s="142"/>
      <c r="B15" s="157">
        <v>17</v>
      </c>
      <c r="C15" s="143">
        <v>13597</v>
      </c>
      <c r="D15" s="141">
        <v>12201</v>
      </c>
      <c r="E15" s="141">
        <v>1155</v>
      </c>
      <c r="F15" s="141">
        <v>2</v>
      </c>
      <c r="G15" s="141">
        <v>116</v>
      </c>
      <c r="H15" s="141">
        <v>123</v>
      </c>
      <c r="I15" s="141" t="s">
        <v>19</v>
      </c>
    </row>
    <row r="16" spans="1:9" ht="16.5" customHeight="1">
      <c r="A16" s="142"/>
      <c r="B16" s="157">
        <v>18</v>
      </c>
      <c r="C16" s="143">
        <v>13182</v>
      </c>
      <c r="D16" s="141">
        <v>11914</v>
      </c>
      <c r="E16" s="141">
        <v>1031</v>
      </c>
      <c r="F16" s="141">
        <v>3</v>
      </c>
      <c r="G16" s="141">
        <v>109</v>
      </c>
      <c r="H16" s="141">
        <v>125</v>
      </c>
      <c r="I16" s="141" t="s">
        <v>19</v>
      </c>
    </row>
    <row r="17" spans="1:15" ht="16.5" customHeight="1">
      <c r="A17" s="142"/>
      <c r="B17" s="157">
        <v>19</v>
      </c>
      <c r="C17" s="144">
        <v>12956</v>
      </c>
      <c r="D17" s="145">
        <v>11501</v>
      </c>
      <c r="E17" s="145">
        <v>1184</v>
      </c>
      <c r="F17" s="145">
        <v>7</v>
      </c>
      <c r="G17" s="145">
        <v>105</v>
      </c>
      <c r="H17" s="145">
        <v>158</v>
      </c>
      <c r="I17" s="146">
        <v>1</v>
      </c>
      <c r="J17" s="141"/>
      <c r="K17" s="141"/>
      <c r="L17" s="141"/>
      <c r="M17" s="141"/>
      <c r="N17" s="141"/>
      <c r="O17" s="141"/>
    </row>
    <row r="18" spans="1:15" ht="16.5" customHeight="1">
      <c r="A18" s="142"/>
      <c r="B18" s="157">
        <v>20</v>
      </c>
      <c r="C18" s="144">
        <v>12677</v>
      </c>
      <c r="D18" s="145">
        <v>11259</v>
      </c>
      <c r="E18" s="145">
        <v>1144</v>
      </c>
      <c r="F18" s="145">
        <v>1</v>
      </c>
      <c r="G18" s="145">
        <v>92</v>
      </c>
      <c r="H18" s="145">
        <v>178</v>
      </c>
      <c r="I18" s="146">
        <v>3</v>
      </c>
      <c r="J18" s="141"/>
      <c r="K18" s="141"/>
      <c r="L18" s="141"/>
      <c r="M18" s="141"/>
      <c r="N18" s="141"/>
      <c r="O18" s="141"/>
    </row>
    <row r="19" spans="1:15" ht="16.5" customHeight="1">
      <c r="A19" s="142"/>
      <c r="B19" s="157">
        <v>21</v>
      </c>
      <c r="C19" s="144">
        <v>12294</v>
      </c>
      <c r="D19" s="145">
        <v>10883</v>
      </c>
      <c r="E19" s="145">
        <v>1146</v>
      </c>
      <c r="F19" s="145">
        <v>2</v>
      </c>
      <c r="G19" s="145">
        <v>81</v>
      </c>
      <c r="H19" s="145">
        <v>179</v>
      </c>
      <c r="I19" s="146">
        <v>3</v>
      </c>
      <c r="J19" s="141"/>
      <c r="K19" s="141"/>
      <c r="L19" s="141"/>
      <c r="M19" s="141"/>
      <c r="N19" s="141"/>
      <c r="O19" s="141"/>
    </row>
    <row r="20" spans="1:15" ht="16.5" customHeight="1">
      <c r="A20" s="142"/>
      <c r="B20" s="157">
        <v>22</v>
      </c>
      <c r="C20" s="144">
        <v>12596</v>
      </c>
      <c r="D20" s="145">
        <v>11131</v>
      </c>
      <c r="E20" s="145">
        <v>1202</v>
      </c>
      <c r="F20" s="145">
        <v>12</v>
      </c>
      <c r="G20" s="145">
        <v>91</v>
      </c>
      <c r="H20" s="145">
        <v>158</v>
      </c>
      <c r="I20" s="146">
        <v>2</v>
      </c>
      <c r="J20" s="141"/>
      <c r="K20" s="141"/>
      <c r="L20" s="141"/>
      <c r="M20" s="141"/>
      <c r="N20" s="141"/>
      <c r="O20" s="141"/>
    </row>
    <row r="21" spans="1:15" ht="16.5" customHeight="1">
      <c r="A21" s="142"/>
      <c r="B21" s="157">
        <v>23</v>
      </c>
      <c r="C21" s="144">
        <v>11847</v>
      </c>
      <c r="D21" s="145">
        <v>10404</v>
      </c>
      <c r="E21" s="145">
        <v>1152</v>
      </c>
      <c r="F21" s="145">
        <v>10</v>
      </c>
      <c r="G21" s="165">
        <v>120</v>
      </c>
      <c r="H21" s="165">
        <v>156</v>
      </c>
      <c r="I21" s="166">
        <v>5</v>
      </c>
      <c r="J21" s="141"/>
      <c r="K21" s="141"/>
      <c r="L21" s="141"/>
      <c r="M21" s="141"/>
      <c r="N21" s="141"/>
      <c r="O21" s="141"/>
    </row>
    <row r="22" spans="1:15" ht="16.5" customHeight="1">
      <c r="A22" s="142"/>
      <c r="B22" s="157">
        <v>24</v>
      </c>
      <c r="C22" s="144">
        <v>11593</v>
      </c>
      <c r="D22" s="145">
        <v>10126</v>
      </c>
      <c r="E22" s="145">
        <v>1159</v>
      </c>
      <c r="F22" s="145">
        <v>6</v>
      </c>
      <c r="G22" s="145">
        <v>119</v>
      </c>
      <c r="H22" s="145">
        <v>182</v>
      </c>
      <c r="I22" s="146">
        <v>1</v>
      </c>
      <c r="J22" s="141"/>
      <c r="K22" s="141"/>
      <c r="L22" s="141"/>
      <c r="M22" s="141"/>
      <c r="N22" s="141"/>
      <c r="O22" s="141"/>
    </row>
    <row r="23" spans="1:15" ht="16.5" customHeight="1">
      <c r="A23" s="138"/>
      <c r="B23" s="157"/>
      <c r="C23" s="147"/>
      <c r="D23" s="161" t="s">
        <v>162</v>
      </c>
      <c r="E23" s="161"/>
      <c r="F23" s="161"/>
      <c r="G23" s="161"/>
      <c r="H23" s="161"/>
    </row>
    <row r="24" spans="1:15" ht="16.5" customHeight="1">
      <c r="A24" s="168" t="s">
        <v>169</v>
      </c>
      <c r="B24" s="157">
        <v>40</v>
      </c>
      <c r="C24" s="148">
        <v>100</v>
      </c>
      <c r="D24" s="149">
        <v>91.2</v>
      </c>
      <c r="E24" s="149">
        <v>8.1</v>
      </c>
      <c r="F24" s="149">
        <v>0.1</v>
      </c>
      <c r="G24" s="149">
        <v>0.7</v>
      </c>
      <c r="H24" s="141" t="s">
        <v>70</v>
      </c>
      <c r="I24" s="141" t="s">
        <v>70</v>
      </c>
    </row>
    <row r="25" spans="1:15" ht="16.5" customHeight="1">
      <c r="A25" s="138"/>
      <c r="B25" s="157">
        <v>45</v>
      </c>
      <c r="C25" s="148">
        <v>100</v>
      </c>
      <c r="D25" s="149">
        <v>89.8</v>
      </c>
      <c r="E25" s="149">
        <v>9.4</v>
      </c>
      <c r="F25" s="149">
        <v>0.1</v>
      </c>
      <c r="G25" s="149">
        <v>0.8</v>
      </c>
      <c r="H25" s="141" t="s">
        <v>70</v>
      </c>
      <c r="I25" s="141" t="s">
        <v>70</v>
      </c>
    </row>
    <row r="26" spans="1:15" ht="16.5" customHeight="1">
      <c r="A26" s="138"/>
      <c r="B26" s="157">
        <v>50</v>
      </c>
      <c r="C26" s="148">
        <v>100</v>
      </c>
      <c r="D26" s="149">
        <v>90.1</v>
      </c>
      <c r="E26" s="149">
        <v>9.1999999999999993</v>
      </c>
      <c r="F26" s="149">
        <v>0.1</v>
      </c>
      <c r="G26" s="149">
        <v>0.6</v>
      </c>
      <c r="H26" s="141" t="s">
        <v>70</v>
      </c>
      <c r="I26" s="141" t="s">
        <v>70</v>
      </c>
    </row>
    <row r="27" spans="1:15" ht="16.5" customHeight="1">
      <c r="A27" s="138"/>
      <c r="B27" s="157">
        <v>55</v>
      </c>
      <c r="C27" s="148">
        <v>100</v>
      </c>
      <c r="D27" s="149">
        <v>90.4</v>
      </c>
      <c r="E27" s="149">
        <v>9</v>
      </c>
      <c r="F27" s="149">
        <v>0</v>
      </c>
      <c r="G27" s="149">
        <v>0.6</v>
      </c>
      <c r="H27" s="141" t="s">
        <v>70</v>
      </c>
      <c r="I27" s="141" t="s">
        <v>70</v>
      </c>
    </row>
    <row r="28" spans="1:15" ht="16.5" customHeight="1">
      <c r="A28" s="138"/>
      <c r="B28" s="157">
        <v>60</v>
      </c>
      <c r="C28" s="148">
        <v>100</v>
      </c>
      <c r="D28" s="149">
        <v>92</v>
      </c>
      <c r="E28" s="149">
        <v>7.5</v>
      </c>
      <c r="F28" s="149">
        <v>0</v>
      </c>
      <c r="G28" s="149">
        <v>0.5</v>
      </c>
      <c r="H28" s="141" t="s">
        <v>70</v>
      </c>
      <c r="I28" s="141" t="s">
        <v>70</v>
      </c>
    </row>
    <row r="29" spans="1:15" ht="16.5" customHeight="1">
      <c r="A29" s="168" t="s">
        <v>168</v>
      </c>
      <c r="B29" s="167" t="s">
        <v>165</v>
      </c>
      <c r="C29" s="148">
        <v>100</v>
      </c>
      <c r="D29" s="149">
        <v>90.6</v>
      </c>
      <c r="E29" s="149">
        <v>8.6999999999999993</v>
      </c>
      <c r="F29" s="149">
        <v>0</v>
      </c>
      <c r="G29" s="149">
        <v>0.7</v>
      </c>
      <c r="H29" s="141" t="s">
        <v>70</v>
      </c>
      <c r="I29" s="141" t="s">
        <v>70</v>
      </c>
    </row>
    <row r="30" spans="1:15" ht="16.5" customHeight="1">
      <c r="A30" s="138"/>
      <c r="B30" s="167" t="s">
        <v>166</v>
      </c>
      <c r="C30" s="148">
        <v>100</v>
      </c>
      <c r="D30" s="149">
        <v>90.5</v>
      </c>
      <c r="E30" s="149">
        <v>9</v>
      </c>
      <c r="F30" s="149">
        <v>0</v>
      </c>
      <c r="G30" s="149">
        <v>0.5</v>
      </c>
      <c r="H30" s="141" t="s">
        <v>70</v>
      </c>
      <c r="I30" s="141" t="s">
        <v>70</v>
      </c>
    </row>
    <row r="31" spans="1:15" ht="16.5" customHeight="1">
      <c r="A31" s="138"/>
      <c r="B31" s="157">
        <v>12</v>
      </c>
      <c r="C31" s="148">
        <v>100</v>
      </c>
      <c r="D31" s="149">
        <v>91.3</v>
      </c>
      <c r="E31" s="149">
        <v>8.1</v>
      </c>
      <c r="F31" s="149">
        <v>0</v>
      </c>
      <c r="G31" s="149">
        <v>0.6</v>
      </c>
      <c r="H31" s="141" t="s">
        <v>70</v>
      </c>
      <c r="I31" s="141" t="s">
        <v>70</v>
      </c>
    </row>
    <row r="32" spans="1:15" ht="16.5" customHeight="1">
      <c r="A32" s="138"/>
      <c r="B32" s="157">
        <v>16</v>
      </c>
      <c r="C32" s="148">
        <v>100</v>
      </c>
      <c r="D32" s="149">
        <v>90.6</v>
      </c>
      <c r="E32" s="149">
        <v>8.1</v>
      </c>
      <c r="F32" s="149">
        <v>0</v>
      </c>
      <c r="G32" s="149">
        <v>0.7</v>
      </c>
      <c r="H32" s="141">
        <v>0.5</v>
      </c>
      <c r="I32" s="141" t="s">
        <v>19</v>
      </c>
    </row>
    <row r="33" spans="1:16" s="138" customFormat="1" ht="16.5" customHeight="1">
      <c r="A33" s="142"/>
      <c r="B33" s="157">
        <v>17</v>
      </c>
      <c r="C33" s="148">
        <v>100</v>
      </c>
      <c r="D33" s="149">
        <v>89.7</v>
      </c>
      <c r="E33" s="149">
        <v>8.5</v>
      </c>
      <c r="F33" s="150">
        <v>0</v>
      </c>
      <c r="G33" s="149">
        <v>0.9</v>
      </c>
      <c r="H33" s="141">
        <v>0.9</v>
      </c>
      <c r="I33" s="141" t="s">
        <v>19</v>
      </c>
    </row>
    <row r="34" spans="1:16" ht="16.5" customHeight="1">
      <c r="A34" s="142"/>
      <c r="B34" s="157">
        <v>18</v>
      </c>
      <c r="C34" s="148">
        <v>100</v>
      </c>
      <c r="D34" s="151">
        <v>90.4</v>
      </c>
      <c r="E34" s="151">
        <v>7.8</v>
      </c>
      <c r="F34" s="151">
        <v>0</v>
      </c>
      <c r="G34" s="151">
        <v>0.8</v>
      </c>
      <c r="H34" s="141">
        <v>0.9</v>
      </c>
      <c r="I34" s="141" t="s">
        <v>19</v>
      </c>
    </row>
    <row r="35" spans="1:16" ht="16.5" customHeight="1">
      <c r="A35" s="142"/>
      <c r="B35" s="157">
        <v>19</v>
      </c>
      <c r="C35" s="148">
        <v>100</v>
      </c>
      <c r="D35" s="151">
        <v>88.8</v>
      </c>
      <c r="E35" s="151">
        <v>9.1</v>
      </c>
      <c r="F35" s="151">
        <v>0.1</v>
      </c>
      <c r="G35" s="151">
        <v>0.8</v>
      </c>
      <c r="H35" s="152">
        <v>1.2</v>
      </c>
      <c r="I35" s="152">
        <v>0</v>
      </c>
    </row>
    <row r="36" spans="1:16" ht="16.5" customHeight="1">
      <c r="A36" s="142"/>
      <c r="B36" s="157">
        <v>20</v>
      </c>
      <c r="C36" s="148">
        <v>100</v>
      </c>
      <c r="D36" s="151">
        <v>88.8</v>
      </c>
      <c r="E36" s="151">
        <v>9</v>
      </c>
      <c r="F36" s="151">
        <v>0</v>
      </c>
      <c r="G36" s="151">
        <v>0.7</v>
      </c>
      <c r="H36" s="152">
        <v>1.4</v>
      </c>
      <c r="I36" s="152">
        <v>0</v>
      </c>
    </row>
    <row r="37" spans="1:16" ht="16.5" customHeight="1">
      <c r="A37" s="142"/>
      <c r="B37" s="157">
        <v>21</v>
      </c>
      <c r="C37" s="148">
        <v>100</v>
      </c>
      <c r="D37" s="151">
        <f>SUM(D19/C19*100)</f>
        <v>88.522856678054339</v>
      </c>
      <c r="E37" s="151">
        <f>SUM(E19/C19*100)</f>
        <v>9.3216203025866271</v>
      </c>
      <c r="F37" s="151">
        <f>SUM(F19/C19*100)</f>
        <v>1.6268098259313486E-2</v>
      </c>
      <c r="G37" s="151">
        <f>SUM(G19/C19*100)</f>
        <v>0.65885797950219627</v>
      </c>
      <c r="H37" s="152">
        <f>SUM(H19/C19*100)</f>
        <v>1.4559947942085569</v>
      </c>
      <c r="I37" s="152">
        <f>SUM(I19/C19*100)</f>
        <v>2.440214738897023E-2</v>
      </c>
    </row>
    <row r="38" spans="1:16" ht="16.5" customHeight="1">
      <c r="A38" s="142"/>
      <c r="B38" s="157">
        <v>22</v>
      </c>
      <c r="C38" s="148">
        <v>100</v>
      </c>
      <c r="D38" s="151">
        <f>SUM(D20/C20*100)</f>
        <v>88.369323594791993</v>
      </c>
      <c r="E38" s="151">
        <f>SUM(E20/C20*100)</f>
        <v>9.5427119720546205</v>
      </c>
      <c r="F38" s="151">
        <f>SUM(F20/C20*100)</f>
        <v>9.5268339155287401E-2</v>
      </c>
      <c r="G38" s="151">
        <f>SUM(G20/C20*100)</f>
        <v>0.72245157192759613</v>
      </c>
      <c r="H38" s="152">
        <f>SUM(H20/C20*100)</f>
        <v>1.2543664655446172</v>
      </c>
      <c r="I38" s="152">
        <f>SUM(I20/C20*100)</f>
        <v>1.5878056525881232E-2</v>
      </c>
    </row>
    <row r="39" spans="1:16" ht="16.5" customHeight="1">
      <c r="A39" s="142"/>
      <c r="B39" s="157">
        <v>23</v>
      </c>
      <c r="C39" s="148">
        <v>100</v>
      </c>
      <c r="D39" s="151">
        <f>SUM(D21/C21*100)</f>
        <v>87.819701190174726</v>
      </c>
      <c r="E39" s="151">
        <f>SUM(E21/C21*100)</f>
        <v>9.7239807546214241</v>
      </c>
      <c r="F39" s="151">
        <f>SUM(F21/C21*100)</f>
        <v>8.4409555161644292E-2</v>
      </c>
      <c r="G39" s="151">
        <f>SUM(G21/C21*100)</f>
        <v>1.0129146619397316</v>
      </c>
      <c r="H39" s="152">
        <f>SUM(H21/C21*100)</f>
        <v>1.316789060521651</v>
      </c>
      <c r="I39" s="152">
        <f>SUM(I21/C21*100)</f>
        <v>4.2204777580822146E-2</v>
      </c>
    </row>
    <row r="40" spans="1:16" ht="16.5" customHeight="1">
      <c r="A40" s="142"/>
      <c r="B40" s="157">
        <v>24</v>
      </c>
      <c r="C40" s="148">
        <f>C22/C22*100</f>
        <v>100</v>
      </c>
      <c r="D40" s="151">
        <f>D22/C22*100</f>
        <v>87.345812128008276</v>
      </c>
      <c r="E40" s="151">
        <f>E22/C22*100</f>
        <v>9.9974122315190215</v>
      </c>
      <c r="F40" s="151">
        <f>F22/C22*100</f>
        <v>5.1755369619598035E-2</v>
      </c>
      <c r="G40" s="151">
        <f>G22/C22*100</f>
        <v>1.0264814974553611</v>
      </c>
      <c r="H40" s="152">
        <f>H22/C22*100</f>
        <v>1.5699128784611402</v>
      </c>
      <c r="I40" s="152">
        <f>I22/C22*100</f>
        <v>8.6258949365996714E-3</v>
      </c>
    </row>
    <row r="41" spans="1:16" ht="8.25" customHeight="1">
      <c r="A41" s="153"/>
      <c r="B41" s="153"/>
      <c r="C41" s="154"/>
      <c r="D41" s="155"/>
      <c r="E41" s="155"/>
      <c r="F41" s="155"/>
      <c r="G41" s="155"/>
      <c r="H41" s="156"/>
      <c r="I41" s="156"/>
    </row>
    <row r="42" spans="1:16" ht="27.75" customHeight="1">
      <c r="A42" s="169" t="s">
        <v>167</v>
      </c>
      <c r="B42" s="169"/>
      <c r="C42" s="169"/>
      <c r="D42" s="169"/>
      <c r="E42" s="169"/>
      <c r="F42" s="169"/>
      <c r="G42" s="169"/>
      <c r="H42" s="169"/>
      <c r="I42" s="169"/>
      <c r="J42" s="151"/>
      <c r="K42" s="138"/>
      <c r="L42" s="151"/>
      <c r="M42" s="138"/>
      <c r="N42" s="152"/>
      <c r="O42" s="138"/>
      <c r="P42" s="152"/>
    </row>
    <row r="43" spans="1:16" ht="20.100000000000001" customHeight="1"/>
  </sheetData>
  <mergeCells count="5">
    <mergeCell ref="D5:H5"/>
    <mergeCell ref="D23:H23"/>
    <mergeCell ref="A4:B4"/>
    <mergeCell ref="A42:I42"/>
    <mergeCell ref="A2:I2"/>
  </mergeCells>
  <phoneticPr fontId="4"/>
  <printOptions horizontalCentered="1"/>
  <pageMargins left="0.39370078740157483" right="0.39370078740157483" top="0.59055118110236227" bottom="0.59055118110236227"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FFFF00"/>
    <pageSetUpPr fitToPage="1"/>
  </sheetPr>
  <dimension ref="A2:M23"/>
  <sheetViews>
    <sheetView tabSelected="1" workbookViewId="0">
      <pane xSplit="2" ySplit="5" topLeftCell="C6" activePane="bottomRight" state="frozen"/>
      <selection pane="topRight" activeCell="C1" sqref="C1"/>
      <selection pane="bottomLeft" activeCell="A4" sqref="A4"/>
      <selection pane="bottomRight" activeCell="D9" sqref="D8:D9"/>
    </sheetView>
  </sheetViews>
  <sheetFormatPr defaultRowHeight="13.5"/>
  <cols>
    <col min="1" max="2" width="9" style="7"/>
    <col min="3" max="3" width="9.625" style="7" bestFit="1" customWidth="1"/>
    <col min="4" max="13" width="9.125" style="7" bestFit="1" customWidth="1"/>
    <col min="14" max="16384" width="9" style="7"/>
  </cols>
  <sheetData>
    <row r="2" spans="1:13" s="134" customFormat="1" ht="24" customHeight="1">
      <c r="A2" s="170" t="s">
        <v>177</v>
      </c>
      <c r="B2" s="170"/>
      <c r="C2" s="170"/>
      <c r="D2" s="170"/>
      <c r="E2" s="170"/>
      <c r="F2" s="170"/>
      <c r="G2" s="170"/>
      <c r="H2" s="170"/>
      <c r="I2" s="170"/>
      <c r="J2" s="170"/>
      <c r="K2" s="170"/>
      <c r="L2" s="170"/>
      <c r="M2" s="170"/>
    </row>
    <row r="3" spans="1:13" s="134" customFormat="1" ht="20.100000000000001" customHeight="1">
      <c r="L3" s="177" t="s">
        <v>24</v>
      </c>
      <c r="M3" s="177"/>
    </row>
    <row r="4" spans="1:13" s="134" customFormat="1" ht="20.100000000000001" customHeight="1">
      <c r="L4" s="178" t="s">
        <v>77</v>
      </c>
      <c r="M4" s="178"/>
    </row>
    <row r="5" spans="1:13" s="159" customFormat="1" ht="30" customHeight="1">
      <c r="A5" s="163" t="s">
        <v>71</v>
      </c>
      <c r="B5" s="164"/>
      <c r="C5" s="179" t="s">
        <v>72</v>
      </c>
      <c r="D5" s="179" t="s">
        <v>73</v>
      </c>
      <c r="E5" s="180" t="s">
        <v>178</v>
      </c>
      <c r="F5" s="180" t="s">
        <v>179</v>
      </c>
      <c r="G5" s="180" t="s">
        <v>180</v>
      </c>
      <c r="H5" s="180" t="s">
        <v>181</v>
      </c>
      <c r="I5" s="180" t="s">
        <v>182</v>
      </c>
      <c r="J5" s="180" t="s">
        <v>184</v>
      </c>
      <c r="K5" s="180" t="s">
        <v>183</v>
      </c>
      <c r="L5" s="180" t="s">
        <v>171</v>
      </c>
      <c r="M5" s="181" t="s">
        <v>172</v>
      </c>
    </row>
    <row r="6" spans="1:13" s="134" customFormat="1" ht="20.100000000000001" customHeight="1">
      <c r="A6" s="135"/>
      <c r="B6" s="138"/>
      <c r="C6" s="136"/>
      <c r="D6" s="160" t="s">
        <v>185</v>
      </c>
      <c r="E6" s="160"/>
      <c r="F6" s="160"/>
      <c r="G6" s="160"/>
      <c r="H6" s="160"/>
      <c r="I6" s="160"/>
      <c r="J6" s="160"/>
      <c r="K6" s="160"/>
      <c r="L6" s="160"/>
    </row>
    <row r="7" spans="1:13" s="182" customFormat="1" ht="20.100000000000001" customHeight="1">
      <c r="A7" s="182" t="s">
        <v>63</v>
      </c>
      <c r="B7" s="183"/>
      <c r="C7" s="184">
        <v>11593</v>
      </c>
      <c r="D7" s="185">
        <v>654</v>
      </c>
      <c r="E7" s="185">
        <v>780</v>
      </c>
      <c r="F7" s="185">
        <v>755</v>
      </c>
      <c r="G7" s="185">
        <v>735</v>
      </c>
      <c r="H7" s="185">
        <v>615</v>
      </c>
      <c r="I7" s="185">
        <v>2342</v>
      </c>
      <c r="J7" s="185">
        <v>1574</v>
      </c>
      <c r="K7" s="185">
        <v>1250</v>
      </c>
      <c r="L7" s="185">
        <v>2048</v>
      </c>
      <c r="M7" s="185">
        <v>840</v>
      </c>
    </row>
    <row r="8" spans="1:13" s="134" customFormat="1" ht="20.100000000000001" customHeight="1">
      <c r="A8" s="134" t="s">
        <v>173</v>
      </c>
      <c r="B8" s="171"/>
      <c r="C8" s="144">
        <v>10126</v>
      </c>
      <c r="D8" s="145">
        <v>572</v>
      </c>
      <c r="E8" s="145">
        <v>666</v>
      </c>
      <c r="F8" s="145">
        <v>670</v>
      </c>
      <c r="G8" s="145">
        <v>651</v>
      </c>
      <c r="H8" s="145">
        <v>543</v>
      </c>
      <c r="I8" s="145">
        <v>2066</v>
      </c>
      <c r="J8" s="145">
        <v>1388</v>
      </c>
      <c r="K8" s="145">
        <v>1090</v>
      </c>
      <c r="L8" s="145">
        <v>1793</v>
      </c>
      <c r="M8" s="145">
        <v>687</v>
      </c>
    </row>
    <row r="9" spans="1:13" s="134" customFormat="1" ht="20.100000000000001" customHeight="1">
      <c r="A9" s="134" t="s">
        <v>174</v>
      </c>
      <c r="B9" s="171"/>
      <c r="C9" s="144">
        <v>1159</v>
      </c>
      <c r="D9" s="145">
        <v>68</v>
      </c>
      <c r="E9" s="145">
        <v>95</v>
      </c>
      <c r="F9" s="145">
        <v>65</v>
      </c>
      <c r="G9" s="145">
        <v>70</v>
      </c>
      <c r="H9" s="145">
        <v>59</v>
      </c>
      <c r="I9" s="145">
        <v>215</v>
      </c>
      <c r="J9" s="145">
        <v>143</v>
      </c>
      <c r="K9" s="145">
        <v>132</v>
      </c>
      <c r="L9" s="145">
        <v>199</v>
      </c>
      <c r="M9" s="145">
        <v>113</v>
      </c>
    </row>
    <row r="10" spans="1:13" s="134" customFormat="1" ht="20.100000000000001" customHeight="1">
      <c r="A10" s="134" t="s">
        <v>175</v>
      </c>
      <c r="B10" s="171"/>
      <c r="C10" s="144">
        <v>6</v>
      </c>
      <c r="D10" s="141">
        <v>2</v>
      </c>
      <c r="E10" s="146">
        <v>1</v>
      </c>
      <c r="F10" s="146" t="s">
        <v>19</v>
      </c>
      <c r="G10" s="146" t="s">
        <v>176</v>
      </c>
      <c r="H10" s="146" t="s">
        <v>19</v>
      </c>
      <c r="I10" s="146" t="s">
        <v>176</v>
      </c>
      <c r="J10" s="146">
        <v>1</v>
      </c>
      <c r="K10" s="146" t="s">
        <v>176</v>
      </c>
      <c r="L10" s="141">
        <v>2</v>
      </c>
      <c r="M10" s="146" t="s">
        <v>19</v>
      </c>
    </row>
    <row r="11" spans="1:13" s="134" customFormat="1" ht="20.100000000000001" customHeight="1">
      <c r="A11" s="134" t="s">
        <v>74</v>
      </c>
      <c r="B11" s="138"/>
      <c r="C11" s="144">
        <v>119</v>
      </c>
      <c r="D11" s="146">
        <v>6</v>
      </c>
      <c r="E11" s="146">
        <v>9</v>
      </c>
      <c r="F11" s="146">
        <v>10</v>
      </c>
      <c r="G11" s="146">
        <v>5</v>
      </c>
      <c r="H11" s="146">
        <v>6</v>
      </c>
      <c r="I11" s="146">
        <v>28</v>
      </c>
      <c r="J11" s="146">
        <v>20</v>
      </c>
      <c r="K11" s="146">
        <v>4</v>
      </c>
      <c r="L11" s="146">
        <v>14</v>
      </c>
      <c r="M11" s="146">
        <v>17</v>
      </c>
    </row>
    <row r="12" spans="1:13" s="134" customFormat="1" ht="20.100000000000001" customHeight="1">
      <c r="A12" s="134" t="s">
        <v>75</v>
      </c>
      <c r="B12" s="138"/>
      <c r="C12" s="144">
        <v>182</v>
      </c>
      <c r="D12" s="146">
        <v>6</v>
      </c>
      <c r="E12" s="146">
        <v>9</v>
      </c>
      <c r="F12" s="146">
        <v>10</v>
      </c>
      <c r="G12" s="146">
        <v>9</v>
      </c>
      <c r="H12" s="146">
        <v>7</v>
      </c>
      <c r="I12" s="146">
        <v>33</v>
      </c>
      <c r="J12" s="146">
        <v>21</v>
      </c>
      <c r="K12" s="146">
        <v>24</v>
      </c>
      <c r="L12" s="146">
        <v>40</v>
      </c>
      <c r="M12" s="146">
        <v>23</v>
      </c>
    </row>
    <row r="13" spans="1:13" s="134" customFormat="1" ht="20.100000000000001" customHeight="1">
      <c r="A13" s="134" t="s">
        <v>76</v>
      </c>
      <c r="B13" s="138"/>
      <c r="C13" s="172">
        <v>1</v>
      </c>
      <c r="D13" s="146" t="s">
        <v>176</v>
      </c>
      <c r="E13" s="146" t="s">
        <v>176</v>
      </c>
      <c r="F13" s="146" t="s">
        <v>176</v>
      </c>
      <c r="G13" s="146" t="s">
        <v>176</v>
      </c>
      <c r="H13" s="146" t="s">
        <v>176</v>
      </c>
      <c r="I13" s="146" t="s">
        <v>176</v>
      </c>
      <c r="J13" s="146">
        <v>1</v>
      </c>
      <c r="K13" s="146" t="s">
        <v>176</v>
      </c>
      <c r="L13" s="146" t="s">
        <v>176</v>
      </c>
      <c r="M13" s="146" t="s">
        <v>176</v>
      </c>
    </row>
    <row r="14" spans="1:13" s="134" customFormat="1" ht="20.100000000000001" customHeight="1">
      <c r="A14" s="138"/>
      <c r="B14" s="138"/>
      <c r="C14" s="136"/>
      <c r="D14" s="161" t="s">
        <v>162</v>
      </c>
      <c r="E14" s="161"/>
      <c r="F14" s="161"/>
      <c r="G14" s="161"/>
      <c r="H14" s="161"/>
      <c r="I14" s="161"/>
      <c r="J14" s="161"/>
      <c r="K14" s="161"/>
      <c r="L14" s="161"/>
      <c r="M14" s="137"/>
    </row>
    <row r="15" spans="1:13" s="182" customFormat="1" ht="20.100000000000001" customHeight="1">
      <c r="A15" s="182" t="s">
        <v>63</v>
      </c>
      <c r="B15" s="186"/>
      <c r="C15" s="187">
        <f>IF(C7="-","-",ROUND(C7/C7*100,1))</f>
        <v>100</v>
      </c>
      <c r="D15" s="188">
        <f t="shared" ref="D15:M15" si="0">IF(D7="-","-",ROUND(D7/$C$7*100,1))</f>
        <v>5.6</v>
      </c>
      <c r="E15" s="188">
        <f t="shared" si="0"/>
        <v>6.7</v>
      </c>
      <c r="F15" s="188">
        <f t="shared" si="0"/>
        <v>6.5</v>
      </c>
      <c r="G15" s="188">
        <f t="shared" si="0"/>
        <v>6.3</v>
      </c>
      <c r="H15" s="188">
        <f t="shared" si="0"/>
        <v>5.3</v>
      </c>
      <c r="I15" s="188">
        <f t="shared" si="0"/>
        <v>20.2</v>
      </c>
      <c r="J15" s="188">
        <f t="shared" si="0"/>
        <v>13.6</v>
      </c>
      <c r="K15" s="188">
        <f t="shared" si="0"/>
        <v>10.8</v>
      </c>
      <c r="L15" s="188">
        <f t="shared" si="0"/>
        <v>17.7</v>
      </c>
      <c r="M15" s="188">
        <f t="shared" si="0"/>
        <v>7.2</v>
      </c>
    </row>
    <row r="16" spans="1:13" s="134" customFormat="1" ht="20.100000000000001" customHeight="1">
      <c r="A16" s="134" t="s">
        <v>173</v>
      </c>
      <c r="B16" s="138"/>
      <c r="C16" s="173">
        <f t="shared" ref="C16:M16" si="1">IF(C8="-","-",ROUND(C8/$C$8*100,1))</f>
        <v>100</v>
      </c>
      <c r="D16" s="174">
        <f t="shared" si="1"/>
        <v>5.6</v>
      </c>
      <c r="E16" s="174">
        <f t="shared" si="1"/>
        <v>6.6</v>
      </c>
      <c r="F16" s="174">
        <f t="shared" si="1"/>
        <v>6.6</v>
      </c>
      <c r="G16" s="174">
        <f t="shared" si="1"/>
        <v>6.4</v>
      </c>
      <c r="H16" s="174">
        <f t="shared" si="1"/>
        <v>5.4</v>
      </c>
      <c r="I16" s="174">
        <f t="shared" si="1"/>
        <v>20.399999999999999</v>
      </c>
      <c r="J16" s="174">
        <f t="shared" si="1"/>
        <v>13.7</v>
      </c>
      <c r="K16" s="174">
        <f t="shared" si="1"/>
        <v>10.8</v>
      </c>
      <c r="L16" s="174">
        <f t="shared" si="1"/>
        <v>17.7</v>
      </c>
      <c r="M16" s="174">
        <f t="shared" si="1"/>
        <v>6.8</v>
      </c>
    </row>
    <row r="17" spans="1:13" s="134" customFormat="1" ht="20.100000000000001" customHeight="1">
      <c r="A17" s="134" t="s">
        <v>174</v>
      </c>
      <c r="B17" s="138"/>
      <c r="C17" s="173">
        <f t="shared" ref="C17:M17" si="2">IF(C9="-","-",ROUND(C9/$C$9*100,1))</f>
        <v>100</v>
      </c>
      <c r="D17" s="174">
        <f t="shared" si="2"/>
        <v>5.9</v>
      </c>
      <c r="E17" s="174">
        <f t="shared" si="2"/>
        <v>8.1999999999999993</v>
      </c>
      <c r="F17" s="174">
        <f t="shared" si="2"/>
        <v>5.6</v>
      </c>
      <c r="G17" s="174">
        <f t="shared" si="2"/>
        <v>6</v>
      </c>
      <c r="H17" s="174">
        <f t="shared" si="2"/>
        <v>5.0999999999999996</v>
      </c>
      <c r="I17" s="174">
        <f t="shared" si="2"/>
        <v>18.600000000000001</v>
      </c>
      <c r="J17" s="174">
        <f t="shared" si="2"/>
        <v>12.3</v>
      </c>
      <c r="K17" s="174">
        <f t="shared" si="2"/>
        <v>11.4</v>
      </c>
      <c r="L17" s="174">
        <f t="shared" si="2"/>
        <v>17.2</v>
      </c>
      <c r="M17" s="174">
        <f t="shared" si="2"/>
        <v>9.6999999999999993</v>
      </c>
    </row>
    <row r="18" spans="1:13" s="134" customFormat="1" ht="20.100000000000001" customHeight="1">
      <c r="A18" s="134" t="s">
        <v>175</v>
      </c>
      <c r="B18" s="138"/>
      <c r="C18" s="173">
        <f t="shared" ref="C18:M18" si="3">IF(C10="-","-",ROUND(C10/$C$10*100,1))</f>
        <v>100</v>
      </c>
      <c r="D18" s="174">
        <f t="shared" si="3"/>
        <v>33.299999999999997</v>
      </c>
      <c r="E18" s="174">
        <f t="shared" si="3"/>
        <v>16.7</v>
      </c>
      <c r="F18" s="174" t="str">
        <f t="shared" si="3"/>
        <v>-</v>
      </c>
      <c r="G18" s="174" t="str">
        <f t="shared" si="3"/>
        <v>-</v>
      </c>
      <c r="H18" s="174" t="str">
        <f t="shared" si="3"/>
        <v>-</v>
      </c>
      <c r="I18" s="174" t="str">
        <f t="shared" si="3"/>
        <v>-</v>
      </c>
      <c r="J18" s="174">
        <f t="shared" si="3"/>
        <v>16.7</v>
      </c>
      <c r="K18" s="174" t="str">
        <f t="shared" si="3"/>
        <v>-</v>
      </c>
      <c r="L18" s="174">
        <f t="shared" si="3"/>
        <v>33.299999999999997</v>
      </c>
      <c r="M18" s="174" t="str">
        <f t="shared" si="3"/>
        <v>-</v>
      </c>
    </row>
    <row r="19" spans="1:13" s="134" customFormat="1" ht="20.100000000000001" customHeight="1">
      <c r="A19" s="134" t="s">
        <v>74</v>
      </c>
      <c r="B19" s="138"/>
      <c r="C19" s="173">
        <f t="shared" ref="C19:M19" si="4">IF(C11="-","-",ROUND(C11/$C$11*100,1))</f>
        <v>100</v>
      </c>
      <c r="D19" s="174">
        <f t="shared" si="4"/>
        <v>5</v>
      </c>
      <c r="E19" s="174">
        <f t="shared" si="4"/>
        <v>7.6</v>
      </c>
      <c r="F19" s="174">
        <f t="shared" si="4"/>
        <v>8.4</v>
      </c>
      <c r="G19" s="174">
        <f t="shared" si="4"/>
        <v>4.2</v>
      </c>
      <c r="H19" s="174">
        <f t="shared" si="4"/>
        <v>5</v>
      </c>
      <c r="I19" s="174">
        <f t="shared" si="4"/>
        <v>23.5</v>
      </c>
      <c r="J19" s="174">
        <f t="shared" si="4"/>
        <v>16.8</v>
      </c>
      <c r="K19" s="174">
        <f t="shared" si="4"/>
        <v>3.4</v>
      </c>
      <c r="L19" s="174">
        <f t="shared" si="4"/>
        <v>11.8</v>
      </c>
      <c r="M19" s="174">
        <f t="shared" si="4"/>
        <v>14.3</v>
      </c>
    </row>
    <row r="20" spans="1:13" s="134" customFormat="1" ht="20.100000000000001" customHeight="1">
      <c r="A20" s="134" t="s">
        <v>75</v>
      </c>
      <c r="B20" s="138"/>
      <c r="C20" s="173">
        <f t="shared" ref="C20:M20" si="5">IF(C12="-","-",ROUND(C12/$C$12*100,1))</f>
        <v>100</v>
      </c>
      <c r="D20" s="174">
        <f t="shared" si="5"/>
        <v>3.3</v>
      </c>
      <c r="E20" s="174">
        <f t="shared" si="5"/>
        <v>4.9000000000000004</v>
      </c>
      <c r="F20" s="174">
        <f t="shared" si="5"/>
        <v>5.5</v>
      </c>
      <c r="G20" s="174">
        <f t="shared" si="5"/>
        <v>4.9000000000000004</v>
      </c>
      <c r="H20" s="174">
        <f t="shared" si="5"/>
        <v>3.8</v>
      </c>
      <c r="I20" s="174">
        <f t="shared" si="5"/>
        <v>18.100000000000001</v>
      </c>
      <c r="J20" s="174">
        <f t="shared" si="5"/>
        <v>11.5</v>
      </c>
      <c r="K20" s="174">
        <f t="shared" si="5"/>
        <v>13.2</v>
      </c>
      <c r="L20" s="174">
        <f t="shared" si="5"/>
        <v>22</v>
      </c>
      <c r="M20" s="174">
        <f t="shared" si="5"/>
        <v>12.6</v>
      </c>
    </row>
    <row r="21" spans="1:13" s="134" customFormat="1" ht="20.100000000000001" customHeight="1">
      <c r="A21" s="134" t="s">
        <v>76</v>
      </c>
      <c r="B21" s="138"/>
      <c r="C21" s="173">
        <f t="shared" ref="C21:M21" si="6">IF(C13="-","-",ROUND(C13/$C$13*100,1))</f>
        <v>100</v>
      </c>
      <c r="D21" s="174" t="str">
        <f t="shared" si="6"/>
        <v>-</v>
      </c>
      <c r="E21" s="174" t="str">
        <f t="shared" si="6"/>
        <v>-</v>
      </c>
      <c r="F21" s="174" t="str">
        <f t="shared" si="6"/>
        <v>-</v>
      </c>
      <c r="G21" s="174" t="str">
        <f t="shared" si="6"/>
        <v>-</v>
      </c>
      <c r="H21" s="174" t="str">
        <f t="shared" si="6"/>
        <v>-</v>
      </c>
      <c r="I21" s="174" t="str">
        <f t="shared" si="6"/>
        <v>-</v>
      </c>
      <c r="J21" s="174">
        <f t="shared" si="6"/>
        <v>100</v>
      </c>
      <c r="K21" s="174" t="str">
        <f t="shared" si="6"/>
        <v>-</v>
      </c>
      <c r="L21" s="174" t="str">
        <f t="shared" si="6"/>
        <v>-</v>
      </c>
      <c r="M21" s="174" t="str">
        <f t="shared" si="6"/>
        <v>-</v>
      </c>
    </row>
    <row r="22" spans="1:13" s="134" customFormat="1" ht="7.5" customHeight="1">
      <c r="A22" s="175"/>
      <c r="B22" s="175"/>
      <c r="C22" s="176"/>
      <c r="D22" s="153"/>
      <c r="E22" s="153"/>
      <c r="F22" s="153"/>
      <c r="G22" s="153"/>
      <c r="H22" s="153"/>
      <c r="I22" s="153"/>
      <c r="J22" s="153"/>
      <c r="K22" s="153"/>
      <c r="L22" s="153"/>
      <c r="M22" s="153"/>
    </row>
    <row r="23" spans="1:13" s="134" customFormat="1"/>
  </sheetData>
  <mergeCells count="6">
    <mergeCell ref="D14:L14"/>
    <mergeCell ref="A5:B5"/>
    <mergeCell ref="A2:M2"/>
    <mergeCell ref="L3:M3"/>
    <mergeCell ref="L4:M4"/>
    <mergeCell ref="D6:L6"/>
  </mergeCells>
  <phoneticPr fontId="4"/>
  <printOptions horizontalCentered="1"/>
  <pageMargins left="0.39370078740157483" right="0.39370078740157483" top="0.59055118110236227" bottom="0.59055118110236227"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第45表</vt:lpstr>
      <vt:lpstr>第46表</vt:lpstr>
      <vt:lpstr>第47表</vt:lpstr>
      <vt:lpstr>第48表</vt:lpstr>
      <vt:lpstr>第49表</vt:lpstr>
      <vt:lpstr>第50表</vt:lpstr>
      <vt:lpstr>第49表!Print_Area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060103</cp:lastModifiedBy>
  <cp:lastPrinted>2014-02-17T02:26:16Z</cp:lastPrinted>
  <dcterms:created xsi:type="dcterms:W3CDTF">2013-05-08T06:18:41Z</dcterms:created>
  <dcterms:modified xsi:type="dcterms:W3CDTF">2014-02-17T02:31:58Z</dcterms:modified>
</cp:coreProperties>
</file>