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055378\Desktop\高度化推進資金HP更新0904\"/>
    </mc:Choice>
  </mc:AlternateContent>
  <xr:revisionPtr revIDLastSave="0" documentId="8_{D1424735-D809-46D1-B680-C868929409FD}" xr6:coauthVersionLast="47" xr6:coauthVersionMax="47" xr10:uidLastSave="{00000000-0000-0000-0000-000000000000}"/>
  <bookViews>
    <workbookView xWindow="-110" yWindow="-110" windowWidth="19420" windowHeight="10300"/>
  </bookViews>
  <sheets>
    <sheet name="素材生産" sheetId="1" r:id="rId1"/>
    <sheet name="素材引取" sheetId="7" r:id="rId2"/>
    <sheet name="製品引取" sheetId="8" r:id="rId3"/>
    <sheet name="製品加工" sheetId="9" r:id="rId4"/>
  </sheets>
  <definedNames>
    <definedName name="_xlnm.Print_Area" localSheetId="2">製品引取!$A$1:$AH$61</definedName>
    <definedName name="_xlnm.Print_Area" localSheetId="3">製品加工!$A$1:$AH$61</definedName>
    <definedName name="_xlnm.Print_Area" localSheetId="1">素材引取!$A$1:$AH$61</definedName>
    <definedName name="_xlnm.Print_Area" localSheetId="0">素材生産!$A$1:$AH$61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1" i="7" l="1"/>
  <c r="Q31" i="8"/>
  <c r="AF29" i="8" s="1"/>
  <c r="X57" i="8" s="1"/>
  <c r="Q31" i="9"/>
  <c r="Q31" i="1"/>
  <c r="Q44" i="7"/>
  <c r="AF42" i="7" s="1"/>
  <c r="Y55" i="7" s="1"/>
  <c r="Q44" i="8"/>
  <c r="AF42" i="8" s="1"/>
  <c r="Y55" i="8" s="1"/>
  <c r="Q44" i="9"/>
  <c r="AF42" i="9" s="1"/>
  <c r="Y55" i="9" s="1"/>
  <c r="Q44" i="1"/>
  <c r="AF42" i="1" s="1"/>
  <c r="Y55" i="1" s="1"/>
  <c r="Q21" i="9"/>
  <c r="AF19" i="9" s="1"/>
  <c r="O53" i="9" s="1"/>
  <c r="O57" i="9" s="1"/>
  <c r="AF29" i="9"/>
  <c r="X57" i="9" s="1"/>
  <c r="N55" i="9"/>
  <c r="AD55" i="9" s="1"/>
  <c r="J57" i="9" s="1"/>
  <c r="Q21" i="8"/>
  <c r="AF19" i="8" s="1"/>
  <c r="O53" i="8" s="1"/>
  <c r="O57" i="8" s="1"/>
  <c r="N55" i="8"/>
  <c r="AD55" i="8" s="1"/>
  <c r="J57" i="8" s="1"/>
  <c r="Q21" i="7"/>
  <c r="AF19" i="7" s="1"/>
  <c r="O53" i="7" s="1"/>
  <c r="O57" i="7" s="1"/>
  <c r="AF29" i="7"/>
  <c r="X57" i="7" s="1"/>
  <c r="N55" i="7"/>
  <c r="AD55" i="7" s="1"/>
  <c r="J57" i="7" s="1"/>
  <c r="AD57" i="7" s="1"/>
  <c r="N59" i="7" s="1"/>
  <c r="T59" i="7" s="1"/>
  <c r="AF29" i="1"/>
  <c r="Q21" i="1"/>
  <c r="AF19" i="1"/>
  <c r="O53" i="1"/>
  <c r="O57" i="1" s="1"/>
  <c r="X57" i="1"/>
  <c r="N55" i="1"/>
  <c r="AD57" i="9" l="1"/>
  <c r="N59" i="9" s="1"/>
  <c r="T59" i="9" s="1"/>
  <c r="AD55" i="1"/>
  <c r="J57" i="1" s="1"/>
  <c r="AD57" i="1" s="1"/>
  <c r="N59" i="1" s="1"/>
  <c r="T59" i="1" s="1"/>
  <c r="AD57" i="8"/>
  <c r="N59" i="8" s="1"/>
  <c r="T59" i="8" s="1"/>
</calcChain>
</file>

<file path=xl/sharedStrings.xml><?xml version="1.0" encoding="utf-8"?>
<sst xmlns="http://schemas.openxmlformats.org/spreadsheetml/2006/main" count="464" uniqueCount="167">
  <si>
    <t>１　平均支払手形決済期間</t>
    <rPh sb="2" eb="4">
      <t>ヘイキン</t>
    </rPh>
    <rPh sb="4" eb="6">
      <t>シハライ</t>
    </rPh>
    <rPh sb="6" eb="8">
      <t>テガタ</t>
    </rPh>
    <rPh sb="8" eb="10">
      <t>ケッサイ</t>
    </rPh>
    <rPh sb="10" eb="12">
      <t>キカン</t>
    </rPh>
    <phoneticPr fontId="2"/>
  </si>
  <si>
    <t>現金支払額</t>
    <rPh sb="0" eb="2">
      <t>ゲンキン</t>
    </rPh>
    <rPh sb="2" eb="4">
      <t>シハライ</t>
    </rPh>
    <rPh sb="4" eb="5">
      <t>ガク</t>
    </rPh>
    <phoneticPr fontId="2"/>
  </si>
  <si>
    <t>千円</t>
    <rPh sb="0" eb="2">
      <t>センエン</t>
    </rPh>
    <phoneticPr fontId="2"/>
  </si>
  <si>
    <t>ヶ月</t>
    <rPh sb="1" eb="2">
      <t>ゲツ</t>
    </rPh>
    <phoneticPr fontId="2"/>
  </si>
  <si>
    <t>千円 ×</t>
    <rPh sb="0" eb="2">
      <t>センエン</t>
    </rPh>
    <phoneticPr fontId="2"/>
  </si>
  <si>
    <t>ヶ月） ＋</t>
    <rPh sb="1" eb="2">
      <t>ゲツ</t>
    </rPh>
    <phoneticPr fontId="2"/>
  </si>
  <si>
    <t>…</t>
    <phoneticPr fontId="2"/>
  </si>
  <si>
    <t>支払額</t>
    <rPh sb="0" eb="2">
      <t>シハライ</t>
    </rPh>
    <rPh sb="2" eb="3">
      <t>ガク</t>
    </rPh>
    <phoneticPr fontId="2"/>
  </si>
  <si>
    <t>手形サイト月数</t>
    <rPh sb="0" eb="2">
      <t>テガタ</t>
    </rPh>
    <rPh sb="5" eb="6">
      <t>ツキ</t>
    </rPh>
    <rPh sb="6" eb="7">
      <t>スウ</t>
    </rPh>
    <phoneticPr fontId="2"/>
  </si>
  <si>
    <t>年間支払額</t>
    <rPh sb="0" eb="2">
      <t>ネンカン</t>
    </rPh>
    <rPh sb="2" eb="4">
      <t>シハライ</t>
    </rPh>
    <rPh sb="4" eb="5">
      <t>ガク</t>
    </rPh>
    <phoneticPr fontId="2"/>
  </si>
  <si>
    <t>資　金　回　転　数　算　出　表</t>
    <rPh sb="0" eb="1">
      <t>シ</t>
    </rPh>
    <rPh sb="2" eb="3">
      <t>キン</t>
    </rPh>
    <rPh sb="4" eb="5">
      <t>カイ</t>
    </rPh>
    <rPh sb="6" eb="7">
      <t>テン</t>
    </rPh>
    <rPh sb="8" eb="9">
      <t>カズ</t>
    </rPh>
    <rPh sb="10" eb="11">
      <t>ザン</t>
    </rPh>
    <rPh sb="12" eb="13">
      <t>デ</t>
    </rPh>
    <rPh sb="14" eb="15">
      <t>ヒョウ</t>
    </rPh>
    <phoneticPr fontId="2"/>
  </si>
  <si>
    <t>事業体名（構成員名）　：</t>
    <rPh sb="0" eb="3">
      <t>ジギョウタイ</t>
    </rPh>
    <rPh sb="3" eb="4">
      <t>メイ</t>
    </rPh>
    <rPh sb="5" eb="8">
      <t>コウセイイン</t>
    </rPh>
    <rPh sb="8" eb="9">
      <t>メイ</t>
    </rPh>
    <phoneticPr fontId="2"/>
  </si>
  <si>
    <t>前期末素材在庫量</t>
    <rPh sb="0" eb="3">
      <t>ゼンキマツ</t>
    </rPh>
    <rPh sb="3" eb="5">
      <t>ソザイ</t>
    </rPh>
    <rPh sb="5" eb="8">
      <t>ザイコリョウ</t>
    </rPh>
    <phoneticPr fontId="2"/>
  </si>
  <si>
    <t>年間素材購入量</t>
    <rPh sb="0" eb="2">
      <t>ネンカン</t>
    </rPh>
    <rPh sb="2" eb="4">
      <t>ソザイ</t>
    </rPh>
    <rPh sb="4" eb="6">
      <t>コウニュウ</t>
    </rPh>
    <rPh sb="6" eb="7">
      <t>リョウ</t>
    </rPh>
    <phoneticPr fontId="2"/>
  </si>
  <si>
    <t>（イ）</t>
    <phoneticPr fontId="2"/>
  </si>
  <si>
    <t>　　　（記載例：20日→0.5ヵ月、40日→1.5ヵ月、65日→2.0ヵ月）</t>
    <phoneticPr fontId="2"/>
  </si>
  <si>
    <t>（</t>
    <phoneticPr fontId="2"/>
  </si>
  <si>
    <t>（</t>
    <phoneticPr fontId="2"/>
  </si>
  <si>
    <t>…</t>
    <phoneticPr fontId="2"/>
  </si>
  <si>
    <t>（ア）</t>
    <phoneticPr fontId="2"/>
  </si>
  <si>
    <t>＝</t>
    <phoneticPr fontId="2"/>
  </si>
  <si>
    <t xml:space="preserve">　 </t>
    <phoneticPr fontId="2"/>
  </si>
  <si>
    <t>－</t>
    <phoneticPr fontId="2"/>
  </si>
  <si>
    <t>（イ）</t>
    <phoneticPr fontId="2"/>
  </si>
  <si>
    <t>＋</t>
    <phoneticPr fontId="2"/>
  </si>
  <si>
    <t>４　平均受取手形決済期間</t>
    <rPh sb="2" eb="4">
      <t>ヘイキン</t>
    </rPh>
    <rPh sb="4" eb="6">
      <t>ウケトリ</t>
    </rPh>
    <rPh sb="6" eb="8">
      <t>テガタ</t>
    </rPh>
    <rPh sb="8" eb="10">
      <t>ケッサイ</t>
    </rPh>
    <rPh sb="10" eb="12">
      <t>キカン</t>
    </rPh>
    <phoneticPr fontId="2"/>
  </si>
  <si>
    <t>（ウ）</t>
  </si>
  <si>
    <t>（ウ）</t>
    <phoneticPr fontId="2"/>
  </si>
  <si>
    <t>（エ）</t>
  </si>
  <si>
    <t>（エ）</t>
    <phoneticPr fontId="2"/>
  </si>
  <si>
    <t>現金受取額</t>
    <rPh sb="0" eb="2">
      <t>ゲンキン</t>
    </rPh>
    <rPh sb="2" eb="4">
      <t>ウケトリ</t>
    </rPh>
    <rPh sb="4" eb="5">
      <t>ガク</t>
    </rPh>
    <phoneticPr fontId="2"/>
  </si>
  <si>
    <t>受取額</t>
    <rPh sb="0" eb="2">
      <t>ウケトリ</t>
    </rPh>
    <rPh sb="2" eb="3">
      <t>ガク</t>
    </rPh>
    <phoneticPr fontId="2"/>
  </si>
  <si>
    <t>年間受取額</t>
    <rPh sb="0" eb="2">
      <t>ネンカン</t>
    </rPh>
    <rPh sb="2" eb="4">
      <t>ウケトリ</t>
    </rPh>
    <rPh sb="4" eb="5">
      <t>ガク</t>
    </rPh>
    <phoneticPr fontId="2"/>
  </si>
  <si>
    <t>※　受取額は素材の売上額を記入してください。また、分子の受取額の合計は分母の年間受取額と一致させてください。</t>
    <phoneticPr fontId="2"/>
  </si>
  <si>
    <t>前期末立木在庫量</t>
    <rPh sb="0" eb="3">
      <t>ゼンキマツ</t>
    </rPh>
    <rPh sb="3" eb="5">
      <t>タチキ</t>
    </rPh>
    <rPh sb="5" eb="8">
      <t>ザイコリョウ</t>
    </rPh>
    <phoneticPr fontId="2"/>
  </si>
  <si>
    <t>年間立木購入量</t>
    <rPh sb="0" eb="2">
      <t>ネンカン</t>
    </rPh>
    <rPh sb="2" eb="4">
      <t>タチキ</t>
    </rPh>
    <rPh sb="4" eb="6">
      <t>コウニュウ</t>
    </rPh>
    <rPh sb="6" eb="7">
      <t>リョウ</t>
    </rPh>
    <phoneticPr fontId="2"/>
  </si>
  <si>
    <t>年間立木伐採量</t>
    <rPh sb="0" eb="2">
      <t>ネンカン</t>
    </rPh>
    <rPh sb="2" eb="4">
      <t>タチキ</t>
    </rPh>
    <rPh sb="4" eb="6">
      <t>バッサイ</t>
    </rPh>
    <rPh sb="6" eb="7">
      <t>リョウ</t>
    </rPh>
    <phoneticPr fontId="2"/>
  </si>
  <si>
    <t>月平均立木伐採量</t>
    <rPh sb="0" eb="3">
      <t>ツキヘイキン</t>
    </rPh>
    <rPh sb="3" eb="5">
      <t>タチキ</t>
    </rPh>
    <rPh sb="5" eb="7">
      <t>バッサイ</t>
    </rPh>
    <rPh sb="7" eb="8">
      <t>リョウ</t>
    </rPh>
    <phoneticPr fontId="2"/>
  </si>
  <si>
    <t>３　製品在庫期間　（素材生産した時点から販売するまでの期間）</t>
    <phoneticPr fontId="2"/>
  </si>
  <si>
    <t>　　かない予定の場合は、その予定の手形サイト月数を使用して構いません。</t>
    <phoneticPr fontId="2"/>
  </si>
  <si>
    <t>※  手形を割り引いている場合は割引日までを手形サイト月数としてください。なお、今後推進資金相当分の手形を割引</t>
    <phoneticPr fontId="2"/>
  </si>
  <si>
    <t>※　支払額は立木購入代金及び素材生産費用を記入してください。また、分子の支払額の合計は分母の年間支払額と</t>
    <phoneticPr fontId="2"/>
  </si>
  <si>
    <t>　　一致させてください。</t>
    <phoneticPr fontId="2"/>
  </si>
  <si>
    <t>５　資金回転数</t>
    <rPh sb="2" eb="4">
      <t>シキン</t>
    </rPh>
    <rPh sb="4" eb="7">
      <t>カイテンスウ</t>
    </rPh>
    <phoneticPr fontId="2"/>
  </si>
  <si>
    <t>＝</t>
    <phoneticPr fontId="2"/>
  </si>
  <si>
    <t>（ア）</t>
  </si>
  <si>
    <t>平均受取手形決済期間</t>
    <rPh sb="0" eb="2">
      <t>ヘイキン</t>
    </rPh>
    <rPh sb="2" eb="4">
      <t>ウケトリ</t>
    </rPh>
    <rPh sb="4" eb="6">
      <t>テガタ</t>
    </rPh>
    <rPh sb="6" eb="8">
      <t>ケッサイ</t>
    </rPh>
    <rPh sb="8" eb="10">
      <t>キカン</t>
    </rPh>
    <phoneticPr fontId="2"/>
  </si>
  <si>
    <t>①</t>
    <phoneticPr fontId="2"/>
  </si>
  <si>
    <t>②</t>
    <phoneticPr fontId="2"/>
  </si>
  <si>
    <t>③</t>
    <phoneticPr fontId="2"/>
  </si>
  <si>
    <t>製品在庫期間</t>
    <rPh sb="0" eb="2">
      <t>セイヒン</t>
    </rPh>
    <rPh sb="2" eb="4">
      <t>ザイコ</t>
    </rPh>
    <rPh sb="4" eb="6">
      <t>キカン</t>
    </rPh>
    <phoneticPr fontId="2"/>
  </si>
  <si>
    <t>平均支払決済期間　</t>
    <rPh sb="0" eb="2">
      <t>ヘイキン</t>
    </rPh>
    <rPh sb="2" eb="4">
      <t>シハライ</t>
    </rPh>
    <rPh sb="4" eb="6">
      <t>ケッサイ</t>
    </rPh>
    <rPh sb="6" eb="8">
      <t>キカン</t>
    </rPh>
    <phoneticPr fontId="2"/>
  </si>
  <si>
    <t>＝</t>
    <phoneticPr fontId="2"/>
  </si>
  <si>
    <r>
      <t>ｍ</t>
    </r>
    <r>
      <rPr>
        <vertAlign val="superscript"/>
        <sz val="10.5"/>
        <rFont val="ＭＳ Ｐ明朝"/>
        <family val="1"/>
        <charset val="128"/>
      </rPr>
      <t>3</t>
    </r>
    <phoneticPr fontId="2"/>
  </si>
  <si>
    <r>
      <t>ｍ</t>
    </r>
    <r>
      <rPr>
        <vertAlign val="superscript"/>
        <sz val="10.5"/>
        <rFont val="ＭＳ Ｐ明朝"/>
        <family val="1"/>
        <charset val="128"/>
      </rPr>
      <t>3</t>
    </r>
    <phoneticPr fontId="2"/>
  </si>
  <si>
    <t>ヶ月 ＋</t>
    <rPh sb="1" eb="2">
      <t>ゲツ</t>
    </rPh>
    <phoneticPr fontId="2"/>
  </si>
  <si>
    <t>ヶ月 －</t>
    <rPh sb="1" eb="2">
      <t>ゲツ</t>
    </rPh>
    <phoneticPr fontId="2"/>
  </si>
  <si>
    <t>①</t>
    <phoneticPr fontId="2"/>
  </si>
  <si>
    <t>在庫・生産期間</t>
    <rPh sb="0" eb="2">
      <t>ザイコ</t>
    </rPh>
    <rPh sb="3" eb="5">
      <t>セイサン</t>
    </rPh>
    <rPh sb="5" eb="7">
      <t>キカン</t>
    </rPh>
    <phoneticPr fontId="2"/>
  </si>
  <si>
    <t>１２ヶ月</t>
    <rPh sb="3" eb="4">
      <t>ゲツ</t>
    </rPh>
    <phoneticPr fontId="2"/>
  </si>
  <si>
    <t>÷</t>
    <phoneticPr fontId="2"/>
  </si>
  <si>
    <t>③</t>
    <phoneticPr fontId="2"/>
  </si>
  <si>
    <t>回転</t>
    <rPh sb="0" eb="2">
      <t>カイテン</t>
    </rPh>
    <phoneticPr fontId="2"/>
  </si>
  <si>
    <t>ヶ月 …</t>
    <rPh sb="1" eb="2">
      <t>ゲツ</t>
    </rPh>
    <phoneticPr fontId="2"/>
  </si>
  <si>
    <t xml:space="preserve"> 支払いの平均期間</t>
    <rPh sb="1" eb="3">
      <t>シハラ</t>
    </rPh>
    <rPh sb="5" eb="7">
      <t>ヘイキン</t>
    </rPh>
    <rPh sb="7" eb="9">
      <t>キカン</t>
    </rPh>
    <phoneticPr fontId="2"/>
  </si>
  <si>
    <t xml:space="preserve"> 売り上げの平均期間</t>
    <rPh sb="1" eb="2">
      <t>ウ</t>
    </rPh>
    <rPh sb="3" eb="4">
      <t>ア</t>
    </rPh>
    <rPh sb="6" eb="8">
      <t>ヘイキン</t>
    </rPh>
    <rPh sb="8" eb="10">
      <t>キカン</t>
    </rPh>
    <phoneticPr fontId="2"/>
  </si>
  <si>
    <t xml:space="preserve"> 必要資金の滞留期間</t>
    <rPh sb="1" eb="3">
      <t>ヒツヨウ</t>
    </rPh>
    <rPh sb="3" eb="5">
      <t>シキン</t>
    </rPh>
    <rPh sb="6" eb="8">
      <t>タイリュウ</t>
    </rPh>
    <rPh sb="8" eb="10">
      <t>キカン</t>
    </rPh>
    <phoneticPr fontId="2"/>
  </si>
  <si>
    <t xml:space="preserve"> 資金回転数</t>
    <rPh sb="1" eb="3">
      <t>シキン</t>
    </rPh>
    <rPh sb="3" eb="6">
      <t>カイテンスウ</t>
    </rPh>
    <phoneticPr fontId="2"/>
  </si>
  <si>
    <t>　　　（記載例：20日→0.5ヵ月、40日→1.5ヵ月、65日→2.0ヵ月）</t>
    <phoneticPr fontId="2"/>
  </si>
  <si>
    <t>（</t>
    <phoneticPr fontId="2"/>
  </si>
  <si>
    <r>
      <t>ｍ</t>
    </r>
    <r>
      <rPr>
        <vertAlign val="superscript"/>
        <sz val="10.5"/>
        <rFont val="ＭＳ Ｐ明朝"/>
        <family val="1"/>
        <charset val="128"/>
      </rPr>
      <t>3</t>
    </r>
    <phoneticPr fontId="2"/>
  </si>
  <si>
    <t>＋</t>
    <phoneticPr fontId="2"/>
  </si>
  <si>
    <r>
      <t>ｍ</t>
    </r>
    <r>
      <rPr>
        <vertAlign val="superscript"/>
        <sz val="10.5"/>
        <rFont val="ＭＳ Ｐ明朝"/>
        <family val="1"/>
        <charset val="128"/>
      </rPr>
      <t>3</t>
    </r>
    <phoneticPr fontId="2"/>
  </si>
  <si>
    <t>－</t>
    <phoneticPr fontId="2"/>
  </si>
  <si>
    <t>（イ）</t>
    <phoneticPr fontId="2"/>
  </si>
  <si>
    <t>＝</t>
    <phoneticPr fontId="2"/>
  </si>
  <si>
    <r>
      <t>ｍ</t>
    </r>
    <r>
      <rPr>
        <vertAlign val="superscript"/>
        <sz val="10.5"/>
        <rFont val="ＭＳ Ｐ明朝"/>
        <family val="1"/>
        <charset val="128"/>
      </rPr>
      <t>3</t>
    </r>
    <phoneticPr fontId="2"/>
  </si>
  <si>
    <t>（ウ）</t>
    <phoneticPr fontId="2"/>
  </si>
  <si>
    <t>＝</t>
    <phoneticPr fontId="2"/>
  </si>
  <si>
    <t>＝</t>
    <phoneticPr fontId="2"/>
  </si>
  <si>
    <t>②</t>
    <phoneticPr fontId="2"/>
  </si>
  <si>
    <t>素材生産資金用</t>
    <rPh sb="0" eb="2">
      <t>ソザイ</t>
    </rPh>
    <rPh sb="2" eb="4">
      <t>セイサン</t>
    </rPh>
    <rPh sb="4" eb="6">
      <t>シキン</t>
    </rPh>
    <rPh sb="6" eb="7">
      <t>ヨウ</t>
    </rPh>
    <phoneticPr fontId="2"/>
  </si>
  <si>
    <t>素材引取資金用</t>
    <rPh sb="0" eb="2">
      <t>ソザイ</t>
    </rPh>
    <rPh sb="2" eb="4">
      <t>ヒキトリ</t>
    </rPh>
    <rPh sb="4" eb="6">
      <t>シキン</t>
    </rPh>
    <rPh sb="6" eb="7">
      <t>ヨウ</t>
    </rPh>
    <phoneticPr fontId="2"/>
  </si>
  <si>
    <t>※　支払額は素材購入代金を記入してください。また、分子の支払額の合計は分母の年間支払額と一致させてください。</t>
    <phoneticPr fontId="2"/>
  </si>
  <si>
    <t>…</t>
    <phoneticPr fontId="2"/>
  </si>
  <si>
    <t>計算式のセル</t>
    <rPh sb="0" eb="2">
      <t>ケイサン</t>
    </rPh>
    <rPh sb="2" eb="3">
      <t>シキ</t>
    </rPh>
    <phoneticPr fontId="2"/>
  </si>
  <si>
    <t>入力するセル</t>
    <rPh sb="0" eb="2">
      <t>ニュウリョク</t>
    </rPh>
    <phoneticPr fontId="2"/>
  </si>
  <si>
    <r>
      <t>ヶ月</t>
    </r>
    <r>
      <rPr>
        <sz val="10.5"/>
        <rFont val="ＭＳ Ｐ明朝"/>
        <family val="1"/>
        <charset val="128"/>
      </rPr>
      <t xml:space="preserve"> …</t>
    </r>
    <rPh sb="1" eb="2">
      <t>ゲツ</t>
    </rPh>
    <phoneticPr fontId="2"/>
  </si>
  <si>
    <t>…</t>
    <phoneticPr fontId="2"/>
  </si>
  <si>
    <t>（</t>
    <phoneticPr fontId="2"/>
  </si>
  <si>
    <t>…</t>
    <phoneticPr fontId="2"/>
  </si>
  <si>
    <t>（ア）</t>
    <phoneticPr fontId="2"/>
  </si>
  <si>
    <t>＝</t>
    <phoneticPr fontId="2"/>
  </si>
  <si>
    <t xml:space="preserve">　 </t>
    <phoneticPr fontId="2"/>
  </si>
  <si>
    <t>（エ）</t>
    <phoneticPr fontId="2"/>
  </si>
  <si>
    <t>※  手形を割り引いている場合は割引日までを手形サイト月数としてください。なお、今後推進資金相当分の手形を割引</t>
    <phoneticPr fontId="2"/>
  </si>
  <si>
    <t>　　かない予定の場合は、その予定の手形サイト月数を使用して構いません。</t>
    <phoneticPr fontId="2"/>
  </si>
  <si>
    <t>①</t>
    <phoneticPr fontId="2"/>
  </si>
  <si>
    <t>②</t>
    <phoneticPr fontId="2"/>
  </si>
  <si>
    <t>（イ）</t>
    <phoneticPr fontId="2"/>
  </si>
  <si>
    <t>③</t>
    <phoneticPr fontId="2"/>
  </si>
  <si>
    <t>÷</t>
    <phoneticPr fontId="2"/>
  </si>
  <si>
    <t>　　ください。</t>
    <phoneticPr fontId="2"/>
  </si>
  <si>
    <t>　　　（記載例：20日→0.5ヵ月、40日→1.5ヵ月、65日→2.0ヵ月）</t>
    <phoneticPr fontId="2"/>
  </si>
  <si>
    <t>…</t>
    <phoneticPr fontId="2"/>
  </si>
  <si>
    <t>（</t>
    <phoneticPr fontId="2"/>
  </si>
  <si>
    <t>…</t>
    <phoneticPr fontId="2"/>
  </si>
  <si>
    <t>（ア）</t>
    <phoneticPr fontId="2"/>
  </si>
  <si>
    <t>＝</t>
    <phoneticPr fontId="2"/>
  </si>
  <si>
    <t xml:space="preserve">　 </t>
    <phoneticPr fontId="2"/>
  </si>
  <si>
    <t>（エ）</t>
    <phoneticPr fontId="2"/>
  </si>
  <si>
    <t>①</t>
    <phoneticPr fontId="2"/>
  </si>
  <si>
    <t>②</t>
    <phoneticPr fontId="2"/>
  </si>
  <si>
    <t>③</t>
    <phoneticPr fontId="2"/>
  </si>
  <si>
    <t>÷</t>
    <phoneticPr fontId="2"/>
  </si>
  <si>
    <t>製品引取資金用</t>
    <rPh sb="0" eb="2">
      <t>セイヒン</t>
    </rPh>
    <rPh sb="2" eb="4">
      <t>ヒキトリ</t>
    </rPh>
    <rPh sb="4" eb="6">
      <t>シキン</t>
    </rPh>
    <rPh sb="6" eb="7">
      <t>ヨウ</t>
    </rPh>
    <phoneticPr fontId="2"/>
  </si>
  <si>
    <t>※　支払額は製材購入代金を記入してください。また、分子の支払額の合計は分母の年間支払額と一致させてください。</t>
    <rPh sb="6" eb="8">
      <t>セイザイ</t>
    </rPh>
    <phoneticPr fontId="2"/>
  </si>
  <si>
    <t>２　在庫・生産期間　（製材の購入から製品を生産するまでの期間）</t>
    <rPh sb="2" eb="4">
      <t>ザイコ</t>
    </rPh>
    <rPh sb="5" eb="7">
      <t>セイサン</t>
    </rPh>
    <rPh sb="7" eb="9">
      <t>キカン</t>
    </rPh>
    <rPh sb="11" eb="13">
      <t>セイザイ</t>
    </rPh>
    <rPh sb="18" eb="20">
      <t>セイヒン</t>
    </rPh>
    <phoneticPr fontId="2"/>
  </si>
  <si>
    <t>３　製品在庫期間　（製材から製品を生産した時点から販売するまでの期間）</t>
    <rPh sb="10" eb="12">
      <t>セイザイ</t>
    </rPh>
    <rPh sb="14" eb="16">
      <t>セイヒン</t>
    </rPh>
    <phoneticPr fontId="2"/>
  </si>
  <si>
    <t>※　受取額は製品の売上額を記入してください。また、分子の受取額の合計は分母の年間受取額と一致させてください。</t>
    <rPh sb="6" eb="7">
      <t>セイ</t>
    </rPh>
    <rPh sb="7" eb="8">
      <t>ヒン</t>
    </rPh>
    <phoneticPr fontId="2"/>
  </si>
  <si>
    <t>年間素材消費量</t>
    <rPh sb="0" eb="2">
      <t>ネンカン</t>
    </rPh>
    <rPh sb="2" eb="4">
      <t>ソザイ</t>
    </rPh>
    <rPh sb="4" eb="6">
      <t>ショウヒ</t>
    </rPh>
    <rPh sb="6" eb="7">
      <t>リョウ</t>
    </rPh>
    <phoneticPr fontId="2"/>
  </si>
  <si>
    <t>月平均素材消費量</t>
    <rPh sb="0" eb="3">
      <t>ツキヘイキン</t>
    </rPh>
    <rPh sb="3" eb="5">
      <t>ソザイ</t>
    </rPh>
    <rPh sb="5" eb="7">
      <t>ショウヒ</t>
    </rPh>
    <rPh sb="7" eb="8">
      <t>リョウ</t>
    </rPh>
    <phoneticPr fontId="2"/>
  </si>
  <si>
    <t>前期末製材在庫量</t>
    <rPh sb="0" eb="3">
      <t>ゼンキマツ</t>
    </rPh>
    <rPh sb="3" eb="5">
      <t>セイザイ</t>
    </rPh>
    <rPh sb="5" eb="8">
      <t>ザイコリョウ</t>
    </rPh>
    <phoneticPr fontId="2"/>
  </si>
  <si>
    <t>年間製材購入量</t>
    <rPh sb="0" eb="2">
      <t>ネンカン</t>
    </rPh>
    <rPh sb="2" eb="4">
      <t>セイザイ</t>
    </rPh>
    <rPh sb="4" eb="6">
      <t>コウニュウ</t>
    </rPh>
    <rPh sb="6" eb="7">
      <t>リョウ</t>
    </rPh>
    <phoneticPr fontId="2"/>
  </si>
  <si>
    <t>年間製材消費量</t>
    <rPh sb="0" eb="2">
      <t>ネンカン</t>
    </rPh>
    <rPh sb="2" eb="4">
      <t>セイザイ</t>
    </rPh>
    <rPh sb="4" eb="6">
      <t>ショウヒ</t>
    </rPh>
    <rPh sb="6" eb="7">
      <t>リョウ</t>
    </rPh>
    <phoneticPr fontId="2"/>
  </si>
  <si>
    <t>月平均製材消費量</t>
    <rPh sb="0" eb="3">
      <t>ツキヘイキン</t>
    </rPh>
    <rPh sb="3" eb="5">
      <t>セイザイ</t>
    </rPh>
    <rPh sb="5" eb="7">
      <t>ショウヒ</t>
    </rPh>
    <rPh sb="7" eb="8">
      <t>リョウ</t>
    </rPh>
    <phoneticPr fontId="2"/>
  </si>
  <si>
    <t>　　　（記載例：20日→0.5ヵ月、40日→1.5ヵ月、65日→2.0ヵ月）</t>
    <phoneticPr fontId="2"/>
  </si>
  <si>
    <t>…</t>
    <phoneticPr fontId="2"/>
  </si>
  <si>
    <t>（</t>
    <phoneticPr fontId="2"/>
  </si>
  <si>
    <t>…</t>
    <phoneticPr fontId="2"/>
  </si>
  <si>
    <t>（ア）</t>
    <phoneticPr fontId="2"/>
  </si>
  <si>
    <t>＝</t>
    <phoneticPr fontId="2"/>
  </si>
  <si>
    <t xml:space="preserve">　 </t>
    <phoneticPr fontId="2"/>
  </si>
  <si>
    <r>
      <t>ｍ</t>
    </r>
    <r>
      <rPr>
        <vertAlign val="superscript"/>
        <sz val="10.5"/>
        <rFont val="ＭＳ Ｐ明朝"/>
        <family val="1"/>
        <charset val="128"/>
      </rPr>
      <t>3</t>
    </r>
    <phoneticPr fontId="2"/>
  </si>
  <si>
    <t>＋</t>
    <phoneticPr fontId="2"/>
  </si>
  <si>
    <r>
      <t>ｍ</t>
    </r>
    <r>
      <rPr>
        <vertAlign val="superscript"/>
        <sz val="10.5"/>
        <rFont val="ＭＳ Ｐ明朝"/>
        <family val="1"/>
        <charset val="128"/>
      </rPr>
      <t>3</t>
    </r>
    <phoneticPr fontId="2"/>
  </si>
  <si>
    <t>－</t>
    <phoneticPr fontId="2"/>
  </si>
  <si>
    <t>（イ）</t>
    <phoneticPr fontId="2"/>
  </si>
  <si>
    <t>＝</t>
    <phoneticPr fontId="2"/>
  </si>
  <si>
    <r>
      <t>ｍ</t>
    </r>
    <r>
      <rPr>
        <vertAlign val="superscript"/>
        <sz val="10.5"/>
        <rFont val="ＭＳ Ｐ明朝"/>
        <family val="1"/>
        <charset val="128"/>
      </rPr>
      <t>3</t>
    </r>
    <phoneticPr fontId="2"/>
  </si>
  <si>
    <t>（ウ）</t>
    <phoneticPr fontId="2"/>
  </si>
  <si>
    <t>＝</t>
    <phoneticPr fontId="2"/>
  </si>
  <si>
    <t>（エ）</t>
    <phoneticPr fontId="2"/>
  </si>
  <si>
    <t>※  手形を割り引いている場合は割引日までを手形サイト月数としてください。なお、今後推進資金相当分の手形を割引</t>
    <phoneticPr fontId="2"/>
  </si>
  <si>
    <t>　　かない予定の場合は、その予定の手形サイト月数を使用して構いません。</t>
    <phoneticPr fontId="2"/>
  </si>
  <si>
    <t>①</t>
    <phoneticPr fontId="2"/>
  </si>
  <si>
    <t>②</t>
    <phoneticPr fontId="2"/>
  </si>
  <si>
    <t>③</t>
    <phoneticPr fontId="2"/>
  </si>
  <si>
    <t>÷</t>
    <phoneticPr fontId="2"/>
  </si>
  <si>
    <t>製品加工資金用</t>
    <rPh sb="0" eb="2">
      <t>セイヒン</t>
    </rPh>
    <rPh sb="2" eb="4">
      <t>カコウ</t>
    </rPh>
    <rPh sb="4" eb="6">
      <t>シキン</t>
    </rPh>
    <rPh sb="6" eb="7">
      <t>ヨウ</t>
    </rPh>
    <phoneticPr fontId="2"/>
  </si>
  <si>
    <t>※　支払額は加工材料の購入代金を記入してください。また、分子の支払額の合計は分母の年間支払額と一致させてくだ</t>
    <rPh sb="6" eb="8">
      <t>カコウ</t>
    </rPh>
    <rPh sb="8" eb="10">
      <t>ザイリョウ</t>
    </rPh>
    <rPh sb="11" eb="13">
      <t>コウニュウ</t>
    </rPh>
    <rPh sb="13" eb="15">
      <t>ダイキン</t>
    </rPh>
    <phoneticPr fontId="2"/>
  </si>
  <si>
    <t>　　さい。</t>
    <phoneticPr fontId="2"/>
  </si>
  <si>
    <t>２　在庫・生産期間　（加工材料の購入から加工製品を生産するまでの期間）</t>
    <rPh sb="2" eb="4">
      <t>ザイコ</t>
    </rPh>
    <rPh sb="5" eb="7">
      <t>セイサン</t>
    </rPh>
    <rPh sb="7" eb="9">
      <t>キカン</t>
    </rPh>
    <rPh sb="11" eb="13">
      <t>カコウ</t>
    </rPh>
    <rPh sb="13" eb="15">
      <t>ザイリョウ</t>
    </rPh>
    <rPh sb="20" eb="22">
      <t>カコウ</t>
    </rPh>
    <rPh sb="22" eb="24">
      <t>セイヒン</t>
    </rPh>
    <phoneticPr fontId="2"/>
  </si>
  <si>
    <t>年間加工材料
　　　　　　　購入量</t>
    <rPh sb="0" eb="2">
      <t>ネンカン</t>
    </rPh>
    <rPh sb="2" eb="4">
      <t>カコウ</t>
    </rPh>
    <rPh sb="4" eb="6">
      <t>ザイリョウ</t>
    </rPh>
    <rPh sb="14" eb="16">
      <t>コウニュウ</t>
    </rPh>
    <rPh sb="16" eb="17">
      <t>リョウ</t>
    </rPh>
    <phoneticPr fontId="2"/>
  </si>
  <si>
    <t>前期末加工材料
　　　　　　　在庫量</t>
    <rPh sb="0" eb="3">
      <t>ゼンキマツ</t>
    </rPh>
    <rPh sb="3" eb="5">
      <t>カコウ</t>
    </rPh>
    <rPh sb="5" eb="7">
      <t>ザイリョウ</t>
    </rPh>
    <rPh sb="15" eb="18">
      <t>ザイコリョウ</t>
    </rPh>
    <phoneticPr fontId="2"/>
  </si>
  <si>
    <t>年間加工材料
　　　　　　　消費量</t>
    <rPh sb="0" eb="2">
      <t>ネンカン</t>
    </rPh>
    <rPh sb="2" eb="4">
      <t>カコウ</t>
    </rPh>
    <rPh sb="4" eb="6">
      <t>ザイリョウ</t>
    </rPh>
    <rPh sb="14" eb="16">
      <t>ショウヒ</t>
    </rPh>
    <rPh sb="16" eb="17">
      <t>リョウ</t>
    </rPh>
    <phoneticPr fontId="2"/>
  </si>
  <si>
    <t>月平均加工材料消費量</t>
    <rPh sb="0" eb="3">
      <t>ツキヘイキン</t>
    </rPh>
    <rPh sb="3" eb="5">
      <t>カコウ</t>
    </rPh>
    <rPh sb="5" eb="7">
      <t>ザイリョウ</t>
    </rPh>
    <rPh sb="7" eb="9">
      <t>ショウヒ</t>
    </rPh>
    <rPh sb="9" eb="10">
      <t>リョウ</t>
    </rPh>
    <phoneticPr fontId="2"/>
  </si>
  <si>
    <t>３　製品在庫期間　（加工製品を生産した時点から販売するまでの期間）</t>
    <rPh sb="10" eb="12">
      <t>カコウ</t>
    </rPh>
    <rPh sb="12" eb="14">
      <t>セイヒン</t>
    </rPh>
    <rPh sb="15" eb="17">
      <t>セイサン</t>
    </rPh>
    <phoneticPr fontId="2"/>
  </si>
  <si>
    <t>※　受取額は加工製品の売上額を記入してください。また、分子の受取額の合計は分母の年間受取額と一致させてくだ</t>
    <rPh sb="6" eb="8">
      <t>カコウ</t>
    </rPh>
    <rPh sb="8" eb="9">
      <t>セイ</t>
    </rPh>
    <rPh sb="9" eb="10">
      <t>ヒン</t>
    </rPh>
    <phoneticPr fontId="2"/>
  </si>
  <si>
    <t>　　さい。</t>
    <phoneticPr fontId="2"/>
  </si>
  <si>
    <t>○　本票は直近事業年度（あるいは平均的な事業年度）の決算内容から、国産材についてのみ記入してください。</t>
  </si>
  <si>
    <t>○　（ア）～（エ）及び資金回転数は少数第２位を四捨五入し第１位まで記入してください。</t>
  </si>
  <si>
    <t>○　支払い(受取)手形サイト月数は0.5ヶ月単位とし、端数が生じる場合は近い方の月数に合わせてください。</t>
  </si>
  <si>
    <t>２　在庫・生産期間　（立木の購入から素材を生産するまでの期間）</t>
    <rPh sb="2" eb="4">
      <t>ザイコ</t>
    </rPh>
    <rPh sb="5" eb="7">
      <t>セイサン</t>
    </rPh>
    <rPh sb="7" eb="9">
      <t>キカン</t>
    </rPh>
    <rPh sb="11" eb="13">
      <t>リュウボク</t>
    </rPh>
    <rPh sb="14" eb="16">
      <t>コウニュウ</t>
    </rPh>
    <rPh sb="18" eb="20">
      <t>ソザイ</t>
    </rPh>
    <rPh sb="21" eb="23">
      <t>セイサン</t>
    </rPh>
    <rPh sb="28" eb="30">
      <t>キカン</t>
    </rPh>
    <phoneticPr fontId="2"/>
  </si>
  <si>
    <t>２　在庫・生産期間　（素材の購入から製材・チップを生産するまでの期間）</t>
    <rPh sb="2" eb="4">
      <t>ザイコ</t>
    </rPh>
    <rPh sb="5" eb="7">
      <t>セイサン</t>
    </rPh>
    <rPh sb="7" eb="9">
      <t>キカン</t>
    </rPh>
    <rPh sb="18" eb="20">
      <t>セイザイ</t>
    </rPh>
    <phoneticPr fontId="2"/>
  </si>
  <si>
    <t>３　製品在庫期間　（素材から製材・チップを生産した時点から販売するまでの期間）</t>
    <rPh sb="14" eb="16">
      <t>セイザイ</t>
    </rPh>
    <phoneticPr fontId="2"/>
  </si>
  <si>
    <t>※　受取額は製材・チップの売上額を記入してください。また、分子の受取額の合計は分母の年間受取額と一致させて</t>
    <rPh sb="6" eb="8">
      <t>セイザイ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</si>
</sst>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0" formatCode="#,##0_ ;[Red]\-#,##0\ "/>
    <numFmt numFmtId="181" formatCode="#,##0.0_ ;[Red]\-#,##0.0\ "/>
    <numFmt numFmtId="184" formatCode="0.0_ "/>
    <numFmt numFmtId="185" formatCode="#,##0.0_ "/>
  </numFmts>
  <fonts count="11"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name val="ＭＳ Ｐ明朝"/>
      <family val="1"/>
      <charset val="128"/>
    </font>
    <font>
      <b/>
      <sz val="11"/>
      <name val="ＭＳ Ｐ明朝"/>
      <family val="1"/>
      <charset val="128"/>
    </font>
    <font>
      <b/>
      <sz val="16"/>
      <name val="ＭＳ Ｐ明朝"/>
      <family val="1"/>
      <charset val="128"/>
    </font>
    <font>
      <sz val="10"/>
      <name val="ＭＳ Ｐ明朝"/>
      <family val="1"/>
      <charset val="128"/>
    </font>
    <font>
      <sz val="10.5"/>
      <name val="ＭＳ Ｐ明朝"/>
      <family val="1"/>
      <charset val="128"/>
    </font>
    <font>
      <vertAlign val="superscript"/>
      <sz val="10.5"/>
      <name val="ＭＳ Ｐ明朝"/>
      <family val="1"/>
      <charset val="128"/>
    </font>
    <font>
      <sz val="10.5"/>
      <color indexed="9"/>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23">
    <border>
      <left/>
      <right/>
      <top/>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Dashed">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4" fillId="0" borderId="1" xfId="0" applyFont="1" applyBorder="1">
      <alignment vertical="center"/>
    </xf>
    <xf numFmtId="0" fontId="4" fillId="0" borderId="0" xfId="0" applyFont="1" applyAlignment="1">
      <alignment vertical="center"/>
    </xf>
    <xf numFmtId="0" fontId="4" fillId="0" borderId="0" xfId="0" applyFont="1" applyBorder="1">
      <alignment vertical="center"/>
    </xf>
    <xf numFmtId="0" fontId="4" fillId="0" borderId="0" xfId="0" applyFont="1" applyAlignment="1">
      <alignment horizontal="right" vertical="center"/>
    </xf>
    <xf numFmtId="0" fontId="4" fillId="0" borderId="0" xfId="0" applyFont="1" applyBorder="1" applyAlignment="1">
      <alignment horizontal="right" vertical="center"/>
    </xf>
    <xf numFmtId="0" fontId="4" fillId="0" borderId="2" xfId="0" applyFont="1" applyBorder="1">
      <alignment vertical="center"/>
    </xf>
    <xf numFmtId="0" fontId="4" fillId="0" borderId="0" xfId="0" applyFont="1" applyBorder="1" applyAlignment="1">
      <alignment horizontal="center" vertical="center"/>
    </xf>
    <xf numFmtId="0" fontId="4" fillId="0" borderId="0" xfId="0" applyFont="1" applyAlignment="1">
      <alignment horizontal="center" vertical="center"/>
    </xf>
    <xf numFmtId="180" fontId="1" fillId="0" borderId="3" xfId="1" applyNumberFormat="1" applyFont="1" applyBorder="1">
      <alignment vertical="center"/>
    </xf>
    <xf numFmtId="180" fontId="1" fillId="0" borderId="0" xfId="1" applyNumberFormat="1" applyFont="1" applyBorder="1">
      <alignment vertical="center"/>
    </xf>
    <xf numFmtId="0" fontId="6" fillId="0" borderId="0" xfId="0" applyFont="1" applyAlignment="1">
      <alignment horizontal="center" vertical="center"/>
    </xf>
    <xf numFmtId="0" fontId="4" fillId="0" borderId="0" xfId="0" applyFont="1" applyBorder="1" applyAlignment="1">
      <alignment vertical="center"/>
    </xf>
    <xf numFmtId="0" fontId="8" fillId="0" borderId="0" xfId="0" applyFont="1">
      <alignment vertical="center"/>
    </xf>
    <xf numFmtId="0" fontId="8" fillId="0" borderId="0" xfId="0" applyFont="1" applyAlignment="1">
      <alignment horizontal="center"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7" fillId="0" borderId="0" xfId="0" applyFont="1" applyBorder="1">
      <alignment vertical="center"/>
    </xf>
    <xf numFmtId="0" fontId="4" fillId="0" borderId="7" xfId="0"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pplyAlignment="1">
      <alignment vertical="center"/>
    </xf>
    <xf numFmtId="0" fontId="3" fillId="0" borderId="0" xfId="0" applyFont="1" applyBorder="1" applyAlignment="1">
      <alignment horizontal="center" vertical="center"/>
    </xf>
    <xf numFmtId="180" fontId="1" fillId="2" borderId="3" xfId="1" applyNumberFormat="1" applyFont="1" applyFill="1" applyBorder="1">
      <alignment vertical="center"/>
    </xf>
    <xf numFmtId="0" fontId="8" fillId="0" borderId="15" xfId="0" applyFont="1" applyBorder="1">
      <alignment vertical="center"/>
    </xf>
    <xf numFmtId="0" fontId="8" fillId="0" borderId="0" xfId="0" applyFont="1" applyBorder="1">
      <alignment vertical="center"/>
    </xf>
    <xf numFmtId="184" fontId="1" fillId="3" borderId="12" xfId="0" applyNumberFormat="1" applyFont="1" applyFill="1" applyBorder="1">
      <alignment vertical="center"/>
    </xf>
    <xf numFmtId="0" fontId="1" fillId="3" borderId="14" xfId="0" applyFont="1" applyFill="1" applyBorder="1">
      <alignment vertical="center"/>
    </xf>
    <xf numFmtId="181" fontId="1" fillId="3" borderId="12" xfId="0" applyNumberFormat="1" applyFont="1" applyFill="1" applyBorder="1">
      <alignment vertical="center"/>
    </xf>
    <xf numFmtId="181" fontId="1" fillId="3" borderId="14" xfId="0" applyNumberFormat="1" applyFont="1" applyFill="1" applyBorder="1">
      <alignment vertical="center"/>
    </xf>
    <xf numFmtId="0" fontId="4" fillId="0" borderId="0" xfId="0" applyFont="1" applyBorder="1" applyAlignment="1">
      <alignment horizontal="center" vertical="center"/>
    </xf>
    <xf numFmtId="185" fontId="3" fillId="3" borderId="12" xfId="0" applyNumberFormat="1" applyFont="1" applyFill="1" applyBorder="1">
      <alignment vertical="center"/>
    </xf>
    <xf numFmtId="185" fontId="3" fillId="3" borderId="13" xfId="0" applyNumberFormat="1" applyFont="1" applyFill="1" applyBorder="1">
      <alignment vertical="center"/>
    </xf>
    <xf numFmtId="185" fontId="3" fillId="3" borderId="14" xfId="0" applyNumberFormat="1" applyFont="1" applyFill="1" applyBorder="1">
      <alignment vertical="center"/>
    </xf>
    <xf numFmtId="184" fontId="1" fillId="3" borderId="14" xfId="0" applyNumberFormat="1" applyFont="1" applyFill="1" applyBorder="1">
      <alignment vertical="center"/>
    </xf>
    <xf numFmtId="0" fontId="6" fillId="0" borderId="0" xfId="0" applyFont="1" applyAlignment="1">
      <alignment horizontal="center" vertical="center"/>
    </xf>
    <xf numFmtId="0" fontId="10" fillId="0" borderId="0" xfId="0" applyFont="1" applyBorder="1">
      <alignmen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4" fillId="2" borderId="12" xfId="0" applyFont="1" applyFill="1" applyBorder="1" applyAlignment="1">
      <alignment vertical="center"/>
    </xf>
    <xf numFmtId="0" fontId="4" fillId="2" borderId="13" xfId="0" applyFont="1" applyFill="1" applyBorder="1" applyAlignment="1">
      <alignment vertical="center"/>
    </xf>
    <xf numFmtId="0" fontId="4" fillId="2" borderId="14" xfId="0" applyFont="1" applyFill="1" applyBorder="1" applyAlignment="1">
      <alignment vertical="center"/>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3" borderId="14" xfId="0" applyFont="1" applyFill="1" applyBorder="1" applyAlignment="1">
      <alignment vertical="center"/>
    </xf>
    <xf numFmtId="181" fontId="1" fillId="3" borderId="16" xfId="1" applyNumberFormat="1" applyFont="1" applyFill="1" applyBorder="1">
      <alignment vertical="center"/>
    </xf>
    <xf numFmtId="181" fontId="1" fillId="3" borderId="17" xfId="1" applyNumberFormat="1" applyFont="1" applyFill="1" applyBorder="1">
      <alignment vertical="center"/>
    </xf>
    <xf numFmtId="181" fontId="1" fillId="3" borderId="18" xfId="1" applyNumberFormat="1" applyFont="1" applyFill="1" applyBorder="1">
      <alignment vertical="center"/>
    </xf>
    <xf numFmtId="181" fontId="1" fillId="3" borderId="19" xfId="1" applyNumberFormat="1" applyFont="1" applyFill="1" applyBorder="1">
      <alignment vertical="center"/>
    </xf>
    <xf numFmtId="0" fontId="8" fillId="0" borderId="0" xfId="0" applyFont="1">
      <alignment vertical="center"/>
    </xf>
    <xf numFmtId="180" fontId="1" fillId="3" borderId="12" xfId="1" applyNumberFormat="1" applyFont="1" applyFill="1" applyBorder="1">
      <alignment vertical="center"/>
    </xf>
    <xf numFmtId="180" fontId="1" fillId="3" borderId="13" xfId="1" applyNumberFormat="1" applyFont="1" applyFill="1" applyBorder="1">
      <alignment vertical="center"/>
    </xf>
    <xf numFmtId="180" fontId="1" fillId="3" borderId="14" xfId="1" applyNumberFormat="1" applyFont="1" applyFill="1" applyBorder="1">
      <alignment vertical="center"/>
    </xf>
    <xf numFmtId="181" fontId="1" fillId="0" borderId="16" xfId="1" applyNumberFormat="1" applyFont="1" applyBorder="1">
      <alignment vertical="center"/>
    </xf>
    <xf numFmtId="181" fontId="1" fillId="0" borderId="17" xfId="1" applyNumberFormat="1" applyFont="1" applyBorder="1">
      <alignment vertical="center"/>
    </xf>
    <xf numFmtId="181" fontId="1" fillId="0" borderId="18" xfId="1" applyNumberFormat="1" applyFont="1" applyBorder="1">
      <alignment vertical="center"/>
    </xf>
    <xf numFmtId="181" fontId="1" fillId="0" borderId="19" xfId="1" applyNumberFormat="1" applyFont="1" applyBorder="1">
      <alignment vertical="center"/>
    </xf>
    <xf numFmtId="180" fontId="1" fillId="2" borderId="12" xfId="1" applyNumberFormat="1" applyFont="1" applyFill="1" applyBorder="1">
      <alignment vertical="center"/>
    </xf>
    <xf numFmtId="180" fontId="1" fillId="2" borderId="13" xfId="1" applyNumberFormat="1" applyFont="1" applyFill="1" applyBorder="1">
      <alignment vertical="center"/>
    </xf>
    <xf numFmtId="180" fontId="1" fillId="2" borderId="14" xfId="1" applyNumberFormat="1" applyFont="1" applyFill="1" applyBorder="1">
      <alignment vertical="center"/>
    </xf>
    <xf numFmtId="0" fontId="8" fillId="0" borderId="0" xfId="0" applyFont="1" applyAlignment="1">
      <alignment vertical="center" wrapText="1"/>
    </xf>
    <xf numFmtId="0" fontId="8" fillId="0" borderId="0" xfId="0" applyFont="1" applyAlignment="1">
      <alignment vertical="center"/>
    </xf>
    <xf numFmtId="0" fontId="8" fillId="0" borderId="2"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0"/>
  <sheetViews>
    <sheetView tabSelected="1" view="pageBreakPreview" zoomScaleNormal="100" workbookViewId="0">
      <selection sqref="A1:AH1"/>
    </sheetView>
  </sheetViews>
  <sheetFormatPr defaultColWidth="3.453125" defaultRowHeight="20.149999999999999" customHeight="1" x14ac:dyDescent="0.2"/>
  <cols>
    <col min="1" max="16384" width="3.453125" style="1"/>
  </cols>
  <sheetData>
    <row r="1" spans="1:36" ht="20.149999999999999" customHeight="1" x14ac:dyDescent="0.2">
      <c r="A1" s="40" t="s">
        <v>10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13"/>
      <c r="AJ1" s="13"/>
    </row>
    <row r="2" spans="1:36" ht="1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20.149999999999999" customHeight="1" x14ac:dyDescent="0.2">
      <c r="V3" s="3" t="s">
        <v>11</v>
      </c>
      <c r="W3" s="3"/>
      <c r="X3" s="3"/>
      <c r="Y3" s="3"/>
      <c r="Z3" s="3"/>
      <c r="AA3" s="3"/>
      <c r="AB3" s="3"/>
      <c r="AC3" s="3"/>
      <c r="AD3" s="3"/>
      <c r="AE3" s="3"/>
      <c r="AF3" s="3"/>
      <c r="AG3" s="3"/>
      <c r="AH3" s="3"/>
    </row>
    <row r="4" spans="1:36" ht="10" customHeight="1" thickBot="1" x14ac:dyDescent="0.25"/>
    <row r="5" spans="1:36" ht="20.149999999999999" customHeight="1" thickTop="1" thickBot="1" x14ac:dyDescent="0.25">
      <c r="A5" s="42" t="s">
        <v>81</v>
      </c>
      <c r="B5" s="43"/>
      <c r="C5" s="43"/>
      <c r="D5" s="43"/>
      <c r="E5" s="44"/>
    </row>
    <row r="6" spans="1:36" ht="10" customHeight="1" thickTop="1" x14ac:dyDescent="0.2">
      <c r="A6" s="27"/>
      <c r="B6" s="27"/>
      <c r="C6" s="27"/>
      <c r="D6" s="27"/>
      <c r="E6" s="27"/>
    </row>
    <row r="7" spans="1:36" s="4" customFormat="1" ht="20.149999999999999" customHeight="1" x14ac:dyDescent="0.2">
      <c r="B7" s="4" t="s">
        <v>160</v>
      </c>
    </row>
    <row r="8" spans="1:36" s="4" customFormat="1" ht="20.149999999999999" customHeight="1" x14ac:dyDescent="0.2">
      <c r="B8" s="4" t="s">
        <v>161</v>
      </c>
    </row>
    <row r="9" spans="1:36" s="4" customFormat="1" ht="20.149999999999999" customHeight="1" x14ac:dyDescent="0.2">
      <c r="B9" s="4" t="s">
        <v>162</v>
      </c>
    </row>
    <row r="10" spans="1:36" s="4" customFormat="1" ht="20.149999999999999" customHeight="1" thickBot="1" x14ac:dyDescent="0.25">
      <c r="B10" s="4" t="s">
        <v>15</v>
      </c>
    </row>
    <row r="11" spans="1:36" s="4" customFormat="1" ht="20.149999999999999" customHeight="1" thickBot="1" x14ac:dyDescent="0.25">
      <c r="AA11" s="45"/>
      <c r="AB11" s="46"/>
      <c r="AC11" s="47"/>
      <c r="AD11" s="10" t="s">
        <v>84</v>
      </c>
      <c r="AE11" s="4" t="s">
        <v>86</v>
      </c>
    </row>
    <row r="12" spans="1:36" s="4" customFormat="1" ht="10" customHeight="1" thickBot="1" x14ac:dyDescent="0.25">
      <c r="AA12" s="14"/>
      <c r="AB12" s="14"/>
      <c r="AC12" s="14"/>
    </row>
    <row r="13" spans="1:36" s="4" customFormat="1" ht="20.149999999999999" customHeight="1" thickBot="1" x14ac:dyDescent="0.25">
      <c r="AA13" s="48"/>
      <c r="AB13" s="49"/>
      <c r="AC13" s="50"/>
      <c r="AD13" s="10" t="s">
        <v>84</v>
      </c>
      <c r="AE13" s="4" t="s">
        <v>85</v>
      </c>
    </row>
    <row r="14" spans="1:36" ht="10" customHeight="1" x14ac:dyDescent="0.2"/>
    <row r="15" spans="1:36" ht="20.149999999999999" customHeight="1" x14ac:dyDescent="0.2">
      <c r="A15" s="1" t="s">
        <v>0</v>
      </c>
    </row>
    <row r="16" spans="1:36" ht="10" customHeight="1" x14ac:dyDescent="0.2"/>
    <row r="17" spans="1:38" ht="20.149999999999999" customHeight="1" thickBot="1" x14ac:dyDescent="0.25">
      <c r="C17" s="1" t="s">
        <v>1</v>
      </c>
      <c r="L17" s="1" t="s">
        <v>7</v>
      </c>
      <c r="P17" s="1" t="s">
        <v>8</v>
      </c>
      <c r="U17" s="1" t="s">
        <v>7</v>
      </c>
      <c r="Y17" s="1" t="s">
        <v>8</v>
      </c>
      <c r="AK17" s="5"/>
      <c r="AL17" s="5"/>
    </row>
    <row r="18" spans="1:38" ht="20.149999999999999" customHeight="1" thickBot="1" x14ac:dyDescent="0.25">
      <c r="B18" s="6" t="s">
        <v>16</v>
      </c>
      <c r="C18" s="63"/>
      <c r="D18" s="64"/>
      <c r="E18" s="65"/>
      <c r="F18" s="15" t="s">
        <v>4</v>
      </c>
      <c r="H18" s="11">
        <v>0</v>
      </c>
      <c r="I18" s="15" t="s">
        <v>5</v>
      </c>
      <c r="K18" s="6" t="s">
        <v>17</v>
      </c>
      <c r="L18" s="63"/>
      <c r="M18" s="64"/>
      <c r="N18" s="65"/>
      <c r="O18" s="15" t="s">
        <v>4</v>
      </c>
      <c r="Q18" s="28"/>
      <c r="R18" s="15" t="s">
        <v>5</v>
      </c>
      <c r="T18" s="6" t="s">
        <v>17</v>
      </c>
      <c r="U18" s="63"/>
      <c r="V18" s="64"/>
      <c r="W18" s="65"/>
      <c r="X18" s="15" t="s">
        <v>4</v>
      </c>
      <c r="Z18" s="28"/>
      <c r="AA18" s="15" t="s">
        <v>5</v>
      </c>
      <c r="AC18" s="7"/>
      <c r="AD18" s="1" t="s">
        <v>18</v>
      </c>
      <c r="AF18" s="1" t="s">
        <v>19</v>
      </c>
      <c r="AI18" s="5"/>
    </row>
    <row r="19" spans="1:38" ht="10" customHeight="1" thickBot="1" x14ac:dyDescent="0.25">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35" t="s">
        <v>20</v>
      </c>
      <c r="AF19" s="51" t="str">
        <f>IF(Q21="","",(ROUND((C18*H18+L18*Q18+U18*Z18)/Q21,1)))</f>
        <v/>
      </c>
      <c r="AG19" s="52"/>
      <c r="AH19" s="29" t="s">
        <v>3</v>
      </c>
      <c r="AI19" s="55"/>
      <c r="AJ19" s="5"/>
    </row>
    <row r="20" spans="1:38" ht="10" customHeight="1" thickBot="1" x14ac:dyDescent="0.25">
      <c r="AE20" s="35"/>
      <c r="AF20" s="53"/>
      <c r="AG20" s="54"/>
      <c r="AH20" s="29"/>
      <c r="AI20" s="55"/>
      <c r="AJ20" s="5"/>
    </row>
    <row r="21" spans="1:38" ht="20.149999999999999" customHeight="1" thickBot="1" x14ac:dyDescent="0.25">
      <c r="M21" s="1" t="s">
        <v>9</v>
      </c>
      <c r="Q21" s="56" t="str">
        <f>IF(C18+L18+U18=0,"",C18+L18+U18)</f>
        <v/>
      </c>
      <c r="R21" s="57"/>
      <c r="S21" s="58"/>
      <c r="T21" s="15" t="s">
        <v>2</v>
      </c>
      <c r="AI21" s="5"/>
      <c r="AJ21" s="5"/>
      <c r="AK21" s="5"/>
      <c r="AL21" s="5"/>
    </row>
    <row r="22" spans="1:38" ht="10" customHeight="1" x14ac:dyDescent="0.2"/>
    <row r="23" spans="1:38" ht="20.149999999999999" customHeight="1" x14ac:dyDescent="0.2">
      <c r="C23" s="4" t="s">
        <v>41</v>
      </c>
      <c r="D23" s="4"/>
    </row>
    <row r="24" spans="1:38" ht="20.149999999999999" customHeight="1" x14ac:dyDescent="0.2">
      <c r="C24" s="4" t="s">
        <v>42</v>
      </c>
      <c r="D24" s="4"/>
    </row>
    <row r="25" spans="1:38" ht="20.149999999999999" customHeight="1" x14ac:dyDescent="0.2">
      <c r="C25" s="1" t="s">
        <v>21</v>
      </c>
    </row>
    <row r="26" spans="1:38" ht="20.149999999999999" customHeight="1" x14ac:dyDescent="0.2">
      <c r="A26" s="1" t="s">
        <v>163</v>
      </c>
    </row>
    <row r="27" spans="1:38" ht="10" customHeight="1" thickBot="1" x14ac:dyDescent="0.25">
      <c r="AE27" s="5"/>
      <c r="AF27" s="5"/>
    </row>
    <row r="28" spans="1:38" ht="20.149999999999999" customHeight="1" thickBot="1" x14ac:dyDescent="0.25">
      <c r="B28" s="4" t="s">
        <v>34</v>
      </c>
      <c r="C28" s="4"/>
      <c r="D28" s="4"/>
      <c r="E28" s="4"/>
      <c r="F28" s="4"/>
      <c r="G28" s="63"/>
      <c r="H28" s="64"/>
      <c r="I28" s="65"/>
      <c r="J28" s="16" t="s">
        <v>53</v>
      </c>
      <c r="K28" s="10" t="s">
        <v>24</v>
      </c>
      <c r="L28" s="4" t="s">
        <v>35</v>
      </c>
      <c r="M28" s="4"/>
      <c r="N28" s="4"/>
      <c r="O28" s="4"/>
      <c r="P28" s="4"/>
      <c r="Q28" s="63"/>
      <c r="R28" s="64"/>
      <c r="S28" s="65"/>
      <c r="T28" s="16" t="s">
        <v>54</v>
      </c>
      <c r="U28" s="10" t="s">
        <v>22</v>
      </c>
      <c r="V28" s="4" t="s">
        <v>36</v>
      </c>
      <c r="W28" s="4"/>
      <c r="X28" s="4"/>
      <c r="Y28" s="4"/>
      <c r="Z28" s="4"/>
      <c r="AA28" s="63"/>
      <c r="AB28" s="64"/>
      <c r="AC28" s="65"/>
      <c r="AD28" s="16" t="s">
        <v>54</v>
      </c>
      <c r="AF28" s="1" t="s">
        <v>23</v>
      </c>
    </row>
    <row r="29" spans="1:38" ht="10" customHeight="1" thickBot="1" x14ac:dyDescent="0.25">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35" t="s">
        <v>20</v>
      </c>
      <c r="AF29" s="51" t="str">
        <f>IF(Q31="","",IF(G28+Q28-AA28&lt;0,"",(ROUND((G28+Q28-AA28)/Q31,1))))</f>
        <v/>
      </c>
      <c r="AG29" s="52"/>
      <c r="AH29" s="29" t="s">
        <v>3</v>
      </c>
      <c r="AI29" s="55"/>
      <c r="AJ29" s="5"/>
    </row>
    <row r="30" spans="1:38" ht="10" customHeight="1" thickBot="1" x14ac:dyDescent="0.25">
      <c r="AE30" s="35"/>
      <c r="AF30" s="53"/>
      <c r="AG30" s="54"/>
      <c r="AH30" s="29"/>
      <c r="AI30" s="55"/>
      <c r="AJ30" s="5"/>
    </row>
    <row r="31" spans="1:38" ht="20.149999999999999" customHeight="1" thickBot="1" x14ac:dyDescent="0.25">
      <c r="K31" s="1" t="s">
        <v>37</v>
      </c>
      <c r="Q31" s="56" t="str">
        <f>IF(AA28=0,"",(ROUND(AA28/12,0)))</f>
        <v/>
      </c>
      <c r="R31" s="57"/>
      <c r="S31" s="58"/>
      <c r="T31" s="16" t="s">
        <v>54</v>
      </c>
      <c r="AI31" s="5"/>
      <c r="AJ31" s="5"/>
      <c r="AK31" s="5"/>
      <c r="AL31" s="5"/>
    </row>
    <row r="33" spans="1:38" ht="20.149999999999999" customHeight="1" x14ac:dyDescent="0.2">
      <c r="A33" s="1" t="s">
        <v>38</v>
      </c>
    </row>
    <row r="34" spans="1:38" ht="20.149999999999999" customHeight="1" thickBot="1" x14ac:dyDescent="0.25">
      <c r="B34" s="14"/>
      <c r="C34" s="14"/>
      <c r="D34" s="14"/>
      <c r="E34" s="14"/>
      <c r="F34" s="14"/>
      <c r="G34" s="12"/>
      <c r="H34" s="12"/>
      <c r="I34" s="12"/>
      <c r="J34" s="9"/>
      <c r="K34" s="9"/>
      <c r="L34" s="14"/>
      <c r="M34" s="14"/>
      <c r="N34" s="14"/>
      <c r="O34" s="14"/>
      <c r="P34" s="14"/>
      <c r="Q34" s="12"/>
      <c r="R34" s="12"/>
      <c r="S34" s="12"/>
      <c r="T34" s="9"/>
      <c r="U34" s="9"/>
      <c r="V34" s="14"/>
      <c r="W34" s="14"/>
      <c r="X34" s="14"/>
      <c r="Y34" s="14"/>
      <c r="Z34" s="14"/>
      <c r="AA34" s="12"/>
      <c r="AB34" s="12"/>
      <c r="AC34" s="12"/>
      <c r="AD34" s="9"/>
      <c r="AE34" s="5"/>
      <c r="AF34" s="1" t="s">
        <v>27</v>
      </c>
    </row>
    <row r="35" spans="1:38" ht="10" customHeight="1" x14ac:dyDescent="0.2">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35" t="s">
        <v>20</v>
      </c>
      <c r="AF35" s="59"/>
      <c r="AG35" s="60"/>
      <c r="AH35" s="29" t="s">
        <v>3</v>
      </c>
      <c r="AI35" s="55"/>
      <c r="AJ35" s="5"/>
    </row>
    <row r="36" spans="1:38" ht="10" customHeight="1" thickBot="1" x14ac:dyDescent="0.2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35"/>
      <c r="AF36" s="61"/>
      <c r="AG36" s="62"/>
      <c r="AH36" s="29"/>
      <c r="AI36" s="55"/>
      <c r="AJ36" s="5"/>
    </row>
    <row r="37" spans="1:38" ht="20.149999999999999" customHeight="1" x14ac:dyDescent="0.2">
      <c r="B37" s="5"/>
      <c r="C37" s="5"/>
      <c r="D37" s="5"/>
      <c r="E37" s="5"/>
      <c r="F37" s="5"/>
      <c r="G37" s="5"/>
      <c r="H37" s="5"/>
      <c r="I37" s="5"/>
      <c r="J37" s="5"/>
      <c r="K37" s="5"/>
      <c r="L37" s="5"/>
      <c r="M37" s="5"/>
      <c r="N37" s="5"/>
      <c r="O37" s="5"/>
      <c r="P37" s="5"/>
      <c r="Q37" s="12"/>
      <c r="R37" s="12"/>
      <c r="S37" s="12"/>
      <c r="T37" s="9"/>
      <c r="U37" s="5"/>
      <c r="V37" s="5"/>
      <c r="W37" s="5"/>
      <c r="X37" s="5"/>
      <c r="Y37" s="5"/>
      <c r="Z37" s="5"/>
      <c r="AA37" s="5"/>
      <c r="AB37" s="5"/>
      <c r="AC37" s="5"/>
      <c r="AD37" s="5"/>
      <c r="AE37" s="5"/>
      <c r="AI37" s="5"/>
      <c r="AJ37" s="5"/>
      <c r="AK37" s="5"/>
      <c r="AL37" s="5"/>
    </row>
    <row r="38" spans="1:38" ht="20.149999999999999" customHeight="1" x14ac:dyDescent="0.2">
      <c r="A38" s="1" t="s">
        <v>25</v>
      </c>
    </row>
    <row r="39" spans="1:38" ht="10" customHeight="1" x14ac:dyDescent="0.2"/>
    <row r="40" spans="1:38" ht="20.149999999999999" customHeight="1" thickBot="1" x14ac:dyDescent="0.25">
      <c r="C40" s="1" t="s">
        <v>30</v>
      </c>
      <c r="L40" s="1" t="s">
        <v>31</v>
      </c>
      <c r="P40" s="1" t="s">
        <v>8</v>
      </c>
      <c r="U40" s="1" t="s">
        <v>31</v>
      </c>
      <c r="Y40" s="1" t="s">
        <v>8</v>
      </c>
      <c r="AK40" s="5"/>
      <c r="AL40" s="5"/>
    </row>
    <row r="41" spans="1:38" ht="20.149999999999999" customHeight="1" thickBot="1" x14ac:dyDescent="0.25">
      <c r="B41" s="6" t="s">
        <v>16</v>
      </c>
      <c r="C41" s="63"/>
      <c r="D41" s="64"/>
      <c r="E41" s="65"/>
      <c r="F41" s="15" t="s">
        <v>4</v>
      </c>
      <c r="H41" s="11">
        <v>0</v>
      </c>
      <c r="I41" s="15" t="s">
        <v>5</v>
      </c>
      <c r="K41" s="6" t="s">
        <v>17</v>
      </c>
      <c r="L41" s="63"/>
      <c r="M41" s="64"/>
      <c r="N41" s="65"/>
      <c r="O41" s="15" t="s">
        <v>4</v>
      </c>
      <c r="Q41" s="28"/>
      <c r="R41" s="15" t="s">
        <v>5</v>
      </c>
      <c r="T41" s="6" t="s">
        <v>17</v>
      </c>
      <c r="U41" s="63"/>
      <c r="V41" s="64"/>
      <c r="W41" s="65"/>
      <c r="X41" s="15" t="s">
        <v>4</v>
      </c>
      <c r="Z41" s="28"/>
      <c r="AA41" s="15" t="s">
        <v>5</v>
      </c>
      <c r="AC41" s="7"/>
      <c r="AD41" s="1" t="s">
        <v>18</v>
      </c>
      <c r="AF41" s="1" t="s">
        <v>29</v>
      </c>
      <c r="AI41" s="5"/>
    </row>
    <row r="42" spans="1:38" ht="10" customHeight="1" thickBot="1" x14ac:dyDescent="0.25">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35" t="s">
        <v>20</v>
      </c>
      <c r="AF42" s="51" t="str">
        <f>IF(Q44="","",(ROUND((C41*H41+L41*Q41+U41*Z41)/Q44,1)))</f>
        <v/>
      </c>
      <c r="AG42" s="52"/>
      <c r="AH42" s="29" t="s">
        <v>3</v>
      </c>
      <c r="AI42" s="55"/>
      <c r="AJ42" s="5"/>
    </row>
    <row r="43" spans="1:38" ht="10" customHeight="1" thickBot="1" x14ac:dyDescent="0.25">
      <c r="AE43" s="35"/>
      <c r="AF43" s="53"/>
      <c r="AG43" s="54"/>
      <c r="AH43" s="29"/>
      <c r="AI43" s="55"/>
      <c r="AJ43" s="5"/>
    </row>
    <row r="44" spans="1:38" ht="20.149999999999999" customHeight="1" thickBot="1" x14ac:dyDescent="0.25">
      <c r="M44" s="1" t="s">
        <v>32</v>
      </c>
      <c r="Q44" s="56" t="str">
        <f>IF(C41+L41+U41=0,"",C41+L41+U41)</f>
        <v/>
      </c>
      <c r="R44" s="57"/>
      <c r="S44" s="58"/>
      <c r="T44" s="15" t="s">
        <v>2</v>
      </c>
      <c r="AI44" s="5"/>
      <c r="AJ44" s="5"/>
      <c r="AK44" s="5"/>
      <c r="AL44" s="5"/>
    </row>
    <row r="45" spans="1:38" ht="10" customHeight="1" x14ac:dyDescent="0.2"/>
    <row r="46" spans="1:38" ht="20.149999999999999" customHeight="1" x14ac:dyDescent="0.2">
      <c r="C46" s="4" t="s">
        <v>33</v>
      </c>
      <c r="D46" s="4"/>
    </row>
    <row r="47" spans="1:38" ht="20.149999999999999" customHeight="1" x14ac:dyDescent="0.2">
      <c r="C47" s="4" t="s">
        <v>40</v>
      </c>
      <c r="D47" s="4"/>
    </row>
    <row r="48" spans="1:38" ht="20.149999999999999" customHeight="1" x14ac:dyDescent="0.2">
      <c r="C48" s="1" t="s">
        <v>39</v>
      </c>
    </row>
    <row r="50" spans="1:34" ht="20.149999999999999" customHeight="1" x14ac:dyDescent="0.2">
      <c r="C50" s="4"/>
      <c r="D50" s="4"/>
    </row>
    <row r="51" spans="1:34" ht="20.149999999999999" customHeight="1" thickBot="1" x14ac:dyDescent="0.25">
      <c r="A51" s="1" t="s">
        <v>43</v>
      </c>
    </row>
    <row r="52" spans="1:34" ht="10" customHeight="1" thickBot="1" x14ac:dyDescent="0.25">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9"/>
    </row>
    <row r="53" spans="1:34" ht="20.149999999999999" customHeight="1" thickBot="1" x14ac:dyDescent="0.25">
      <c r="B53" s="26" t="s">
        <v>64</v>
      </c>
      <c r="C53" s="5"/>
      <c r="D53" s="14"/>
      <c r="E53" s="14"/>
      <c r="F53" s="14"/>
      <c r="G53" s="14"/>
      <c r="H53" s="9" t="s">
        <v>44</v>
      </c>
      <c r="I53" s="20" t="s">
        <v>51</v>
      </c>
      <c r="J53" s="5"/>
      <c r="K53" s="5"/>
      <c r="L53" s="5"/>
      <c r="M53" s="5"/>
      <c r="N53" s="7" t="s">
        <v>45</v>
      </c>
      <c r="O53" s="33">
        <f>IF(AF19="",0,AF19)</f>
        <v>0</v>
      </c>
      <c r="P53" s="34"/>
      <c r="Q53" s="29" t="s">
        <v>3</v>
      </c>
      <c r="R53" s="30"/>
      <c r="S53" s="5"/>
      <c r="T53" s="5"/>
      <c r="U53" s="5"/>
      <c r="V53" s="5"/>
      <c r="W53" s="5"/>
      <c r="X53" s="5"/>
      <c r="Y53" s="5"/>
      <c r="Z53" s="5"/>
      <c r="AA53" s="5"/>
      <c r="AB53" s="5"/>
      <c r="AC53" s="5"/>
      <c r="AD53" s="5"/>
      <c r="AE53" s="5"/>
      <c r="AF53" s="41" t="s">
        <v>87</v>
      </c>
      <c r="AG53" s="30"/>
      <c r="AH53" s="21" t="s">
        <v>47</v>
      </c>
    </row>
    <row r="54" spans="1:34" ht="10" customHeight="1" thickBot="1" x14ac:dyDescent="0.25">
      <c r="B54" s="26"/>
      <c r="C54" s="5"/>
      <c r="D54" s="14"/>
      <c r="E54" s="14"/>
      <c r="F54" s="14"/>
      <c r="G54" s="14"/>
      <c r="H54" s="5"/>
      <c r="I54" s="5"/>
      <c r="J54" s="5"/>
      <c r="K54" s="5"/>
      <c r="L54" s="5"/>
      <c r="M54" s="5"/>
      <c r="N54" s="5"/>
      <c r="O54" s="5"/>
      <c r="P54" s="5"/>
      <c r="Q54" s="5"/>
      <c r="R54" s="5"/>
      <c r="S54" s="5"/>
      <c r="T54" s="5"/>
      <c r="U54" s="5"/>
      <c r="V54" s="5"/>
      <c r="W54" s="5"/>
      <c r="X54" s="5"/>
      <c r="Y54" s="5"/>
      <c r="Z54" s="5"/>
      <c r="AA54" s="5"/>
      <c r="AB54" s="5"/>
      <c r="AC54" s="5"/>
      <c r="AD54" s="5"/>
      <c r="AE54" s="5"/>
      <c r="AF54" s="5"/>
      <c r="AG54" s="5"/>
      <c r="AH54" s="22"/>
    </row>
    <row r="55" spans="1:34" ht="20.149999999999999" customHeight="1" thickBot="1" x14ac:dyDescent="0.25">
      <c r="B55" s="26" t="s">
        <v>65</v>
      </c>
      <c r="C55" s="5"/>
      <c r="D55" s="14"/>
      <c r="E55" s="14"/>
      <c r="F55" s="14"/>
      <c r="G55" s="14"/>
      <c r="H55" s="9" t="s">
        <v>44</v>
      </c>
      <c r="I55" s="20" t="s">
        <v>50</v>
      </c>
      <c r="J55" s="5"/>
      <c r="K55" s="5"/>
      <c r="L55" s="5"/>
      <c r="M55" s="7" t="s">
        <v>26</v>
      </c>
      <c r="N55" s="33">
        <f>ROUND(AF35,1)</f>
        <v>0</v>
      </c>
      <c r="O55" s="34"/>
      <c r="P55" s="29" t="s">
        <v>55</v>
      </c>
      <c r="Q55" s="30"/>
      <c r="R55" s="20" t="s">
        <v>46</v>
      </c>
      <c r="S55" s="5"/>
      <c r="T55" s="5"/>
      <c r="U55" s="5"/>
      <c r="V55" s="5"/>
      <c r="W55" s="5"/>
      <c r="X55" s="7" t="s">
        <v>28</v>
      </c>
      <c r="Y55" s="33">
        <f>IF(AF42="",0,AF42)</f>
        <v>0</v>
      </c>
      <c r="Z55" s="34"/>
      <c r="AA55" s="29" t="s">
        <v>3</v>
      </c>
      <c r="AB55" s="30"/>
      <c r="AC55" s="9" t="s">
        <v>52</v>
      </c>
      <c r="AD55" s="31">
        <f>N55+Y55</f>
        <v>0</v>
      </c>
      <c r="AE55" s="39"/>
      <c r="AF55" s="29" t="s">
        <v>63</v>
      </c>
      <c r="AG55" s="30"/>
      <c r="AH55" s="21" t="s">
        <v>48</v>
      </c>
    </row>
    <row r="56" spans="1:34" ht="10" customHeight="1" thickBot="1" x14ac:dyDescent="0.25">
      <c r="B56" s="26"/>
      <c r="C56" s="5"/>
      <c r="D56" s="14"/>
      <c r="E56" s="14"/>
      <c r="F56" s="14"/>
      <c r="G56" s="14"/>
      <c r="H56" s="14"/>
      <c r="I56" s="5"/>
      <c r="J56" s="5"/>
      <c r="K56" s="5"/>
      <c r="L56" s="5"/>
      <c r="M56" s="5"/>
      <c r="N56" s="5"/>
      <c r="O56" s="5"/>
      <c r="P56" s="5"/>
      <c r="Q56" s="5"/>
      <c r="R56" s="5"/>
      <c r="S56" s="5"/>
      <c r="T56" s="5"/>
      <c r="U56" s="5"/>
      <c r="V56" s="5"/>
      <c r="W56" s="5"/>
      <c r="X56" s="5"/>
      <c r="Y56" s="5"/>
      <c r="Z56" s="5"/>
      <c r="AA56" s="5"/>
      <c r="AB56" s="5"/>
      <c r="AC56" s="5"/>
      <c r="AD56" s="5"/>
      <c r="AE56" s="5"/>
      <c r="AF56" s="5"/>
      <c r="AG56" s="5"/>
      <c r="AH56" s="22"/>
    </row>
    <row r="57" spans="1:34" ht="20.149999999999999" customHeight="1" thickBot="1" x14ac:dyDescent="0.25">
      <c r="B57" s="26" t="s">
        <v>66</v>
      </c>
      <c r="C57" s="5"/>
      <c r="D57" s="14"/>
      <c r="E57" s="14"/>
      <c r="F57" s="14"/>
      <c r="G57" s="14"/>
      <c r="H57" s="9" t="s">
        <v>44</v>
      </c>
      <c r="I57" s="9" t="s">
        <v>48</v>
      </c>
      <c r="J57" s="31">
        <f>AD55</f>
        <v>0</v>
      </c>
      <c r="K57" s="32"/>
      <c r="L57" s="29" t="s">
        <v>56</v>
      </c>
      <c r="M57" s="30"/>
      <c r="N57" s="5" t="s">
        <v>57</v>
      </c>
      <c r="O57" s="33">
        <f>O53</f>
        <v>0</v>
      </c>
      <c r="P57" s="32"/>
      <c r="Q57" s="29" t="s">
        <v>55</v>
      </c>
      <c r="R57" s="30"/>
      <c r="S57" s="20" t="s">
        <v>58</v>
      </c>
      <c r="T57" s="5"/>
      <c r="U57" s="5"/>
      <c r="V57" s="5"/>
      <c r="W57" s="7" t="s">
        <v>14</v>
      </c>
      <c r="X57" s="33">
        <f>IF(AF29="",0,AF29)</f>
        <v>0</v>
      </c>
      <c r="Y57" s="34"/>
      <c r="Z57" s="29" t="s">
        <v>3</v>
      </c>
      <c r="AA57" s="30"/>
      <c r="AB57" s="5"/>
      <c r="AC57" s="9" t="s">
        <v>52</v>
      </c>
      <c r="AD57" s="31">
        <f>J57-O57+X57</f>
        <v>0</v>
      </c>
      <c r="AE57" s="32"/>
      <c r="AF57" s="29" t="s">
        <v>63</v>
      </c>
      <c r="AG57" s="30"/>
      <c r="AH57" s="21" t="s">
        <v>49</v>
      </c>
    </row>
    <row r="58" spans="1:34" ht="10" customHeight="1" thickBot="1" x14ac:dyDescent="0.25">
      <c r="B58" s="26"/>
      <c r="C58" s="5"/>
      <c r="D58" s="14"/>
      <c r="E58" s="14"/>
      <c r="F58" s="14"/>
      <c r="G58" s="14"/>
      <c r="H58" s="14"/>
      <c r="I58" s="5"/>
      <c r="J58" s="5"/>
      <c r="K58" s="5"/>
      <c r="L58" s="5"/>
      <c r="M58" s="5"/>
      <c r="N58" s="5"/>
      <c r="O58" s="5"/>
      <c r="P58" s="5"/>
      <c r="Q58" s="5"/>
      <c r="R58" s="5"/>
      <c r="S58" s="5"/>
      <c r="T58" s="5"/>
      <c r="U58" s="5"/>
      <c r="V58" s="5"/>
      <c r="W58" s="5"/>
      <c r="X58" s="5"/>
      <c r="Y58" s="5"/>
      <c r="Z58" s="5"/>
      <c r="AA58" s="5"/>
      <c r="AB58" s="5"/>
      <c r="AC58" s="5"/>
      <c r="AD58" s="5"/>
      <c r="AE58" s="5"/>
      <c r="AF58" s="5"/>
      <c r="AG58" s="5"/>
      <c r="AH58" s="22"/>
    </row>
    <row r="59" spans="1:34" ht="20.149999999999999" customHeight="1" thickBot="1" x14ac:dyDescent="0.25">
      <c r="B59" s="26" t="s">
        <v>67</v>
      </c>
      <c r="C59" s="5"/>
      <c r="D59" s="14"/>
      <c r="E59" s="14"/>
      <c r="F59" s="14"/>
      <c r="G59" s="14"/>
      <c r="H59" s="9" t="s">
        <v>44</v>
      </c>
      <c r="I59" s="35" t="s">
        <v>59</v>
      </c>
      <c r="J59" s="35"/>
      <c r="K59" s="35"/>
      <c r="L59" s="9" t="s">
        <v>60</v>
      </c>
      <c r="M59" s="9" t="s">
        <v>61</v>
      </c>
      <c r="N59" s="31">
        <f>AD57</f>
        <v>0</v>
      </c>
      <c r="O59" s="32"/>
      <c r="P59" s="29" t="s">
        <v>3</v>
      </c>
      <c r="Q59" s="30"/>
      <c r="R59" s="5" t="s">
        <v>52</v>
      </c>
      <c r="S59" s="5"/>
      <c r="T59" s="36" t="str">
        <f>IF(N59=0,"",(ROUND(12/N59,1)))</f>
        <v/>
      </c>
      <c r="U59" s="37"/>
      <c r="V59" s="38"/>
      <c r="W59" s="29" t="s">
        <v>62</v>
      </c>
      <c r="X59" s="30"/>
      <c r="Y59" s="5"/>
      <c r="Z59" s="5"/>
      <c r="AA59" s="5"/>
      <c r="AB59" s="5"/>
      <c r="AC59" s="5"/>
      <c r="AD59" s="5"/>
      <c r="AE59" s="5"/>
      <c r="AF59" s="5"/>
      <c r="AG59" s="5"/>
      <c r="AH59" s="22"/>
    </row>
    <row r="60" spans="1:34" ht="10" customHeight="1" thickBot="1" x14ac:dyDescent="0.25">
      <c r="B60" s="23"/>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5"/>
    </row>
  </sheetData>
  <mergeCells count="50">
    <mergeCell ref="Q28:S28"/>
    <mergeCell ref="AA28:AC28"/>
    <mergeCell ref="G28:I28"/>
    <mergeCell ref="AH19:AI20"/>
    <mergeCell ref="C18:E18"/>
    <mergeCell ref="L18:N18"/>
    <mergeCell ref="U18:W18"/>
    <mergeCell ref="AF19:AG20"/>
    <mergeCell ref="Q21:S21"/>
    <mergeCell ref="AH35:AI36"/>
    <mergeCell ref="C41:E41"/>
    <mergeCell ref="L41:N41"/>
    <mergeCell ref="U41:W41"/>
    <mergeCell ref="AF29:AG30"/>
    <mergeCell ref="AH29:AI30"/>
    <mergeCell ref="Q31:S31"/>
    <mergeCell ref="A1:AH1"/>
    <mergeCell ref="AF53:AG53"/>
    <mergeCell ref="A5:E5"/>
    <mergeCell ref="AA11:AC11"/>
    <mergeCell ref="AA13:AC13"/>
    <mergeCell ref="O53:P53"/>
    <mergeCell ref="AF42:AG43"/>
    <mergeCell ref="AH42:AI43"/>
    <mergeCell ref="Q44:S44"/>
    <mergeCell ref="AF35:AG36"/>
    <mergeCell ref="AE19:AE20"/>
    <mergeCell ref="AE29:AE30"/>
    <mergeCell ref="AE35:AE36"/>
    <mergeCell ref="AE42:AE43"/>
    <mergeCell ref="Y55:Z55"/>
    <mergeCell ref="AA55:AB55"/>
    <mergeCell ref="AD55:AE55"/>
    <mergeCell ref="I59:K59"/>
    <mergeCell ref="N59:O59"/>
    <mergeCell ref="P59:Q59"/>
    <mergeCell ref="W59:X59"/>
    <mergeCell ref="T59:V59"/>
    <mergeCell ref="Q53:R53"/>
    <mergeCell ref="N55:O55"/>
    <mergeCell ref="P55:Q55"/>
    <mergeCell ref="AF55:AG55"/>
    <mergeCell ref="J57:K57"/>
    <mergeCell ref="L57:M57"/>
    <mergeCell ref="O57:P57"/>
    <mergeCell ref="Q57:R57"/>
    <mergeCell ref="X57:Y57"/>
    <mergeCell ref="Z57:AA57"/>
    <mergeCell ref="AD57:AE57"/>
    <mergeCell ref="AF57:AG57"/>
  </mergeCells>
  <phoneticPr fontId="2"/>
  <printOptions horizontalCentered="1"/>
  <pageMargins left="0.31496062992125984" right="0.27559055118110237" top="0.59055118110236227" bottom="0.59055118110236227" header="0.51181102362204722" footer="0.51181102362204722"/>
  <pageSetup paperSize="9" scale="83" orientation="portrait" r:id="rId1"/>
  <headerFooter alignWithMargins="0"/>
  <colBreaks count="2" manualBreakCount="2">
    <brk id="34" max="56" man="1"/>
    <brk id="41" max="6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0"/>
  <sheetViews>
    <sheetView view="pageBreakPreview" zoomScaleNormal="100" workbookViewId="0">
      <selection sqref="A1:AH1"/>
    </sheetView>
  </sheetViews>
  <sheetFormatPr defaultColWidth="3.453125" defaultRowHeight="20.149999999999999" customHeight="1" x14ac:dyDescent="0.2"/>
  <cols>
    <col min="1" max="16384" width="3.453125" style="1"/>
  </cols>
  <sheetData>
    <row r="1" spans="1:36" ht="20.149999999999999" customHeight="1" x14ac:dyDescent="0.2">
      <c r="A1" s="40" t="s">
        <v>10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13"/>
      <c r="AJ1" s="13"/>
    </row>
    <row r="2" spans="1:36" ht="1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20.149999999999999" customHeight="1" x14ac:dyDescent="0.2">
      <c r="V3" s="3" t="s">
        <v>11</v>
      </c>
      <c r="W3" s="3"/>
      <c r="X3" s="3"/>
      <c r="Y3" s="3"/>
      <c r="Z3" s="3"/>
      <c r="AA3" s="3"/>
      <c r="AB3" s="3"/>
      <c r="AC3" s="3"/>
      <c r="AD3" s="3"/>
      <c r="AE3" s="3"/>
      <c r="AF3" s="3"/>
      <c r="AG3" s="3"/>
      <c r="AH3" s="3"/>
    </row>
    <row r="4" spans="1:36" ht="10" customHeight="1" thickBot="1" x14ac:dyDescent="0.25"/>
    <row r="5" spans="1:36" ht="20.149999999999999" customHeight="1" thickTop="1" thickBot="1" x14ac:dyDescent="0.25">
      <c r="A5" s="42" t="s">
        <v>82</v>
      </c>
      <c r="B5" s="43"/>
      <c r="C5" s="43"/>
      <c r="D5" s="43"/>
      <c r="E5" s="44"/>
    </row>
    <row r="6" spans="1:36" ht="10" customHeight="1" thickTop="1" x14ac:dyDescent="0.2">
      <c r="A6" s="27"/>
      <c r="B6" s="27"/>
      <c r="C6" s="27"/>
      <c r="D6" s="27"/>
      <c r="E6" s="27"/>
    </row>
    <row r="7" spans="1:36" s="4" customFormat="1" ht="20.149999999999999" customHeight="1" x14ac:dyDescent="0.2">
      <c r="B7" s="4" t="s">
        <v>160</v>
      </c>
    </row>
    <row r="8" spans="1:36" s="4" customFormat="1" ht="20.149999999999999" customHeight="1" x14ac:dyDescent="0.2">
      <c r="B8" s="4" t="s">
        <v>161</v>
      </c>
    </row>
    <row r="9" spans="1:36" s="4" customFormat="1" ht="20.149999999999999" customHeight="1" x14ac:dyDescent="0.2">
      <c r="B9" s="4" t="s">
        <v>162</v>
      </c>
    </row>
    <row r="10" spans="1:36" s="4" customFormat="1" ht="20.149999999999999" customHeight="1" thickBot="1" x14ac:dyDescent="0.25">
      <c r="B10" s="4" t="s">
        <v>68</v>
      </c>
    </row>
    <row r="11" spans="1:36" s="4" customFormat="1" ht="20.149999999999999" customHeight="1" thickBot="1" x14ac:dyDescent="0.25">
      <c r="AA11" s="45"/>
      <c r="AB11" s="46"/>
      <c r="AC11" s="47"/>
      <c r="AD11" s="10" t="s">
        <v>88</v>
      </c>
      <c r="AE11" s="4" t="s">
        <v>86</v>
      </c>
    </row>
    <row r="12" spans="1:36" s="4" customFormat="1" ht="10" customHeight="1" thickBot="1" x14ac:dyDescent="0.25">
      <c r="AA12" s="14"/>
      <c r="AB12" s="14"/>
      <c r="AC12" s="14"/>
    </row>
    <row r="13" spans="1:36" s="4" customFormat="1" ht="20.149999999999999" customHeight="1" thickBot="1" x14ac:dyDescent="0.25">
      <c r="AA13" s="48"/>
      <c r="AB13" s="49"/>
      <c r="AC13" s="50"/>
      <c r="AD13" s="10" t="s">
        <v>6</v>
      </c>
      <c r="AE13" s="4" t="s">
        <v>85</v>
      </c>
    </row>
    <row r="14" spans="1:36" ht="10" customHeight="1" x14ac:dyDescent="0.2"/>
    <row r="15" spans="1:36" ht="20.149999999999999" customHeight="1" x14ac:dyDescent="0.2">
      <c r="A15" s="1" t="s">
        <v>0</v>
      </c>
    </row>
    <row r="16" spans="1:36" ht="10" customHeight="1" x14ac:dyDescent="0.2"/>
    <row r="17" spans="1:38" ht="20.149999999999999" customHeight="1" thickBot="1" x14ac:dyDescent="0.25">
      <c r="C17" s="1" t="s">
        <v>1</v>
      </c>
      <c r="L17" s="1" t="s">
        <v>7</v>
      </c>
      <c r="P17" s="1" t="s">
        <v>8</v>
      </c>
      <c r="U17" s="1" t="s">
        <v>7</v>
      </c>
      <c r="Y17" s="1" t="s">
        <v>8</v>
      </c>
      <c r="AK17" s="5"/>
      <c r="AL17" s="5"/>
    </row>
    <row r="18" spans="1:38" ht="20.149999999999999" customHeight="1" thickBot="1" x14ac:dyDescent="0.25">
      <c r="B18" s="6" t="s">
        <v>69</v>
      </c>
      <c r="C18" s="63"/>
      <c r="D18" s="64"/>
      <c r="E18" s="65"/>
      <c r="F18" s="15" t="s">
        <v>4</v>
      </c>
      <c r="H18" s="11">
        <v>0</v>
      </c>
      <c r="I18" s="15" t="s">
        <v>5</v>
      </c>
      <c r="K18" s="6" t="s">
        <v>89</v>
      </c>
      <c r="L18" s="63"/>
      <c r="M18" s="64"/>
      <c r="N18" s="65"/>
      <c r="O18" s="15" t="s">
        <v>4</v>
      </c>
      <c r="Q18" s="28"/>
      <c r="R18" s="15" t="s">
        <v>5</v>
      </c>
      <c r="T18" s="6" t="s">
        <v>89</v>
      </c>
      <c r="U18" s="63"/>
      <c r="V18" s="64"/>
      <c r="W18" s="65"/>
      <c r="X18" s="15" t="s">
        <v>4</v>
      </c>
      <c r="Z18" s="28"/>
      <c r="AA18" s="15" t="s">
        <v>5</v>
      </c>
      <c r="AC18" s="7"/>
      <c r="AD18" s="1" t="s">
        <v>90</v>
      </c>
      <c r="AF18" s="1" t="s">
        <v>91</v>
      </c>
      <c r="AI18" s="5"/>
    </row>
    <row r="19" spans="1:38" ht="10" customHeight="1" thickBot="1" x14ac:dyDescent="0.25">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35" t="s">
        <v>92</v>
      </c>
      <c r="AF19" s="51" t="str">
        <f>IF(Q21="","",(ROUND((C18*H18+L18*Q18+U18*Z18)/Q21,1)))</f>
        <v/>
      </c>
      <c r="AG19" s="52"/>
      <c r="AH19" s="29" t="s">
        <v>3</v>
      </c>
      <c r="AI19" s="55"/>
      <c r="AJ19" s="5"/>
    </row>
    <row r="20" spans="1:38" ht="10" customHeight="1" thickBot="1" x14ac:dyDescent="0.25">
      <c r="AE20" s="35"/>
      <c r="AF20" s="53"/>
      <c r="AG20" s="54"/>
      <c r="AH20" s="29"/>
      <c r="AI20" s="55"/>
      <c r="AJ20" s="5"/>
    </row>
    <row r="21" spans="1:38" ht="20.149999999999999" customHeight="1" thickBot="1" x14ac:dyDescent="0.25">
      <c r="M21" s="1" t="s">
        <v>9</v>
      </c>
      <c r="Q21" s="56" t="str">
        <f>IF(C18+L18+U18=0,"",C18+L18+U18)</f>
        <v/>
      </c>
      <c r="R21" s="57"/>
      <c r="S21" s="58"/>
      <c r="T21" s="15" t="s">
        <v>2</v>
      </c>
      <c r="AI21" s="5"/>
      <c r="AJ21" s="5"/>
      <c r="AK21" s="5"/>
      <c r="AL21" s="5"/>
    </row>
    <row r="22" spans="1:38" ht="10" customHeight="1" x14ac:dyDescent="0.2"/>
    <row r="23" spans="1:38" ht="20.149999999999999" customHeight="1" x14ac:dyDescent="0.2">
      <c r="C23" s="4" t="s">
        <v>83</v>
      </c>
      <c r="D23" s="4"/>
    </row>
    <row r="24" spans="1:38" ht="20.149999999999999" customHeight="1" x14ac:dyDescent="0.2">
      <c r="C24" s="4"/>
      <c r="D24" s="4"/>
    </row>
    <row r="25" spans="1:38" ht="20.149999999999999" customHeight="1" x14ac:dyDescent="0.2">
      <c r="C25" s="1" t="s">
        <v>93</v>
      </c>
    </row>
    <row r="26" spans="1:38" ht="20.149999999999999" customHeight="1" x14ac:dyDescent="0.2">
      <c r="A26" s="1" t="s">
        <v>164</v>
      </c>
    </row>
    <row r="27" spans="1:38" ht="10" customHeight="1" thickBot="1" x14ac:dyDescent="0.25">
      <c r="AE27" s="5"/>
      <c r="AF27" s="5"/>
    </row>
    <row r="28" spans="1:38" ht="20.149999999999999" customHeight="1" thickBot="1" x14ac:dyDescent="0.25">
      <c r="B28" s="4" t="s">
        <v>12</v>
      </c>
      <c r="C28" s="4"/>
      <c r="D28" s="4"/>
      <c r="E28" s="4"/>
      <c r="F28" s="4"/>
      <c r="G28" s="63"/>
      <c r="H28" s="64"/>
      <c r="I28" s="65"/>
      <c r="J28" s="16" t="s">
        <v>70</v>
      </c>
      <c r="K28" s="10" t="s">
        <v>71</v>
      </c>
      <c r="L28" s="4" t="s">
        <v>13</v>
      </c>
      <c r="M28" s="4"/>
      <c r="N28" s="4"/>
      <c r="O28" s="4"/>
      <c r="P28" s="4"/>
      <c r="Q28" s="63"/>
      <c r="R28" s="64"/>
      <c r="S28" s="65"/>
      <c r="T28" s="16" t="s">
        <v>72</v>
      </c>
      <c r="U28" s="10" t="s">
        <v>73</v>
      </c>
      <c r="V28" s="4" t="s">
        <v>120</v>
      </c>
      <c r="W28" s="4"/>
      <c r="X28" s="4"/>
      <c r="Y28" s="4"/>
      <c r="Z28" s="4"/>
      <c r="AA28" s="63"/>
      <c r="AB28" s="64"/>
      <c r="AC28" s="65"/>
      <c r="AD28" s="16" t="s">
        <v>72</v>
      </c>
      <c r="AF28" s="1" t="s">
        <v>74</v>
      </c>
    </row>
    <row r="29" spans="1:38" ht="10" customHeight="1" thickBot="1" x14ac:dyDescent="0.25">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35" t="s">
        <v>75</v>
      </c>
      <c r="AF29" s="51" t="str">
        <f>IF(Q31="","",IF(G28+Q28-AA28&lt;0,"",(ROUND((G28+Q28-AA28)/Q31,1))))</f>
        <v/>
      </c>
      <c r="AG29" s="52"/>
      <c r="AH29" s="29" t="s">
        <v>3</v>
      </c>
      <c r="AI29" s="55"/>
      <c r="AJ29" s="5"/>
    </row>
    <row r="30" spans="1:38" ht="10" customHeight="1" thickBot="1" x14ac:dyDescent="0.25">
      <c r="AE30" s="35"/>
      <c r="AF30" s="53"/>
      <c r="AG30" s="54"/>
      <c r="AH30" s="29"/>
      <c r="AI30" s="55"/>
      <c r="AJ30" s="5"/>
    </row>
    <row r="31" spans="1:38" ht="20.149999999999999" customHeight="1" thickBot="1" x14ac:dyDescent="0.25">
      <c r="K31" s="1" t="s">
        <v>121</v>
      </c>
      <c r="Q31" s="56" t="str">
        <f>IF(AA28=0,"",(ROUND(AA28/12,0)))</f>
        <v/>
      </c>
      <c r="R31" s="57"/>
      <c r="S31" s="58"/>
      <c r="T31" s="16" t="s">
        <v>76</v>
      </c>
      <c r="AI31" s="5"/>
      <c r="AJ31" s="5"/>
      <c r="AK31" s="5"/>
      <c r="AL31" s="5"/>
    </row>
    <row r="33" spans="1:38" ht="20.149999999999999" customHeight="1" x14ac:dyDescent="0.2">
      <c r="A33" s="1" t="s">
        <v>165</v>
      </c>
    </row>
    <row r="34" spans="1:38" ht="20.149999999999999" customHeight="1" thickBot="1" x14ac:dyDescent="0.25">
      <c r="B34" s="14"/>
      <c r="C34" s="14"/>
      <c r="D34" s="14"/>
      <c r="E34" s="14"/>
      <c r="F34" s="14"/>
      <c r="G34" s="12"/>
      <c r="H34" s="12"/>
      <c r="I34" s="12"/>
      <c r="J34" s="9"/>
      <c r="K34" s="9"/>
      <c r="L34" s="14"/>
      <c r="M34" s="14"/>
      <c r="N34" s="14"/>
      <c r="O34" s="14"/>
      <c r="P34" s="14"/>
      <c r="Q34" s="12"/>
      <c r="R34" s="12"/>
      <c r="S34" s="12"/>
      <c r="T34" s="9"/>
      <c r="U34" s="9"/>
      <c r="V34" s="14"/>
      <c r="W34" s="14"/>
      <c r="X34" s="14"/>
      <c r="Y34" s="14"/>
      <c r="Z34" s="14"/>
      <c r="AA34" s="12"/>
      <c r="AB34" s="12"/>
      <c r="AC34" s="12"/>
      <c r="AD34" s="9"/>
      <c r="AE34" s="5"/>
      <c r="AF34" s="1" t="s">
        <v>77</v>
      </c>
    </row>
    <row r="35" spans="1:38" ht="10" customHeight="1" x14ac:dyDescent="0.2">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35" t="s">
        <v>78</v>
      </c>
      <c r="AF35" s="59"/>
      <c r="AG35" s="60"/>
      <c r="AH35" s="29" t="s">
        <v>3</v>
      </c>
      <c r="AI35" s="55"/>
      <c r="AJ35" s="5"/>
    </row>
    <row r="36" spans="1:38" ht="10" customHeight="1" thickBot="1" x14ac:dyDescent="0.2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35"/>
      <c r="AF36" s="61"/>
      <c r="AG36" s="62"/>
      <c r="AH36" s="29"/>
      <c r="AI36" s="55"/>
      <c r="AJ36" s="5"/>
    </row>
    <row r="37" spans="1:38" ht="20.149999999999999" customHeight="1" x14ac:dyDescent="0.2">
      <c r="B37" s="5"/>
      <c r="C37" s="5"/>
      <c r="D37" s="5"/>
      <c r="E37" s="5"/>
      <c r="F37" s="5"/>
      <c r="G37" s="5"/>
      <c r="H37" s="5"/>
      <c r="I37" s="5"/>
      <c r="J37" s="5"/>
      <c r="K37" s="5"/>
      <c r="L37" s="5"/>
      <c r="M37" s="5"/>
      <c r="N37" s="5"/>
      <c r="O37" s="5"/>
      <c r="P37" s="5"/>
      <c r="Q37" s="12"/>
      <c r="R37" s="12"/>
      <c r="S37" s="12"/>
      <c r="T37" s="9"/>
      <c r="U37" s="5"/>
      <c r="V37" s="5"/>
      <c r="W37" s="5"/>
      <c r="X37" s="5"/>
      <c r="Y37" s="5"/>
      <c r="Z37" s="5"/>
      <c r="AA37" s="5"/>
      <c r="AB37" s="5"/>
      <c r="AC37" s="5"/>
      <c r="AD37" s="5"/>
      <c r="AE37" s="5"/>
      <c r="AI37" s="5"/>
      <c r="AJ37" s="5"/>
      <c r="AK37" s="5"/>
      <c r="AL37" s="5"/>
    </row>
    <row r="38" spans="1:38" ht="20.149999999999999" customHeight="1" x14ac:dyDescent="0.2">
      <c r="A38" s="1" t="s">
        <v>25</v>
      </c>
    </row>
    <row r="39" spans="1:38" ht="10" customHeight="1" x14ac:dyDescent="0.2"/>
    <row r="40" spans="1:38" ht="20.149999999999999" customHeight="1" thickBot="1" x14ac:dyDescent="0.25">
      <c r="C40" s="1" t="s">
        <v>30</v>
      </c>
      <c r="L40" s="1" t="s">
        <v>31</v>
      </c>
      <c r="P40" s="1" t="s">
        <v>8</v>
      </c>
      <c r="U40" s="1" t="s">
        <v>31</v>
      </c>
      <c r="Y40" s="1" t="s">
        <v>8</v>
      </c>
      <c r="AK40" s="5"/>
      <c r="AL40" s="5"/>
    </row>
    <row r="41" spans="1:38" ht="20.149999999999999" customHeight="1" thickBot="1" x14ac:dyDescent="0.25">
      <c r="B41" s="6" t="s">
        <v>69</v>
      </c>
      <c r="C41" s="63"/>
      <c r="D41" s="64"/>
      <c r="E41" s="65"/>
      <c r="F41" s="15" t="s">
        <v>4</v>
      </c>
      <c r="H41" s="11">
        <v>0</v>
      </c>
      <c r="I41" s="15" t="s">
        <v>5</v>
      </c>
      <c r="K41" s="6" t="s">
        <v>89</v>
      </c>
      <c r="L41" s="63"/>
      <c r="M41" s="64"/>
      <c r="N41" s="65"/>
      <c r="O41" s="15" t="s">
        <v>4</v>
      </c>
      <c r="Q41" s="28"/>
      <c r="R41" s="15" t="s">
        <v>5</v>
      </c>
      <c r="T41" s="6" t="s">
        <v>89</v>
      </c>
      <c r="U41" s="63"/>
      <c r="V41" s="64"/>
      <c r="W41" s="65"/>
      <c r="X41" s="15" t="s">
        <v>4</v>
      </c>
      <c r="Z41" s="28"/>
      <c r="AA41" s="15" t="s">
        <v>5</v>
      </c>
      <c r="AC41" s="7"/>
      <c r="AD41" s="1" t="s">
        <v>90</v>
      </c>
      <c r="AF41" s="1" t="s">
        <v>94</v>
      </c>
      <c r="AI41" s="5"/>
    </row>
    <row r="42" spans="1:38" ht="10" customHeight="1" thickBot="1" x14ac:dyDescent="0.25">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35" t="s">
        <v>92</v>
      </c>
      <c r="AF42" s="51" t="str">
        <f>IF(Q44="","",(ROUND((C41*H41+L41*Q41+U41*Z41)/Q44,1)))</f>
        <v/>
      </c>
      <c r="AG42" s="52"/>
      <c r="AH42" s="29" t="s">
        <v>3</v>
      </c>
      <c r="AI42" s="55"/>
      <c r="AJ42" s="5"/>
    </row>
    <row r="43" spans="1:38" ht="10" customHeight="1" thickBot="1" x14ac:dyDescent="0.25">
      <c r="AE43" s="35"/>
      <c r="AF43" s="53"/>
      <c r="AG43" s="54"/>
      <c r="AH43" s="29"/>
      <c r="AI43" s="55"/>
      <c r="AJ43" s="5"/>
    </row>
    <row r="44" spans="1:38" ht="20.149999999999999" customHeight="1" thickBot="1" x14ac:dyDescent="0.25">
      <c r="M44" s="1" t="s">
        <v>32</v>
      </c>
      <c r="Q44" s="56" t="str">
        <f>IF(C41+L41+U41=0,"",C41+L41+U41)</f>
        <v/>
      </c>
      <c r="R44" s="57"/>
      <c r="S44" s="58"/>
      <c r="T44" s="15" t="s">
        <v>2</v>
      </c>
      <c r="AI44" s="5"/>
      <c r="AJ44" s="5"/>
      <c r="AK44" s="5"/>
      <c r="AL44" s="5"/>
    </row>
    <row r="45" spans="1:38" ht="10" customHeight="1" x14ac:dyDescent="0.2"/>
    <row r="46" spans="1:38" ht="20.149999999999999" customHeight="1" x14ac:dyDescent="0.2">
      <c r="C46" s="4" t="s">
        <v>166</v>
      </c>
      <c r="D46" s="4"/>
    </row>
    <row r="47" spans="1:38" ht="20.149999999999999" customHeight="1" x14ac:dyDescent="0.2">
      <c r="C47" s="1" t="s">
        <v>102</v>
      </c>
      <c r="D47" s="4"/>
    </row>
    <row r="48" spans="1:38" ht="20.149999999999999" customHeight="1" x14ac:dyDescent="0.2">
      <c r="C48" s="4" t="s">
        <v>95</v>
      </c>
    </row>
    <row r="49" spans="1:34" ht="20.149999999999999" customHeight="1" x14ac:dyDescent="0.2">
      <c r="C49" s="1" t="s">
        <v>96</v>
      </c>
    </row>
    <row r="50" spans="1:34" ht="20.149999999999999" customHeight="1" x14ac:dyDescent="0.2">
      <c r="D50" s="4"/>
    </row>
    <row r="51" spans="1:34" ht="20.149999999999999" customHeight="1" thickBot="1" x14ac:dyDescent="0.25">
      <c r="A51" s="1" t="s">
        <v>43</v>
      </c>
    </row>
    <row r="52" spans="1:34" ht="10" customHeight="1" thickBot="1" x14ac:dyDescent="0.25">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9"/>
    </row>
    <row r="53" spans="1:34" ht="20.149999999999999" customHeight="1" thickBot="1" x14ac:dyDescent="0.25">
      <c r="B53" s="26" t="s">
        <v>64</v>
      </c>
      <c r="C53" s="5"/>
      <c r="D53" s="14"/>
      <c r="E53" s="14"/>
      <c r="F53" s="14"/>
      <c r="G53" s="14"/>
      <c r="H53" s="9" t="s">
        <v>79</v>
      </c>
      <c r="I53" s="20" t="s">
        <v>51</v>
      </c>
      <c r="J53" s="5"/>
      <c r="K53" s="5"/>
      <c r="L53" s="5"/>
      <c r="M53" s="5"/>
      <c r="N53" s="7" t="s">
        <v>45</v>
      </c>
      <c r="O53" s="33">
        <f>IF(AF19="",0,AF19)</f>
        <v>0</v>
      </c>
      <c r="P53" s="34"/>
      <c r="Q53" s="29" t="s">
        <v>3</v>
      </c>
      <c r="R53" s="30"/>
      <c r="S53" s="5"/>
      <c r="T53" s="5"/>
      <c r="U53" s="5"/>
      <c r="V53" s="5"/>
      <c r="W53" s="5"/>
      <c r="X53" s="5"/>
      <c r="Y53" s="5"/>
      <c r="Z53" s="5"/>
      <c r="AA53" s="5"/>
      <c r="AB53" s="5"/>
      <c r="AC53" s="5"/>
      <c r="AD53" s="5"/>
      <c r="AE53" s="5"/>
      <c r="AF53" s="41" t="s">
        <v>87</v>
      </c>
      <c r="AG53" s="30"/>
      <c r="AH53" s="21" t="s">
        <v>97</v>
      </c>
    </row>
    <row r="54" spans="1:34" ht="10" customHeight="1" thickBot="1" x14ac:dyDescent="0.25">
      <c r="B54" s="26"/>
      <c r="C54" s="5"/>
      <c r="D54" s="14"/>
      <c r="E54" s="14"/>
      <c r="F54" s="14"/>
      <c r="G54" s="14"/>
      <c r="H54" s="5"/>
      <c r="I54" s="5"/>
      <c r="J54" s="5"/>
      <c r="K54" s="5"/>
      <c r="L54" s="5"/>
      <c r="M54" s="5"/>
      <c r="N54" s="5"/>
      <c r="O54" s="5"/>
      <c r="P54" s="5"/>
      <c r="Q54" s="5"/>
      <c r="R54" s="5"/>
      <c r="S54" s="5"/>
      <c r="T54" s="5"/>
      <c r="U54" s="5"/>
      <c r="V54" s="5"/>
      <c r="W54" s="5"/>
      <c r="X54" s="5"/>
      <c r="Y54" s="5"/>
      <c r="Z54" s="5"/>
      <c r="AA54" s="5"/>
      <c r="AB54" s="5"/>
      <c r="AC54" s="5"/>
      <c r="AD54" s="5"/>
      <c r="AE54" s="5"/>
      <c r="AF54" s="5"/>
      <c r="AG54" s="5"/>
      <c r="AH54" s="22"/>
    </row>
    <row r="55" spans="1:34" ht="20.149999999999999" customHeight="1" thickBot="1" x14ac:dyDescent="0.25">
      <c r="B55" s="26" t="s">
        <v>65</v>
      </c>
      <c r="C55" s="5"/>
      <c r="D55" s="14"/>
      <c r="E55" s="14"/>
      <c r="F55" s="14"/>
      <c r="G55" s="14"/>
      <c r="H55" s="9" t="s">
        <v>75</v>
      </c>
      <c r="I55" s="20" t="s">
        <v>50</v>
      </c>
      <c r="J55" s="5"/>
      <c r="K55" s="5"/>
      <c r="L55" s="5"/>
      <c r="M55" s="7" t="s">
        <v>26</v>
      </c>
      <c r="N55" s="33">
        <f>ROUND(AF35,1)</f>
        <v>0</v>
      </c>
      <c r="O55" s="34"/>
      <c r="P55" s="29" t="s">
        <v>55</v>
      </c>
      <c r="Q55" s="30"/>
      <c r="R55" s="20" t="s">
        <v>46</v>
      </c>
      <c r="S55" s="5"/>
      <c r="T55" s="5"/>
      <c r="U55" s="5"/>
      <c r="V55" s="5"/>
      <c r="W55" s="5"/>
      <c r="X55" s="7" t="s">
        <v>28</v>
      </c>
      <c r="Y55" s="33">
        <f>IF(AF42="",0,AF42)</f>
        <v>0</v>
      </c>
      <c r="Z55" s="34"/>
      <c r="AA55" s="29" t="s">
        <v>3</v>
      </c>
      <c r="AB55" s="30"/>
      <c r="AC55" s="9" t="s">
        <v>92</v>
      </c>
      <c r="AD55" s="31">
        <f>N55+Y55</f>
        <v>0</v>
      </c>
      <c r="AE55" s="39"/>
      <c r="AF55" s="29" t="s">
        <v>63</v>
      </c>
      <c r="AG55" s="30"/>
      <c r="AH55" s="21" t="s">
        <v>98</v>
      </c>
    </row>
    <row r="56" spans="1:34" ht="10" customHeight="1" thickBot="1" x14ac:dyDescent="0.25">
      <c r="B56" s="26"/>
      <c r="C56" s="5"/>
      <c r="D56" s="14"/>
      <c r="E56" s="14"/>
      <c r="F56" s="14"/>
      <c r="G56" s="14"/>
      <c r="H56" s="14"/>
      <c r="I56" s="5"/>
      <c r="J56" s="5"/>
      <c r="K56" s="5"/>
      <c r="L56" s="5"/>
      <c r="M56" s="5"/>
      <c r="N56" s="5"/>
      <c r="O56" s="5"/>
      <c r="P56" s="5"/>
      <c r="Q56" s="5"/>
      <c r="R56" s="5"/>
      <c r="S56" s="5"/>
      <c r="T56" s="5"/>
      <c r="U56" s="5"/>
      <c r="V56" s="5"/>
      <c r="W56" s="5"/>
      <c r="X56" s="5"/>
      <c r="Y56" s="5"/>
      <c r="Z56" s="5"/>
      <c r="AA56" s="5"/>
      <c r="AB56" s="5"/>
      <c r="AC56" s="5"/>
      <c r="AD56" s="5"/>
      <c r="AE56" s="5"/>
      <c r="AF56" s="5"/>
      <c r="AG56" s="5"/>
      <c r="AH56" s="22"/>
    </row>
    <row r="57" spans="1:34" ht="20.149999999999999" customHeight="1" thickBot="1" x14ac:dyDescent="0.25">
      <c r="B57" s="26" t="s">
        <v>66</v>
      </c>
      <c r="C57" s="5"/>
      <c r="D57" s="14"/>
      <c r="E57" s="14"/>
      <c r="F57" s="14"/>
      <c r="G57" s="14"/>
      <c r="H57" s="9" t="s">
        <v>79</v>
      </c>
      <c r="I57" s="9" t="s">
        <v>80</v>
      </c>
      <c r="J57" s="31">
        <f>AD55</f>
        <v>0</v>
      </c>
      <c r="K57" s="32"/>
      <c r="L57" s="29" t="s">
        <v>56</v>
      </c>
      <c r="M57" s="30"/>
      <c r="N57" s="5" t="s">
        <v>97</v>
      </c>
      <c r="O57" s="33">
        <f>O53</f>
        <v>0</v>
      </c>
      <c r="P57" s="32"/>
      <c r="Q57" s="29" t="s">
        <v>55</v>
      </c>
      <c r="R57" s="30"/>
      <c r="S57" s="20" t="s">
        <v>58</v>
      </c>
      <c r="T57" s="5"/>
      <c r="U57" s="5"/>
      <c r="V57" s="5"/>
      <c r="W57" s="7" t="s">
        <v>99</v>
      </c>
      <c r="X57" s="33">
        <f>IF(AF29="",0,AF29)</f>
        <v>0</v>
      </c>
      <c r="Y57" s="34"/>
      <c r="Z57" s="29" t="s">
        <v>3</v>
      </c>
      <c r="AA57" s="30"/>
      <c r="AB57" s="5"/>
      <c r="AC57" s="9" t="s">
        <v>92</v>
      </c>
      <c r="AD57" s="31">
        <f>J57-O57+X57</f>
        <v>0</v>
      </c>
      <c r="AE57" s="32"/>
      <c r="AF57" s="29" t="s">
        <v>63</v>
      </c>
      <c r="AG57" s="30"/>
      <c r="AH57" s="21" t="s">
        <v>100</v>
      </c>
    </row>
    <row r="58" spans="1:34" ht="10" customHeight="1" thickBot="1" x14ac:dyDescent="0.25">
      <c r="B58" s="26"/>
      <c r="C58" s="5"/>
      <c r="D58" s="14"/>
      <c r="E58" s="14"/>
      <c r="F58" s="14"/>
      <c r="G58" s="14"/>
      <c r="H58" s="14"/>
      <c r="I58" s="5"/>
      <c r="J58" s="5"/>
      <c r="K58" s="5"/>
      <c r="L58" s="5"/>
      <c r="M58" s="5"/>
      <c r="N58" s="5"/>
      <c r="O58" s="5"/>
      <c r="P58" s="5"/>
      <c r="Q58" s="5"/>
      <c r="R58" s="5"/>
      <c r="S58" s="5"/>
      <c r="T58" s="5"/>
      <c r="U58" s="5"/>
      <c r="V58" s="5"/>
      <c r="W58" s="5"/>
      <c r="X58" s="5"/>
      <c r="Y58" s="5"/>
      <c r="Z58" s="5"/>
      <c r="AA58" s="5"/>
      <c r="AB58" s="5"/>
      <c r="AC58" s="5"/>
      <c r="AD58" s="5"/>
      <c r="AE58" s="5"/>
      <c r="AF58" s="5"/>
      <c r="AG58" s="5"/>
      <c r="AH58" s="22"/>
    </row>
    <row r="59" spans="1:34" ht="20.149999999999999" customHeight="1" thickBot="1" x14ac:dyDescent="0.25">
      <c r="B59" s="26" t="s">
        <v>67</v>
      </c>
      <c r="C59" s="5"/>
      <c r="D59" s="14"/>
      <c r="E59" s="14"/>
      <c r="F59" s="14"/>
      <c r="G59" s="14"/>
      <c r="H59" s="9" t="s">
        <v>79</v>
      </c>
      <c r="I59" s="35" t="s">
        <v>59</v>
      </c>
      <c r="J59" s="35"/>
      <c r="K59" s="35"/>
      <c r="L59" s="9" t="s">
        <v>101</v>
      </c>
      <c r="M59" s="9" t="s">
        <v>100</v>
      </c>
      <c r="N59" s="31">
        <f>AD57</f>
        <v>0</v>
      </c>
      <c r="O59" s="32"/>
      <c r="P59" s="29" t="s">
        <v>3</v>
      </c>
      <c r="Q59" s="30"/>
      <c r="R59" s="5" t="s">
        <v>92</v>
      </c>
      <c r="S59" s="5"/>
      <c r="T59" s="36" t="str">
        <f>IF(N59=0,"",(ROUND(12/N59,1)))</f>
        <v/>
      </c>
      <c r="U59" s="37"/>
      <c r="V59" s="38"/>
      <c r="W59" s="29" t="s">
        <v>62</v>
      </c>
      <c r="X59" s="30"/>
      <c r="Y59" s="5"/>
      <c r="Z59" s="5"/>
      <c r="AA59" s="5"/>
      <c r="AB59" s="5"/>
      <c r="AC59" s="5"/>
      <c r="AD59" s="5"/>
      <c r="AE59" s="5"/>
      <c r="AF59" s="5"/>
      <c r="AG59" s="5"/>
      <c r="AH59" s="22"/>
    </row>
    <row r="60" spans="1:34" ht="10" customHeight="1" thickBot="1" x14ac:dyDescent="0.25">
      <c r="B60" s="23"/>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5"/>
    </row>
  </sheetData>
  <mergeCells count="50">
    <mergeCell ref="AF55:AG55"/>
    <mergeCell ref="J57:K57"/>
    <mergeCell ref="L57:M57"/>
    <mergeCell ref="O57:P57"/>
    <mergeCell ref="Q57:R57"/>
    <mergeCell ref="X57:Y57"/>
    <mergeCell ref="Z57:AA57"/>
    <mergeCell ref="AD57:AE57"/>
    <mergeCell ref="AF57:AG57"/>
    <mergeCell ref="AD55:AE55"/>
    <mergeCell ref="I59:K59"/>
    <mergeCell ref="N59:O59"/>
    <mergeCell ref="P59:Q59"/>
    <mergeCell ref="W59:X59"/>
    <mergeCell ref="T59:V59"/>
    <mergeCell ref="AH42:AI43"/>
    <mergeCell ref="Q44:S44"/>
    <mergeCell ref="AF35:AG36"/>
    <mergeCell ref="Q53:R53"/>
    <mergeCell ref="N55:O55"/>
    <mergeCell ref="P55:Q55"/>
    <mergeCell ref="AE35:AE36"/>
    <mergeCell ref="AE42:AE43"/>
    <mergeCell ref="Y55:Z55"/>
    <mergeCell ref="AA55:AB55"/>
    <mergeCell ref="C41:E41"/>
    <mergeCell ref="L41:N41"/>
    <mergeCell ref="U41:W41"/>
    <mergeCell ref="A1:AH1"/>
    <mergeCell ref="AF53:AG53"/>
    <mergeCell ref="A5:E5"/>
    <mergeCell ref="AA11:AC11"/>
    <mergeCell ref="AA13:AC13"/>
    <mergeCell ref="O53:P53"/>
    <mergeCell ref="AF42:AG43"/>
    <mergeCell ref="AF29:AG30"/>
    <mergeCell ref="AH29:AI30"/>
    <mergeCell ref="Q31:S31"/>
    <mergeCell ref="Q28:S28"/>
    <mergeCell ref="AA28:AC28"/>
    <mergeCell ref="AH35:AI36"/>
    <mergeCell ref="AE29:AE30"/>
    <mergeCell ref="G28:I28"/>
    <mergeCell ref="AH19:AI20"/>
    <mergeCell ref="C18:E18"/>
    <mergeCell ref="L18:N18"/>
    <mergeCell ref="U18:W18"/>
    <mergeCell ref="AF19:AG20"/>
    <mergeCell ref="Q21:S21"/>
    <mergeCell ref="AE19:AE20"/>
  </mergeCells>
  <phoneticPr fontId="2"/>
  <printOptions horizontalCentered="1"/>
  <pageMargins left="0.31496062992125984" right="0.27559055118110237" top="0.59055118110236227" bottom="0.59055118110236227" header="0.51181102362204722" footer="0.51181102362204722"/>
  <pageSetup paperSize="9" scale="81" orientation="portrait" r:id="rId1"/>
  <headerFooter alignWithMargins="0"/>
  <colBreaks count="1" manualBreakCount="1">
    <brk id="41" max="6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0"/>
  <sheetViews>
    <sheetView view="pageBreakPreview" zoomScaleNormal="100" workbookViewId="0">
      <selection sqref="A1:AH1"/>
    </sheetView>
  </sheetViews>
  <sheetFormatPr defaultColWidth="3.453125" defaultRowHeight="20.149999999999999" customHeight="1" x14ac:dyDescent="0.2"/>
  <cols>
    <col min="1" max="16384" width="3.453125" style="1"/>
  </cols>
  <sheetData>
    <row r="1" spans="1:36" ht="20.149999999999999" customHeight="1" x14ac:dyDescent="0.2">
      <c r="A1" s="40" t="s">
        <v>10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13"/>
      <c r="AJ1" s="13"/>
    </row>
    <row r="2" spans="1:36" ht="1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20.149999999999999" customHeight="1" x14ac:dyDescent="0.2">
      <c r="V3" s="3" t="s">
        <v>11</v>
      </c>
      <c r="W3" s="3"/>
      <c r="X3" s="3"/>
      <c r="Y3" s="3"/>
      <c r="Z3" s="3"/>
      <c r="AA3" s="3"/>
      <c r="AB3" s="3"/>
      <c r="AC3" s="3"/>
      <c r="AD3" s="3"/>
      <c r="AE3" s="3"/>
      <c r="AF3" s="3"/>
      <c r="AG3" s="3"/>
      <c r="AH3" s="3"/>
    </row>
    <row r="4" spans="1:36" ht="10" customHeight="1" thickBot="1" x14ac:dyDescent="0.25"/>
    <row r="5" spans="1:36" ht="20.149999999999999" customHeight="1" thickTop="1" thickBot="1" x14ac:dyDescent="0.25">
      <c r="A5" s="42" t="s">
        <v>115</v>
      </c>
      <c r="B5" s="43"/>
      <c r="C5" s="43"/>
      <c r="D5" s="43"/>
      <c r="E5" s="44"/>
    </row>
    <row r="6" spans="1:36" ht="10" customHeight="1" thickTop="1" x14ac:dyDescent="0.2">
      <c r="A6" s="27"/>
      <c r="B6" s="27"/>
      <c r="C6" s="27"/>
      <c r="D6" s="27"/>
      <c r="E6" s="27"/>
    </row>
    <row r="7" spans="1:36" s="4" customFormat="1" ht="20.149999999999999" customHeight="1" x14ac:dyDescent="0.2">
      <c r="B7" s="4" t="s">
        <v>160</v>
      </c>
    </row>
    <row r="8" spans="1:36" s="4" customFormat="1" ht="20.149999999999999" customHeight="1" x14ac:dyDescent="0.2">
      <c r="B8" s="4" t="s">
        <v>161</v>
      </c>
    </row>
    <row r="9" spans="1:36" s="4" customFormat="1" ht="20.149999999999999" customHeight="1" x14ac:dyDescent="0.2">
      <c r="B9" s="4" t="s">
        <v>162</v>
      </c>
    </row>
    <row r="10" spans="1:36" s="4" customFormat="1" ht="20.149999999999999" customHeight="1" thickBot="1" x14ac:dyDescent="0.25">
      <c r="B10" s="4" t="s">
        <v>103</v>
      </c>
    </row>
    <row r="11" spans="1:36" s="4" customFormat="1" ht="20.149999999999999" customHeight="1" thickBot="1" x14ac:dyDescent="0.25">
      <c r="AA11" s="45"/>
      <c r="AB11" s="46"/>
      <c r="AC11" s="47"/>
      <c r="AD11" s="10" t="s">
        <v>104</v>
      </c>
      <c r="AE11" s="4" t="s">
        <v>86</v>
      </c>
    </row>
    <row r="12" spans="1:36" s="4" customFormat="1" ht="10" customHeight="1" thickBot="1" x14ac:dyDescent="0.25">
      <c r="AA12" s="14"/>
      <c r="AB12" s="14"/>
      <c r="AC12" s="14"/>
    </row>
    <row r="13" spans="1:36" s="4" customFormat="1" ht="20.149999999999999" customHeight="1" thickBot="1" x14ac:dyDescent="0.25">
      <c r="AA13" s="48"/>
      <c r="AB13" s="49"/>
      <c r="AC13" s="50"/>
      <c r="AD13" s="10" t="s">
        <v>6</v>
      </c>
      <c r="AE13" s="4" t="s">
        <v>85</v>
      </c>
    </row>
    <row r="14" spans="1:36" ht="10" customHeight="1" x14ac:dyDescent="0.2"/>
    <row r="15" spans="1:36" ht="20.149999999999999" customHeight="1" x14ac:dyDescent="0.2">
      <c r="A15" s="1" t="s">
        <v>0</v>
      </c>
    </row>
    <row r="16" spans="1:36" ht="10" customHeight="1" x14ac:dyDescent="0.2"/>
    <row r="17" spans="1:38" ht="20.149999999999999" customHeight="1" thickBot="1" x14ac:dyDescent="0.25">
      <c r="C17" s="1" t="s">
        <v>1</v>
      </c>
      <c r="L17" s="1" t="s">
        <v>7</v>
      </c>
      <c r="P17" s="1" t="s">
        <v>8</v>
      </c>
      <c r="U17" s="1" t="s">
        <v>7</v>
      </c>
      <c r="Y17" s="1" t="s">
        <v>8</v>
      </c>
      <c r="AK17" s="5"/>
      <c r="AL17" s="5"/>
    </row>
    <row r="18" spans="1:38" ht="20.149999999999999" customHeight="1" thickBot="1" x14ac:dyDescent="0.25">
      <c r="B18" s="6" t="s">
        <v>69</v>
      </c>
      <c r="C18" s="63"/>
      <c r="D18" s="64"/>
      <c r="E18" s="65"/>
      <c r="F18" s="15" t="s">
        <v>4</v>
      </c>
      <c r="H18" s="11">
        <v>0</v>
      </c>
      <c r="I18" s="15" t="s">
        <v>5</v>
      </c>
      <c r="K18" s="6" t="s">
        <v>105</v>
      </c>
      <c r="L18" s="63"/>
      <c r="M18" s="64"/>
      <c r="N18" s="65"/>
      <c r="O18" s="15" t="s">
        <v>4</v>
      </c>
      <c r="Q18" s="28"/>
      <c r="R18" s="15" t="s">
        <v>5</v>
      </c>
      <c r="T18" s="6" t="s">
        <v>105</v>
      </c>
      <c r="U18" s="63"/>
      <c r="V18" s="64"/>
      <c r="W18" s="65"/>
      <c r="X18" s="15" t="s">
        <v>4</v>
      </c>
      <c r="Z18" s="28"/>
      <c r="AA18" s="15" t="s">
        <v>5</v>
      </c>
      <c r="AC18" s="7"/>
      <c r="AD18" s="1" t="s">
        <v>106</v>
      </c>
      <c r="AF18" s="1" t="s">
        <v>107</v>
      </c>
      <c r="AI18" s="5"/>
    </row>
    <row r="19" spans="1:38" ht="10" customHeight="1" thickBot="1" x14ac:dyDescent="0.25">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35" t="s">
        <v>108</v>
      </c>
      <c r="AF19" s="51" t="str">
        <f>IF(Q21="","",(ROUND((C18*H18+L18*Q18+U18*Z18)/Q21,1)))</f>
        <v/>
      </c>
      <c r="AG19" s="52"/>
      <c r="AH19" s="29" t="s">
        <v>3</v>
      </c>
      <c r="AI19" s="55"/>
      <c r="AJ19" s="5"/>
    </row>
    <row r="20" spans="1:38" ht="10" customHeight="1" thickBot="1" x14ac:dyDescent="0.25">
      <c r="AE20" s="35"/>
      <c r="AF20" s="53"/>
      <c r="AG20" s="54"/>
      <c r="AH20" s="29"/>
      <c r="AI20" s="55"/>
      <c r="AJ20" s="5"/>
    </row>
    <row r="21" spans="1:38" ht="20.149999999999999" customHeight="1" thickBot="1" x14ac:dyDescent="0.25">
      <c r="M21" s="1" t="s">
        <v>9</v>
      </c>
      <c r="Q21" s="56" t="str">
        <f>IF(C18+L18+U18=0,"",C18+L18+U18)</f>
        <v/>
      </c>
      <c r="R21" s="57"/>
      <c r="S21" s="58"/>
      <c r="T21" s="15" t="s">
        <v>2</v>
      </c>
      <c r="AI21" s="5"/>
      <c r="AJ21" s="5"/>
      <c r="AK21" s="5"/>
      <c r="AL21" s="5"/>
    </row>
    <row r="22" spans="1:38" ht="10" customHeight="1" x14ac:dyDescent="0.2"/>
    <row r="23" spans="1:38" ht="20.149999999999999" customHeight="1" x14ac:dyDescent="0.2">
      <c r="C23" s="4" t="s">
        <v>116</v>
      </c>
      <c r="D23" s="4"/>
    </row>
    <row r="24" spans="1:38" ht="20.149999999999999" customHeight="1" x14ac:dyDescent="0.2">
      <c r="C24" s="4"/>
      <c r="D24" s="4"/>
    </row>
    <row r="25" spans="1:38" ht="20.149999999999999" customHeight="1" x14ac:dyDescent="0.2">
      <c r="C25" s="1" t="s">
        <v>109</v>
      </c>
    </row>
    <row r="26" spans="1:38" ht="20.149999999999999" customHeight="1" x14ac:dyDescent="0.2">
      <c r="A26" s="1" t="s">
        <v>117</v>
      </c>
    </row>
    <row r="27" spans="1:38" ht="10" customHeight="1" thickBot="1" x14ac:dyDescent="0.25">
      <c r="AE27" s="5"/>
      <c r="AF27" s="5"/>
    </row>
    <row r="28" spans="1:38" ht="20.149999999999999" customHeight="1" thickBot="1" x14ac:dyDescent="0.25">
      <c r="B28" s="4" t="s">
        <v>122</v>
      </c>
      <c r="C28" s="4"/>
      <c r="D28" s="4"/>
      <c r="E28" s="4"/>
      <c r="F28" s="4"/>
      <c r="G28" s="63"/>
      <c r="H28" s="64"/>
      <c r="I28" s="65"/>
      <c r="J28" s="16" t="s">
        <v>70</v>
      </c>
      <c r="K28" s="10" t="s">
        <v>71</v>
      </c>
      <c r="L28" s="4" t="s">
        <v>123</v>
      </c>
      <c r="M28" s="4"/>
      <c r="N28" s="4"/>
      <c r="O28" s="4"/>
      <c r="P28" s="4"/>
      <c r="Q28" s="63"/>
      <c r="R28" s="64"/>
      <c r="S28" s="65"/>
      <c r="T28" s="16" t="s">
        <v>72</v>
      </c>
      <c r="U28" s="10" t="s">
        <v>73</v>
      </c>
      <c r="V28" s="4" t="s">
        <v>124</v>
      </c>
      <c r="W28" s="4"/>
      <c r="X28" s="4"/>
      <c r="Y28" s="4"/>
      <c r="Z28" s="4"/>
      <c r="AA28" s="63"/>
      <c r="AB28" s="64"/>
      <c r="AC28" s="65"/>
      <c r="AD28" s="16" t="s">
        <v>72</v>
      </c>
      <c r="AF28" s="1" t="s">
        <v>74</v>
      </c>
    </row>
    <row r="29" spans="1:38" ht="10" customHeight="1" thickBot="1" x14ac:dyDescent="0.25">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35" t="s">
        <v>75</v>
      </c>
      <c r="AF29" s="51" t="str">
        <f>IF(Q31="","",IF(G28+Q28-AA28&lt;0,"",(ROUND((G28+Q28-AA28)/Q31,1))))</f>
        <v/>
      </c>
      <c r="AG29" s="52"/>
      <c r="AH29" s="29" t="s">
        <v>3</v>
      </c>
      <c r="AI29" s="55"/>
      <c r="AJ29" s="5"/>
    </row>
    <row r="30" spans="1:38" ht="10" customHeight="1" thickBot="1" x14ac:dyDescent="0.25">
      <c r="AE30" s="35"/>
      <c r="AF30" s="53"/>
      <c r="AG30" s="54"/>
      <c r="AH30" s="29"/>
      <c r="AI30" s="55"/>
      <c r="AJ30" s="5"/>
    </row>
    <row r="31" spans="1:38" ht="20.149999999999999" customHeight="1" thickBot="1" x14ac:dyDescent="0.25">
      <c r="K31" s="1" t="s">
        <v>125</v>
      </c>
      <c r="Q31" s="56" t="str">
        <f>IF(AA28=0,"",(ROUND(AA28/12,0)))</f>
        <v/>
      </c>
      <c r="R31" s="57"/>
      <c r="S31" s="58"/>
      <c r="T31" s="16" t="s">
        <v>76</v>
      </c>
      <c r="AI31" s="5"/>
      <c r="AJ31" s="5"/>
      <c r="AK31" s="5"/>
      <c r="AL31" s="5"/>
    </row>
    <row r="33" spans="1:38" ht="20.149999999999999" customHeight="1" x14ac:dyDescent="0.2">
      <c r="A33" s="1" t="s">
        <v>118</v>
      </c>
    </row>
    <row r="34" spans="1:38" ht="20.149999999999999" customHeight="1" thickBot="1" x14ac:dyDescent="0.25">
      <c r="B34" s="14"/>
      <c r="C34" s="14"/>
      <c r="D34" s="14"/>
      <c r="E34" s="14"/>
      <c r="F34" s="14"/>
      <c r="G34" s="12"/>
      <c r="H34" s="12"/>
      <c r="I34" s="12"/>
      <c r="J34" s="9"/>
      <c r="K34" s="9"/>
      <c r="L34" s="14"/>
      <c r="M34" s="14"/>
      <c r="N34" s="14"/>
      <c r="O34" s="14"/>
      <c r="P34" s="14"/>
      <c r="Q34" s="12"/>
      <c r="R34" s="12"/>
      <c r="S34" s="12"/>
      <c r="T34" s="9"/>
      <c r="U34" s="9"/>
      <c r="V34" s="14"/>
      <c r="W34" s="14"/>
      <c r="X34" s="14"/>
      <c r="Y34" s="14"/>
      <c r="Z34" s="14"/>
      <c r="AA34" s="12"/>
      <c r="AB34" s="12"/>
      <c r="AC34" s="12"/>
      <c r="AD34" s="9"/>
      <c r="AE34" s="5"/>
      <c r="AF34" s="1" t="s">
        <v>77</v>
      </c>
    </row>
    <row r="35" spans="1:38" ht="10" customHeight="1" x14ac:dyDescent="0.2">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35" t="s">
        <v>78</v>
      </c>
      <c r="AF35" s="59"/>
      <c r="AG35" s="60"/>
      <c r="AH35" s="29" t="s">
        <v>3</v>
      </c>
      <c r="AI35" s="55"/>
      <c r="AJ35" s="5"/>
    </row>
    <row r="36" spans="1:38" ht="10" customHeight="1" thickBot="1" x14ac:dyDescent="0.2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35"/>
      <c r="AF36" s="61"/>
      <c r="AG36" s="62"/>
      <c r="AH36" s="29"/>
      <c r="AI36" s="55"/>
      <c r="AJ36" s="5"/>
    </row>
    <row r="37" spans="1:38" ht="20.149999999999999" customHeight="1" x14ac:dyDescent="0.2">
      <c r="B37" s="5"/>
      <c r="C37" s="5"/>
      <c r="D37" s="5"/>
      <c r="E37" s="5"/>
      <c r="F37" s="5"/>
      <c r="G37" s="5"/>
      <c r="H37" s="5"/>
      <c r="I37" s="5"/>
      <c r="J37" s="5"/>
      <c r="K37" s="5"/>
      <c r="L37" s="5"/>
      <c r="M37" s="5"/>
      <c r="N37" s="5"/>
      <c r="O37" s="5"/>
      <c r="P37" s="5"/>
      <c r="Q37" s="12"/>
      <c r="R37" s="12"/>
      <c r="S37" s="12"/>
      <c r="T37" s="9"/>
      <c r="U37" s="5"/>
      <c r="V37" s="5"/>
      <c r="W37" s="5"/>
      <c r="X37" s="5"/>
      <c r="Y37" s="5"/>
      <c r="Z37" s="5"/>
      <c r="AA37" s="5"/>
      <c r="AB37" s="5"/>
      <c r="AC37" s="5"/>
      <c r="AD37" s="5"/>
      <c r="AE37" s="5"/>
      <c r="AI37" s="5"/>
      <c r="AJ37" s="5"/>
      <c r="AK37" s="5"/>
      <c r="AL37" s="5"/>
    </row>
    <row r="38" spans="1:38" ht="20.149999999999999" customHeight="1" x14ac:dyDescent="0.2">
      <c r="A38" s="1" t="s">
        <v>25</v>
      </c>
    </row>
    <row r="39" spans="1:38" ht="10" customHeight="1" x14ac:dyDescent="0.2"/>
    <row r="40" spans="1:38" ht="20.149999999999999" customHeight="1" thickBot="1" x14ac:dyDescent="0.25">
      <c r="C40" s="1" t="s">
        <v>30</v>
      </c>
      <c r="L40" s="1" t="s">
        <v>31</v>
      </c>
      <c r="P40" s="1" t="s">
        <v>8</v>
      </c>
      <c r="U40" s="1" t="s">
        <v>31</v>
      </c>
      <c r="Y40" s="1" t="s">
        <v>8</v>
      </c>
      <c r="AK40" s="5"/>
      <c r="AL40" s="5"/>
    </row>
    <row r="41" spans="1:38" ht="20.149999999999999" customHeight="1" thickBot="1" x14ac:dyDescent="0.25">
      <c r="B41" s="6" t="s">
        <v>69</v>
      </c>
      <c r="C41" s="63"/>
      <c r="D41" s="64"/>
      <c r="E41" s="65"/>
      <c r="F41" s="15" t="s">
        <v>4</v>
      </c>
      <c r="H41" s="11">
        <v>0</v>
      </c>
      <c r="I41" s="15" t="s">
        <v>5</v>
      </c>
      <c r="K41" s="6" t="s">
        <v>105</v>
      </c>
      <c r="L41" s="63"/>
      <c r="M41" s="64"/>
      <c r="N41" s="65"/>
      <c r="O41" s="15" t="s">
        <v>4</v>
      </c>
      <c r="Q41" s="28"/>
      <c r="R41" s="15" t="s">
        <v>5</v>
      </c>
      <c r="T41" s="6" t="s">
        <v>105</v>
      </c>
      <c r="U41" s="63"/>
      <c r="V41" s="64"/>
      <c r="W41" s="65"/>
      <c r="X41" s="15" t="s">
        <v>4</v>
      </c>
      <c r="Z41" s="28"/>
      <c r="AA41" s="15" t="s">
        <v>5</v>
      </c>
      <c r="AC41" s="7"/>
      <c r="AD41" s="1" t="s">
        <v>106</v>
      </c>
      <c r="AF41" s="1" t="s">
        <v>110</v>
      </c>
      <c r="AI41" s="5"/>
    </row>
    <row r="42" spans="1:38" ht="10" customHeight="1" thickBot="1" x14ac:dyDescent="0.25">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35" t="s">
        <v>108</v>
      </c>
      <c r="AF42" s="51" t="str">
        <f>IF(Q44="","",(ROUND((C41*H41+L41*Q41+U41*Z41)/Q44,1)))</f>
        <v/>
      </c>
      <c r="AG42" s="52"/>
      <c r="AH42" s="29" t="s">
        <v>3</v>
      </c>
      <c r="AI42" s="55"/>
      <c r="AJ42" s="5"/>
    </row>
    <row r="43" spans="1:38" ht="10" customHeight="1" thickBot="1" x14ac:dyDescent="0.25">
      <c r="AE43" s="35"/>
      <c r="AF43" s="53"/>
      <c r="AG43" s="54"/>
      <c r="AH43" s="29"/>
      <c r="AI43" s="55"/>
      <c r="AJ43" s="5"/>
    </row>
    <row r="44" spans="1:38" ht="20.149999999999999" customHeight="1" thickBot="1" x14ac:dyDescent="0.25">
      <c r="M44" s="1" t="s">
        <v>32</v>
      </c>
      <c r="Q44" s="56" t="str">
        <f>IF(C41+L41+U41=0,"",C41+L41+U41)</f>
        <v/>
      </c>
      <c r="R44" s="57"/>
      <c r="S44" s="58"/>
      <c r="T44" s="15" t="s">
        <v>2</v>
      </c>
      <c r="AI44" s="5"/>
      <c r="AJ44" s="5"/>
      <c r="AK44" s="5"/>
      <c r="AL44" s="5"/>
    </row>
    <row r="45" spans="1:38" ht="10" customHeight="1" x14ac:dyDescent="0.2"/>
    <row r="46" spans="1:38" ht="20.149999999999999" customHeight="1" x14ac:dyDescent="0.2">
      <c r="C46" s="4" t="s">
        <v>119</v>
      </c>
      <c r="D46" s="4"/>
    </row>
    <row r="47" spans="1:38" ht="20.149999999999999" customHeight="1" x14ac:dyDescent="0.2">
      <c r="C47" s="4" t="s">
        <v>40</v>
      </c>
      <c r="D47" s="4"/>
    </row>
    <row r="48" spans="1:38" ht="20.149999999999999" customHeight="1" x14ac:dyDescent="0.2">
      <c r="C48" s="1" t="s">
        <v>39</v>
      </c>
    </row>
    <row r="50" spans="1:34" ht="20.149999999999999" customHeight="1" x14ac:dyDescent="0.2">
      <c r="D50" s="4"/>
    </row>
    <row r="51" spans="1:34" ht="20.149999999999999" customHeight="1" thickBot="1" x14ac:dyDescent="0.25">
      <c r="A51" s="1" t="s">
        <v>43</v>
      </c>
    </row>
    <row r="52" spans="1:34" ht="10" customHeight="1" thickBot="1" x14ac:dyDescent="0.25">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9"/>
    </row>
    <row r="53" spans="1:34" ht="20.149999999999999" customHeight="1" thickBot="1" x14ac:dyDescent="0.25">
      <c r="B53" s="26" t="s">
        <v>64</v>
      </c>
      <c r="C53" s="5"/>
      <c r="D53" s="14"/>
      <c r="E53" s="14"/>
      <c r="F53" s="14"/>
      <c r="G53" s="14"/>
      <c r="H53" s="9" t="s">
        <v>79</v>
      </c>
      <c r="I53" s="20" t="s">
        <v>51</v>
      </c>
      <c r="J53" s="5"/>
      <c r="K53" s="5"/>
      <c r="L53" s="5"/>
      <c r="M53" s="5"/>
      <c r="N53" s="7" t="s">
        <v>45</v>
      </c>
      <c r="O53" s="33">
        <f>IF(AF19="",0,AF19)</f>
        <v>0</v>
      </c>
      <c r="P53" s="34"/>
      <c r="Q53" s="29" t="s">
        <v>3</v>
      </c>
      <c r="R53" s="30"/>
      <c r="S53" s="5"/>
      <c r="T53" s="5"/>
      <c r="U53" s="5"/>
      <c r="V53" s="5"/>
      <c r="W53" s="5"/>
      <c r="X53" s="5"/>
      <c r="Y53" s="5"/>
      <c r="Z53" s="5"/>
      <c r="AA53" s="5"/>
      <c r="AB53" s="5"/>
      <c r="AC53" s="5"/>
      <c r="AD53" s="5"/>
      <c r="AE53" s="5"/>
      <c r="AF53" s="41" t="s">
        <v>87</v>
      </c>
      <c r="AG53" s="30"/>
      <c r="AH53" s="21" t="s">
        <v>111</v>
      </c>
    </row>
    <row r="54" spans="1:34" ht="10" customHeight="1" thickBot="1" x14ac:dyDescent="0.25">
      <c r="B54" s="26"/>
      <c r="C54" s="5"/>
      <c r="D54" s="14"/>
      <c r="E54" s="14"/>
      <c r="F54" s="14"/>
      <c r="G54" s="14"/>
      <c r="H54" s="5"/>
      <c r="I54" s="5"/>
      <c r="J54" s="5"/>
      <c r="K54" s="5"/>
      <c r="L54" s="5"/>
      <c r="M54" s="5"/>
      <c r="N54" s="5"/>
      <c r="O54" s="5"/>
      <c r="P54" s="5"/>
      <c r="Q54" s="5"/>
      <c r="R54" s="5"/>
      <c r="S54" s="5"/>
      <c r="T54" s="5"/>
      <c r="U54" s="5"/>
      <c r="V54" s="5"/>
      <c r="W54" s="5"/>
      <c r="X54" s="5"/>
      <c r="Y54" s="5"/>
      <c r="Z54" s="5"/>
      <c r="AA54" s="5"/>
      <c r="AB54" s="5"/>
      <c r="AC54" s="5"/>
      <c r="AD54" s="5"/>
      <c r="AE54" s="5"/>
      <c r="AF54" s="5"/>
      <c r="AG54" s="5"/>
      <c r="AH54" s="22"/>
    </row>
    <row r="55" spans="1:34" ht="20.149999999999999" customHeight="1" thickBot="1" x14ac:dyDescent="0.25">
      <c r="B55" s="26" t="s">
        <v>65</v>
      </c>
      <c r="C55" s="5"/>
      <c r="D55" s="14"/>
      <c r="E55" s="14"/>
      <c r="F55" s="14"/>
      <c r="G55" s="14"/>
      <c r="H55" s="9" t="s">
        <v>75</v>
      </c>
      <c r="I55" s="20" t="s">
        <v>50</v>
      </c>
      <c r="J55" s="5"/>
      <c r="K55" s="5"/>
      <c r="L55" s="5"/>
      <c r="M55" s="7" t="s">
        <v>26</v>
      </c>
      <c r="N55" s="33">
        <f>ROUND(AF35,1)</f>
        <v>0</v>
      </c>
      <c r="O55" s="34"/>
      <c r="P55" s="29" t="s">
        <v>55</v>
      </c>
      <c r="Q55" s="30"/>
      <c r="R55" s="20" t="s">
        <v>46</v>
      </c>
      <c r="S55" s="5"/>
      <c r="T55" s="5"/>
      <c r="U55" s="5"/>
      <c r="V55" s="5"/>
      <c r="W55" s="5"/>
      <c r="X55" s="7" t="s">
        <v>28</v>
      </c>
      <c r="Y55" s="33">
        <f>IF(AF42="",0,AF42)</f>
        <v>0</v>
      </c>
      <c r="Z55" s="34"/>
      <c r="AA55" s="29" t="s">
        <v>3</v>
      </c>
      <c r="AB55" s="30"/>
      <c r="AC55" s="9" t="s">
        <v>108</v>
      </c>
      <c r="AD55" s="31">
        <f>N55+Y55</f>
        <v>0</v>
      </c>
      <c r="AE55" s="39"/>
      <c r="AF55" s="29" t="s">
        <v>63</v>
      </c>
      <c r="AG55" s="30"/>
      <c r="AH55" s="21" t="s">
        <v>112</v>
      </c>
    </row>
    <row r="56" spans="1:34" ht="10" customHeight="1" thickBot="1" x14ac:dyDescent="0.25">
      <c r="B56" s="26"/>
      <c r="C56" s="5"/>
      <c r="D56" s="14"/>
      <c r="E56" s="14"/>
      <c r="F56" s="14"/>
      <c r="G56" s="14"/>
      <c r="H56" s="14"/>
      <c r="I56" s="5"/>
      <c r="J56" s="5"/>
      <c r="K56" s="5"/>
      <c r="L56" s="5"/>
      <c r="M56" s="5"/>
      <c r="N56" s="5"/>
      <c r="O56" s="5"/>
      <c r="P56" s="5"/>
      <c r="Q56" s="5"/>
      <c r="R56" s="5"/>
      <c r="S56" s="5"/>
      <c r="T56" s="5"/>
      <c r="U56" s="5"/>
      <c r="V56" s="5"/>
      <c r="W56" s="5"/>
      <c r="X56" s="5"/>
      <c r="Y56" s="5"/>
      <c r="Z56" s="5"/>
      <c r="AA56" s="5"/>
      <c r="AB56" s="5"/>
      <c r="AC56" s="5"/>
      <c r="AD56" s="5"/>
      <c r="AE56" s="5"/>
      <c r="AF56" s="5"/>
      <c r="AG56" s="5"/>
      <c r="AH56" s="22"/>
    </row>
    <row r="57" spans="1:34" ht="20.149999999999999" customHeight="1" thickBot="1" x14ac:dyDescent="0.25">
      <c r="B57" s="26" t="s">
        <v>66</v>
      </c>
      <c r="C57" s="5"/>
      <c r="D57" s="14"/>
      <c r="E57" s="14"/>
      <c r="F57" s="14"/>
      <c r="G57" s="14"/>
      <c r="H57" s="9" t="s">
        <v>79</v>
      </c>
      <c r="I57" s="9" t="s">
        <v>80</v>
      </c>
      <c r="J57" s="31">
        <f>AD55</f>
        <v>0</v>
      </c>
      <c r="K57" s="32"/>
      <c r="L57" s="29" t="s">
        <v>56</v>
      </c>
      <c r="M57" s="30"/>
      <c r="N57" s="5" t="s">
        <v>111</v>
      </c>
      <c r="O57" s="33">
        <f>O53</f>
        <v>0</v>
      </c>
      <c r="P57" s="32"/>
      <c r="Q57" s="29" t="s">
        <v>55</v>
      </c>
      <c r="R57" s="30"/>
      <c r="S57" s="20" t="s">
        <v>58</v>
      </c>
      <c r="T57" s="5"/>
      <c r="U57" s="5"/>
      <c r="V57" s="5"/>
      <c r="W57" s="7" t="s">
        <v>99</v>
      </c>
      <c r="X57" s="33">
        <f>IF(AF29="",0,AF29)</f>
        <v>0</v>
      </c>
      <c r="Y57" s="34"/>
      <c r="Z57" s="29" t="s">
        <v>3</v>
      </c>
      <c r="AA57" s="30"/>
      <c r="AB57" s="5"/>
      <c r="AC57" s="9" t="s">
        <v>108</v>
      </c>
      <c r="AD57" s="31">
        <f>J57-O57+X57</f>
        <v>0</v>
      </c>
      <c r="AE57" s="32"/>
      <c r="AF57" s="29" t="s">
        <v>63</v>
      </c>
      <c r="AG57" s="30"/>
      <c r="AH57" s="21" t="s">
        <v>113</v>
      </c>
    </row>
    <row r="58" spans="1:34" ht="10" customHeight="1" thickBot="1" x14ac:dyDescent="0.25">
      <c r="B58" s="26"/>
      <c r="C58" s="5"/>
      <c r="D58" s="14"/>
      <c r="E58" s="14"/>
      <c r="F58" s="14"/>
      <c r="G58" s="14"/>
      <c r="H58" s="14"/>
      <c r="I58" s="5"/>
      <c r="J58" s="5"/>
      <c r="K58" s="5"/>
      <c r="L58" s="5"/>
      <c r="M58" s="5"/>
      <c r="N58" s="5"/>
      <c r="O58" s="5"/>
      <c r="P58" s="5"/>
      <c r="Q58" s="5"/>
      <c r="R58" s="5"/>
      <c r="S58" s="5"/>
      <c r="T58" s="5"/>
      <c r="U58" s="5"/>
      <c r="V58" s="5"/>
      <c r="W58" s="5"/>
      <c r="X58" s="5"/>
      <c r="Y58" s="5"/>
      <c r="Z58" s="5"/>
      <c r="AA58" s="5"/>
      <c r="AB58" s="5"/>
      <c r="AC58" s="5"/>
      <c r="AD58" s="5"/>
      <c r="AE58" s="5"/>
      <c r="AF58" s="5"/>
      <c r="AG58" s="5"/>
      <c r="AH58" s="22"/>
    </row>
    <row r="59" spans="1:34" ht="20.149999999999999" customHeight="1" thickBot="1" x14ac:dyDescent="0.25">
      <c r="B59" s="26" t="s">
        <v>67</v>
      </c>
      <c r="C59" s="5"/>
      <c r="D59" s="14"/>
      <c r="E59" s="14"/>
      <c r="F59" s="14"/>
      <c r="G59" s="14"/>
      <c r="H59" s="9" t="s">
        <v>79</v>
      </c>
      <c r="I59" s="35" t="s">
        <v>59</v>
      </c>
      <c r="J59" s="35"/>
      <c r="K59" s="35"/>
      <c r="L59" s="9" t="s">
        <v>114</v>
      </c>
      <c r="M59" s="9" t="s">
        <v>113</v>
      </c>
      <c r="N59" s="31">
        <f>AD57</f>
        <v>0</v>
      </c>
      <c r="O59" s="32"/>
      <c r="P59" s="29" t="s">
        <v>3</v>
      </c>
      <c r="Q59" s="30"/>
      <c r="R59" s="5" t="s">
        <v>108</v>
      </c>
      <c r="S59" s="5"/>
      <c r="T59" s="36" t="str">
        <f>IF(N59=0,"",(ROUND(12/N59,1)))</f>
        <v/>
      </c>
      <c r="U59" s="37"/>
      <c r="V59" s="38"/>
      <c r="W59" s="29" t="s">
        <v>62</v>
      </c>
      <c r="X59" s="30"/>
      <c r="Y59" s="5"/>
      <c r="Z59" s="5"/>
      <c r="AA59" s="5"/>
      <c r="AB59" s="5"/>
      <c r="AC59" s="5"/>
      <c r="AD59" s="5"/>
      <c r="AE59" s="5"/>
      <c r="AF59" s="5"/>
      <c r="AG59" s="5"/>
      <c r="AH59" s="22"/>
    </row>
    <row r="60" spans="1:34" ht="10" customHeight="1" thickBot="1" x14ac:dyDescent="0.25">
      <c r="B60" s="23"/>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5"/>
    </row>
  </sheetData>
  <mergeCells count="50">
    <mergeCell ref="Q28:S28"/>
    <mergeCell ref="AA28:AC28"/>
    <mergeCell ref="G28:I28"/>
    <mergeCell ref="AH19:AI20"/>
    <mergeCell ref="C18:E18"/>
    <mergeCell ref="L18:N18"/>
    <mergeCell ref="U18:W18"/>
    <mergeCell ref="AF19:AG20"/>
    <mergeCell ref="Q21:S21"/>
    <mergeCell ref="AH35:AI36"/>
    <mergeCell ref="C41:E41"/>
    <mergeCell ref="L41:N41"/>
    <mergeCell ref="U41:W41"/>
    <mergeCell ref="AF29:AG30"/>
    <mergeCell ref="AH29:AI30"/>
    <mergeCell ref="Q31:S31"/>
    <mergeCell ref="A1:AH1"/>
    <mergeCell ref="AF53:AG53"/>
    <mergeCell ref="A5:E5"/>
    <mergeCell ref="AA11:AC11"/>
    <mergeCell ref="AA13:AC13"/>
    <mergeCell ref="O53:P53"/>
    <mergeCell ref="AF42:AG43"/>
    <mergeCell ref="AH42:AI43"/>
    <mergeCell ref="Q44:S44"/>
    <mergeCell ref="AF35:AG36"/>
    <mergeCell ref="AE19:AE20"/>
    <mergeCell ref="AE29:AE30"/>
    <mergeCell ref="AE35:AE36"/>
    <mergeCell ref="AE42:AE43"/>
    <mergeCell ref="Y55:Z55"/>
    <mergeCell ref="AA55:AB55"/>
    <mergeCell ref="AD55:AE55"/>
    <mergeCell ref="I59:K59"/>
    <mergeCell ref="N59:O59"/>
    <mergeCell ref="P59:Q59"/>
    <mergeCell ref="W59:X59"/>
    <mergeCell ref="T59:V59"/>
    <mergeCell ref="Q53:R53"/>
    <mergeCell ref="N55:O55"/>
    <mergeCell ref="P55:Q55"/>
    <mergeCell ref="AF55:AG55"/>
    <mergeCell ref="J57:K57"/>
    <mergeCell ref="L57:M57"/>
    <mergeCell ref="O57:P57"/>
    <mergeCell ref="Q57:R57"/>
    <mergeCell ref="X57:Y57"/>
    <mergeCell ref="Z57:AA57"/>
    <mergeCell ref="AD57:AE57"/>
    <mergeCell ref="AF57:AG57"/>
  </mergeCells>
  <phoneticPr fontId="2"/>
  <printOptions horizontalCentered="1"/>
  <pageMargins left="0.31496062992125984" right="0.27559055118110237" top="0.59055118110236227" bottom="0.59055118110236227" header="0.51181102362204722" footer="0.51181102362204722"/>
  <pageSetup paperSize="9" scale="83" orientation="portrait" r:id="rId1"/>
  <headerFooter alignWithMargins="0"/>
  <colBreaks count="2" manualBreakCount="2">
    <brk id="34" max="56" man="1"/>
    <brk id="41" max="6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0"/>
  <sheetViews>
    <sheetView view="pageBreakPreview" zoomScaleNormal="100" workbookViewId="0">
      <selection sqref="A1:AH1"/>
    </sheetView>
  </sheetViews>
  <sheetFormatPr defaultColWidth="3.453125" defaultRowHeight="20.149999999999999" customHeight="1" x14ac:dyDescent="0.2"/>
  <cols>
    <col min="1" max="16384" width="3.453125" style="1"/>
  </cols>
  <sheetData>
    <row r="1" spans="1:36" ht="20.149999999999999" customHeight="1" x14ac:dyDescent="0.2">
      <c r="A1" s="40" t="s">
        <v>10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13"/>
      <c r="AJ1" s="13"/>
    </row>
    <row r="2" spans="1:36" ht="1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20.149999999999999" customHeight="1" x14ac:dyDescent="0.2">
      <c r="V3" s="3" t="s">
        <v>11</v>
      </c>
      <c r="W3" s="3"/>
      <c r="X3" s="3"/>
      <c r="Y3" s="3"/>
      <c r="Z3" s="3"/>
      <c r="AA3" s="3"/>
      <c r="AB3" s="3"/>
      <c r="AC3" s="3"/>
      <c r="AD3" s="3"/>
      <c r="AE3" s="3"/>
      <c r="AF3" s="3"/>
      <c r="AG3" s="3"/>
      <c r="AH3" s="3"/>
    </row>
    <row r="4" spans="1:36" ht="10" customHeight="1" thickBot="1" x14ac:dyDescent="0.25"/>
    <row r="5" spans="1:36" ht="20.149999999999999" customHeight="1" thickTop="1" thickBot="1" x14ac:dyDescent="0.25">
      <c r="A5" s="42" t="s">
        <v>149</v>
      </c>
      <c r="B5" s="43"/>
      <c r="C5" s="43"/>
      <c r="D5" s="43"/>
      <c r="E5" s="44"/>
    </row>
    <row r="6" spans="1:36" ht="10" customHeight="1" thickTop="1" x14ac:dyDescent="0.2">
      <c r="A6" s="27"/>
      <c r="B6" s="27"/>
      <c r="C6" s="27"/>
      <c r="D6" s="27"/>
      <c r="E6" s="27"/>
    </row>
    <row r="7" spans="1:36" s="4" customFormat="1" ht="20.149999999999999" customHeight="1" x14ac:dyDescent="0.2">
      <c r="B7" s="4" t="s">
        <v>160</v>
      </c>
    </row>
    <row r="8" spans="1:36" s="4" customFormat="1" ht="20.149999999999999" customHeight="1" x14ac:dyDescent="0.2">
      <c r="B8" s="4" t="s">
        <v>161</v>
      </c>
    </row>
    <row r="9" spans="1:36" s="4" customFormat="1" ht="20.149999999999999" customHeight="1" x14ac:dyDescent="0.2">
      <c r="B9" s="4" t="s">
        <v>162</v>
      </c>
    </row>
    <row r="10" spans="1:36" s="4" customFormat="1" ht="20.149999999999999" customHeight="1" thickBot="1" x14ac:dyDescent="0.25">
      <c r="B10" s="4" t="s">
        <v>126</v>
      </c>
    </row>
    <row r="11" spans="1:36" s="4" customFormat="1" ht="20.149999999999999" customHeight="1" thickBot="1" x14ac:dyDescent="0.25">
      <c r="AA11" s="45"/>
      <c r="AB11" s="46"/>
      <c r="AC11" s="47"/>
      <c r="AD11" s="10" t="s">
        <v>127</v>
      </c>
      <c r="AE11" s="4" t="s">
        <v>86</v>
      </c>
    </row>
    <row r="12" spans="1:36" s="4" customFormat="1" ht="10" customHeight="1" thickBot="1" x14ac:dyDescent="0.25">
      <c r="AA12" s="14"/>
      <c r="AB12" s="14"/>
      <c r="AC12" s="14"/>
    </row>
    <row r="13" spans="1:36" s="4" customFormat="1" ht="20.149999999999999" customHeight="1" thickBot="1" x14ac:dyDescent="0.25">
      <c r="AA13" s="48"/>
      <c r="AB13" s="49"/>
      <c r="AC13" s="50"/>
      <c r="AD13" s="10" t="s">
        <v>6</v>
      </c>
      <c r="AE13" s="4" t="s">
        <v>85</v>
      </c>
    </row>
    <row r="14" spans="1:36" ht="10" customHeight="1" x14ac:dyDescent="0.2"/>
    <row r="15" spans="1:36" ht="20.149999999999999" customHeight="1" x14ac:dyDescent="0.2">
      <c r="A15" s="1" t="s">
        <v>0</v>
      </c>
    </row>
    <row r="16" spans="1:36" ht="10" customHeight="1" x14ac:dyDescent="0.2"/>
    <row r="17" spans="1:38" ht="20.149999999999999" customHeight="1" thickBot="1" x14ac:dyDescent="0.25">
      <c r="C17" s="1" t="s">
        <v>1</v>
      </c>
      <c r="L17" s="1" t="s">
        <v>7</v>
      </c>
      <c r="P17" s="1" t="s">
        <v>8</v>
      </c>
      <c r="U17" s="1" t="s">
        <v>7</v>
      </c>
      <c r="Y17" s="1" t="s">
        <v>8</v>
      </c>
      <c r="AK17" s="5"/>
      <c r="AL17" s="5"/>
    </row>
    <row r="18" spans="1:38" ht="20.149999999999999" customHeight="1" thickBot="1" x14ac:dyDescent="0.25">
      <c r="B18" s="6" t="s">
        <v>69</v>
      </c>
      <c r="C18" s="63"/>
      <c r="D18" s="64"/>
      <c r="E18" s="65"/>
      <c r="F18" s="15" t="s">
        <v>4</v>
      </c>
      <c r="H18" s="11">
        <v>0</v>
      </c>
      <c r="I18" s="15" t="s">
        <v>5</v>
      </c>
      <c r="K18" s="6" t="s">
        <v>128</v>
      </c>
      <c r="L18" s="63"/>
      <c r="M18" s="64"/>
      <c r="N18" s="65"/>
      <c r="O18" s="15" t="s">
        <v>4</v>
      </c>
      <c r="Q18" s="28"/>
      <c r="R18" s="15" t="s">
        <v>5</v>
      </c>
      <c r="T18" s="6" t="s">
        <v>128</v>
      </c>
      <c r="U18" s="63"/>
      <c r="V18" s="64"/>
      <c r="W18" s="65"/>
      <c r="X18" s="15" t="s">
        <v>4</v>
      </c>
      <c r="Z18" s="28"/>
      <c r="AA18" s="15" t="s">
        <v>5</v>
      </c>
      <c r="AC18" s="7"/>
      <c r="AD18" s="1" t="s">
        <v>129</v>
      </c>
      <c r="AF18" s="1" t="s">
        <v>130</v>
      </c>
      <c r="AI18" s="5"/>
    </row>
    <row r="19" spans="1:38" ht="10" customHeight="1" thickBot="1" x14ac:dyDescent="0.25">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35" t="s">
        <v>131</v>
      </c>
      <c r="AF19" s="51" t="str">
        <f>IF(Q21="","",(ROUND((C18*H18+L18*Q18+U18*Z18)/Q21,1)))</f>
        <v/>
      </c>
      <c r="AG19" s="52"/>
      <c r="AH19" s="29" t="s">
        <v>3</v>
      </c>
      <c r="AI19" s="55"/>
      <c r="AJ19" s="5"/>
    </row>
    <row r="20" spans="1:38" ht="10" customHeight="1" thickBot="1" x14ac:dyDescent="0.25">
      <c r="AE20" s="35"/>
      <c r="AF20" s="53"/>
      <c r="AG20" s="54"/>
      <c r="AH20" s="29"/>
      <c r="AI20" s="55"/>
      <c r="AJ20" s="5"/>
    </row>
    <row r="21" spans="1:38" ht="20.149999999999999" customHeight="1" thickBot="1" x14ac:dyDescent="0.25">
      <c r="M21" s="1" t="s">
        <v>9</v>
      </c>
      <c r="Q21" s="56" t="str">
        <f>IF(C18+L18+U18=0,"",C18+L18+U18)</f>
        <v/>
      </c>
      <c r="R21" s="57"/>
      <c r="S21" s="58"/>
      <c r="T21" s="15" t="s">
        <v>2</v>
      </c>
      <c r="AI21" s="5"/>
      <c r="AJ21" s="5"/>
      <c r="AK21" s="5"/>
      <c r="AL21" s="5"/>
    </row>
    <row r="22" spans="1:38" ht="10" customHeight="1" x14ac:dyDescent="0.2"/>
    <row r="23" spans="1:38" ht="20.149999999999999" customHeight="1" x14ac:dyDescent="0.2">
      <c r="C23" s="4" t="s">
        <v>150</v>
      </c>
      <c r="D23" s="4"/>
    </row>
    <row r="24" spans="1:38" ht="20.149999999999999" customHeight="1" x14ac:dyDescent="0.2">
      <c r="C24" s="4" t="s">
        <v>151</v>
      </c>
      <c r="D24" s="4"/>
    </row>
    <row r="25" spans="1:38" ht="20.149999999999999" customHeight="1" x14ac:dyDescent="0.2">
      <c r="C25" s="1" t="s">
        <v>132</v>
      </c>
    </row>
    <row r="26" spans="1:38" ht="20.149999999999999" customHeight="1" x14ac:dyDescent="0.2">
      <c r="A26" s="1" t="s">
        <v>152</v>
      </c>
    </row>
    <row r="27" spans="1:38" ht="10" customHeight="1" thickBot="1" x14ac:dyDescent="0.25">
      <c r="AE27" s="5"/>
      <c r="AF27" s="5"/>
    </row>
    <row r="28" spans="1:38" ht="20.149999999999999" customHeight="1" thickBot="1" x14ac:dyDescent="0.25">
      <c r="B28" s="66" t="s">
        <v>154</v>
      </c>
      <c r="C28" s="67"/>
      <c r="D28" s="67"/>
      <c r="E28" s="67"/>
      <c r="F28" s="67"/>
      <c r="G28" s="63"/>
      <c r="H28" s="64"/>
      <c r="I28" s="65"/>
      <c r="J28" s="16" t="s">
        <v>133</v>
      </c>
      <c r="K28" s="10" t="s">
        <v>134</v>
      </c>
      <c r="L28" s="66" t="s">
        <v>153</v>
      </c>
      <c r="M28" s="67"/>
      <c r="N28" s="67"/>
      <c r="O28" s="67"/>
      <c r="P28" s="67"/>
      <c r="Q28" s="63"/>
      <c r="R28" s="64"/>
      <c r="S28" s="65"/>
      <c r="T28" s="16" t="s">
        <v>135</v>
      </c>
      <c r="U28" s="10" t="s">
        <v>136</v>
      </c>
      <c r="V28" s="66" t="s">
        <v>155</v>
      </c>
      <c r="W28" s="67"/>
      <c r="X28" s="67"/>
      <c r="Y28" s="67"/>
      <c r="Z28" s="67"/>
      <c r="AA28" s="63"/>
      <c r="AB28" s="64"/>
      <c r="AC28" s="65"/>
      <c r="AD28" s="16" t="s">
        <v>135</v>
      </c>
      <c r="AF28" s="1" t="s">
        <v>137</v>
      </c>
    </row>
    <row r="29" spans="1:38" ht="10" customHeight="1" thickBot="1" x14ac:dyDescent="0.25">
      <c r="B29" s="68"/>
      <c r="C29" s="68"/>
      <c r="D29" s="68"/>
      <c r="E29" s="68"/>
      <c r="F29" s="68"/>
      <c r="G29" s="8"/>
      <c r="H29" s="8"/>
      <c r="I29" s="8"/>
      <c r="J29" s="8"/>
      <c r="K29" s="8"/>
      <c r="L29" s="68"/>
      <c r="M29" s="68"/>
      <c r="N29" s="68"/>
      <c r="O29" s="68"/>
      <c r="P29" s="68"/>
      <c r="Q29" s="8"/>
      <c r="R29" s="8"/>
      <c r="S29" s="8"/>
      <c r="T29" s="8"/>
      <c r="U29" s="8"/>
      <c r="V29" s="68"/>
      <c r="W29" s="68"/>
      <c r="X29" s="68"/>
      <c r="Y29" s="68"/>
      <c r="Z29" s="68"/>
      <c r="AA29" s="8"/>
      <c r="AB29" s="8"/>
      <c r="AC29" s="8"/>
      <c r="AD29" s="8"/>
      <c r="AE29" s="35" t="s">
        <v>138</v>
      </c>
      <c r="AF29" s="51" t="str">
        <f>IF(Q31="","",IF(G28+Q28-AA28&lt;0,"",(ROUND((G28+Q28-AA28)/Q31,1))))</f>
        <v/>
      </c>
      <c r="AG29" s="52"/>
      <c r="AH29" s="29" t="s">
        <v>3</v>
      </c>
      <c r="AI29" s="55"/>
      <c r="AJ29" s="5"/>
    </row>
    <row r="30" spans="1:38" ht="10" customHeight="1" thickBot="1" x14ac:dyDescent="0.25">
      <c r="AE30" s="35"/>
      <c r="AF30" s="53"/>
      <c r="AG30" s="54"/>
      <c r="AH30" s="29"/>
      <c r="AI30" s="55"/>
      <c r="AJ30" s="5"/>
    </row>
    <row r="31" spans="1:38" ht="20.149999999999999" customHeight="1" thickBot="1" x14ac:dyDescent="0.25">
      <c r="J31" s="1" t="s">
        <v>156</v>
      </c>
      <c r="Q31" s="56" t="str">
        <f>IF(AA28=0,"",(ROUND(AA28/12,0)))</f>
        <v/>
      </c>
      <c r="R31" s="57"/>
      <c r="S31" s="58"/>
      <c r="T31" s="16" t="s">
        <v>139</v>
      </c>
      <c r="AI31" s="5"/>
      <c r="AJ31" s="5"/>
      <c r="AK31" s="5"/>
      <c r="AL31" s="5"/>
    </row>
    <row r="33" spans="1:38" ht="20.149999999999999" customHeight="1" x14ac:dyDescent="0.2">
      <c r="A33" s="1" t="s">
        <v>157</v>
      </c>
    </row>
    <row r="34" spans="1:38" ht="20.149999999999999" customHeight="1" thickBot="1" x14ac:dyDescent="0.25">
      <c r="B34" s="14"/>
      <c r="C34" s="14"/>
      <c r="D34" s="14"/>
      <c r="E34" s="14"/>
      <c r="F34" s="14"/>
      <c r="G34" s="12"/>
      <c r="H34" s="12"/>
      <c r="I34" s="12"/>
      <c r="J34" s="9"/>
      <c r="K34" s="9"/>
      <c r="L34" s="14"/>
      <c r="M34" s="14"/>
      <c r="N34" s="14"/>
      <c r="O34" s="14"/>
      <c r="P34" s="14"/>
      <c r="Q34" s="12"/>
      <c r="R34" s="12"/>
      <c r="S34" s="12"/>
      <c r="T34" s="9"/>
      <c r="U34" s="9"/>
      <c r="V34" s="14"/>
      <c r="W34" s="14"/>
      <c r="X34" s="14"/>
      <c r="Y34" s="14"/>
      <c r="Z34" s="14"/>
      <c r="AA34" s="12"/>
      <c r="AB34" s="12"/>
      <c r="AC34" s="12"/>
      <c r="AD34" s="9"/>
      <c r="AE34" s="5"/>
      <c r="AF34" s="1" t="s">
        <v>140</v>
      </c>
    </row>
    <row r="35" spans="1:38" ht="10" customHeight="1" x14ac:dyDescent="0.2">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35" t="s">
        <v>141</v>
      </c>
      <c r="AF35" s="59"/>
      <c r="AG35" s="60"/>
      <c r="AH35" s="29" t="s">
        <v>3</v>
      </c>
      <c r="AI35" s="55"/>
      <c r="AJ35" s="5"/>
    </row>
    <row r="36" spans="1:38" ht="10" customHeight="1" thickBot="1" x14ac:dyDescent="0.2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35"/>
      <c r="AF36" s="61"/>
      <c r="AG36" s="62"/>
      <c r="AH36" s="29"/>
      <c r="AI36" s="55"/>
      <c r="AJ36" s="5"/>
    </row>
    <row r="37" spans="1:38" ht="20.149999999999999" customHeight="1" x14ac:dyDescent="0.2">
      <c r="B37" s="5"/>
      <c r="C37" s="5"/>
      <c r="D37" s="5"/>
      <c r="E37" s="5"/>
      <c r="F37" s="5"/>
      <c r="G37" s="5"/>
      <c r="H37" s="5"/>
      <c r="I37" s="5"/>
      <c r="J37" s="5"/>
      <c r="K37" s="5"/>
      <c r="L37" s="5"/>
      <c r="M37" s="5"/>
      <c r="N37" s="5"/>
      <c r="O37" s="5"/>
      <c r="P37" s="5"/>
      <c r="Q37" s="12"/>
      <c r="R37" s="12"/>
      <c r="S37" s="12"/>
      <c r="T37" s="9"/>
      <c r="U37" s="5"/>
      <c r="V37" s="5"/>
      <c r="W37" s="5"/>
      <c r="X37" s="5"/>
      <c r="Y37" s="5"/>
      <c r="Z37" s="5"/>
      <c r="AA37" s="5"/>
      <c r="AB37" s="5"/>
      <c r="AC37" s="5"/>
      <c r="AD37" s="5"/>
      <c r="AE37" s="5"/>
      <c r="AI37" s="5"/>
      <c r="AJ37" s="5"/>
      <c r="AK37" s="5"/>
      <c r="AL37" s="5"/>
    </row>
    <row r="38" spans="1:38" ht="20.149999999999999" customHeight="1" x14ac:dyDescent="0.2">
      <c r="A38" s="1" t="s">
        <v>25</v>
      </c>
    </row>
    <row r="39" spans="1:38" ht="10" customHeight="1" x14ac:dyDescent="0.2"/>
    <row r="40" spans="1:38" ht="20.149999999999999" customHeight="1" thickBot="1" x14ac:dyDescent="0.25">
      <c r="C40" s="1" t="s">
        <v>30</v>
      </c>
      <c r="L40" s="1" t="s">
        <v>31</v>
      </c>
      <c r="P40" s="1" t="s">
        <v>8</v>
      </c>
      <c r="U40" s="1" t="s">
        <v>31</v>
      </c>
      <c r="Y40" s="1" t="s">
        <v>8</v>
      </c>
      <c r="AK40" s="5"/>
      <c r="AL40" s="5"/>
    </row>
    <row r="41" spans="1:38" ht="20.149999999999999" customHeight="1" thickBot="1" x14ac:dyDescent="0.25">
      <c r="B41" s="6" t="s">
        <v>69</v>
      </c>
      <c r="C41" s="63"/>
      <c r="D41" s="64"/>
      <c r="E41" s="65"/>
      <c r="F41" s="15" t="s">
        <v>4</v>
      </c>
      <c r="H41" s="11">
        <v>0</v>
      </c>
      <c r="I41" s="15" t="s">
        <v>5</v>
      </c>
      <c r="K41" s="6" t="s">
        <v>128</v>
      </c>
      <c r="L41" s="63"/>
      <c r="M41" s="64"/>
      <c r="N41" s="65"/>
      <c r="O41" s="15" t="s">
        <v>4</v>
      </c>
      <c r="Q41" s="28"/>
      <c r="R41" s="15" t="s">
        <v>5</v>
      </c>
      <c r="T41" s="6" t="s">
        <v>128</v>
      </c>
      <c r="U41" s="63"/>
      <c r="V41" s="64"/>
      <c r="W41" s="65"/>
      <c r="X41" s="15" t="s">
        <v>4</v>
      </c>
      <c r="Z41" s="28"/>
      <c r="AA41" s="15" t="s">
        <v>5</v>
      </c>
      <c r="AC41" s="7"/>
      <c r="AD41" s="1" t="s">
        <v>129</v>
      </c>
      <c r="AF41" s="1" t="s">
        <v>142</v>
      </c>
      <c r="AI41" s="5"/>
    </row>
    <row r="42" spans="1:38" ht="10" customHeight="1" thickBot="1" x14ac:dyDescent="0.25">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35" t="s">
        <v>131</v>
      </c>
      <c r="AF42" s="51" t="str">
        <f>IF(Q44="","",(ROUND((C41*H41+L41*Q41+U41*Z41)/Q44,1)))</f>
        <v/>
      </c>
      <c r="AG42" s="52"/>
      <c r="AH42" s="29" t="s">
        <v>3</v>
      </c>
      <c r="AI42" s="55"/>
      <c r="AJ42" s="5"/>
    </row>
    <row r="43" spans="1:38" ht="10" customHeight="1" thickBot="1" x14ac:dyDescent="0.25">
      <c r="AE43" s="35"/>
      <c r="AF43" s="53"/>
      <c r="AG43" s="54"/>
      <c r="AH43" s="29"/>
      <c r="AI43" s="55"/>
      <c r="AJ43" s="5"/>
    </row>
    <row r="44" spans="1:38" ht="20.149999999999999" customHeight="1" thickBot="1" x14ac:dyDescent="0.25">
      <c r="M44" s="1" t="s">
        <v>32</v>
      </c>
      <c r="Q44" s="56" t="str">
        <f>IF(C41+L41+U41=0,"",C41+L41+U41)</f>
        <v/>
      </c>
      <c r="R44" s="57"/>
      <c r="S44" s="58"/>
      <c r="T44" s="15" t="s">
        <v>2</v>
      </c>
      <c r="AI44" s="5"/>
      <c r="AJ44" s="5"/>
      <c r="AK44" s="5"/>
      <c r="AL44" s="5"/>
    </row>
    <row r="45" spans="1:38" ht="10" customHeight="1" x14ac:dyDescent="0.2"/>
    <row r="46" spans="1:38" ht="20.149999999999999" customHeight="1" x14ac:dyDescent="0.2">
      <c r="C46" s="4" t="s">
        <v>158</v>
      </c>
      <c r="D46" s="4"/>
    </row>
    <row r="47" spans="1:38" ht="20.149999999999999" customHeight="1" x14ac:dyDescent="0.2">
      <c r="C47" s="1" t="s">
        <v>159</v>
      </c>
      <c r="D47" s="4"/>
    </row>
    <row r="48" spans="1:38" ht="20.149999999999999" customHeight="1" x14ac:dyDescent="0.2">
      <c r="C48" s="4" t="s">
        <v>143</v>
      </c>
    </row>
    <row r="49" spans="1:34" ht="20.149999999999999" customHeight="1" x14ac:dyDescent="0.2">
      <c r="C49" s="1" t="s">
        <v>144</v>
      </c>
    </row>
    <row r="50" spans="1:34" ht="20.149999999999999" customHeight="1" x14ac:dyDescent="0.2">
      <c r="D50" s="4"/>
    </row>
    <row r="51" spans="1:34" ht="20.149999999999999" customHeight="1" thickBot="1" x14ac:dyDescent="0.25">
      <c r="A51" s="1" t="s">
        <v>43</v>
      </c>
    </row>
    <row r="52" spans="1:34" ht="10" customHeight="1" thickBot="1" x14ac:dyDescent="0.25">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9"/>
    </row>
    <row r="53" spans="1:34" ht="20.149999999999999" customHeight="1" thickBot="1" x14ac:dyDescent="0.25">
      <c r="B53" s="26" t="s">
        <v>64</v>
      </c>
      <c r="C53" s="5"/>
      <c r="D53" s="14"/>
      <c r="E53" s="14"/>
      <c r="F53" s="14"/>
      <c r="G53" s="14"/>
      <c r="H53" s="9" t="s">
        <v>79</v>
      </c>
      <c r="I53" s="20" t="s">
        <v>51</v>
      </c>
      <c r="J53" s="5"/>
      <c r="K53" s="5"/>
      <c r="L53" s="5"/>
      <c r="M53" s="5"/>
      <c r="N53" s="7" t="s">
        <v>45</v>
      </c>
      <c r="O53" s="33">
        <f>IF(AF19="",0,AF19)</f>
        <v>0</v>
      </c>
      <c r="P53" s="34"/>
      <c r="Q53" s="29" t="s">
        <v>3</v>
      </c>
      <c r="R53" s="30"/>
      <c r="S53" s="5"/>
      <c r="T53" s="5"/>
      <c r="U53" s="5"/>
      <c r="V53" s="5"/>
      <c r="W53" s="5"/>
      <c r="X53" s="5"/>
      <c r="Y53" s="5"/>
      <c r="Z53" s="5"/>
      <c r="AA53" s="5"/>
      <c r="AB53" s="5"/>
      <c r="AC53" s="5"/>
      <c r="AD53" s="5"/>
      <c r="AE53" s="5"/>
      <c r="AF53" s="41" t="s">
        <v>87</v>
      </c>
      <c r="AG53" s="30"/>
      <c r="AH53" s="21" t="s">
        <v>145</v>
      </c>
    </row>
    <row r="54" spans="1:34" ht="10" customHeight="1" thickBot="1" x14ac:dyDescent="0.25">
      <c r="B54" s="26"/>
      <c r="C54" s="5"/>
      <c r="D54" s="14"/>
      <c r="E54" s="14"/>
      <c r="F54" s="14"/>
      <c r="G54" s="14"/>
      <c r="H54" s="5"/>
      <c r="I54" s="5"/>
      <c r="J54" s="5"/>
      <c r="K54" s="5"/>
      <c r="L54" s="5"/>
      <c r="M54" s="5"/>
      <c r="N54" s="5"/>
      <c r="O54" s="5"/>
      <c r="P54" s="5"/>
      <c r="Q54" s="5"/>
      <c r="R54" s="5"/>
      <c r="S54" s="5"/>
      <c r="T54" s="5"/>
      <c r="U54" s="5"/>
      <c r="V54" s="5"/>
      <c r="W54" s="5"/>
      <c r="X54" s="5"/>
      <c r="Y54" s="5"/>
      <c r="Z54" s="5"/>
      <c r="AA54" s="5"/>
      <c r="AB54" s="5"/>
      <c r="AC54" s="5"/>
      <c r="AD54" s="5"/>
      <c r="AE54" s="5"/>
      <c r="AF54" s="5"/>
      <c r="AG54" s="5"/>
      <c r="AH54" s="22"/>
    </row>
    <row r="55" spans="1:34" ht="20.149999999999999" customHeight="1" thickBot="1" x14ac:dyDescent="0.25">
      <c r="B55" s="26" t="s">
        <v>65</v>
      </c>
      <c r="C55" s="5"/>
      <c r="D55" s="14"/>
      <c r="E55" s="14"/>
      <c r="F55" s="14"/>
      <c r="G55" s="14"/>
      <c r="H55" s="9" t="s">
        <v>75</v>
      </c>
      <c r="I55" s="20" t="s">
        <v>50</v>
      </c>
      <c r="J55" s="5"/>
      <c r="K55" s="5"/>
      <c r="L55" s="5"/>
      <c r="M55" s="7" t="s">
        <v>26</v>
      </c>
      <c r="N55" s="33">
        <f>ROUND(AF35,1)</f>
        <v>0</v>
      </c>
      <c r="O55" s="34"/>
      <c r="P55" s="29" t="s">
        <v>55</v>
      </c>
      <c r="Q55" s="30"/>
      <c r="R55" s="20" t="s">
        <v>46</v>
      </c>
      <c r="S55" s="5"/>
      <c r="T55" s="5"/>
      <c r="U55" s="5"/>
      <c r="V55" s="5"/>
      <c r="W55" s="5"/>
      <c r="X55" s="7" t="s">
        <v>28</v>
      </c>
      <c r="Y55" s="33">
        <f>IF(AF42="",0,AF42)</f>
        <v>0</v>
      </c>
      <c r="Z55" s="34"/>
      <c r="AA55" s="29" t="s">
        <v>3</v>
      </c>
      <c r="AB55" s="30"/>
      <c r="AC55" s="9" t="s">
        <v>131</v>
      </c>
      <c r="AD55" s="31">
        <f>N55+Y55</f>
        <v>0</v>
      </c>
      <c r="AE55" s="39"/>
      <c r="AF55" s="29" t="s">
        <v>63</v>
      </c>
      <c r="AG55" s="30"/>
      <c r="AH55" s="21" t="s">
        <v>146</v>
      </c>
    </row>
    <row r="56" spans="1:34" ht="10" customHeight="1" thickBot="1" x14ac:dyDescent="0.25">
      <c r="B56" s="26"/>
      <c r="C56" s="5"/>
      <c r="D56" s="14"/>
      <c r="E56" s="14"/>
      <c r="F56" s="14"/>
      <c r="G56" s="14"/>
      <c r="H56" s="14"/>
      <c r="I56" s="5"/>
      <c r="J56" s="5"/>
      <c r="K56" s="5"/>
      <c r="L56" s="5"/>
      <c r="M56" s="5"/>
      <c r="N56" s="5"/>
      <c r="O56" s="5"/>
      <c r="P56" s="5"/>
      <c r="Q56" s="5"/>
      <c r="R56" s="5"/>
      <c r="S56" s="5"/>
      <c r="T56" s="5"/>
      <c r="U56" s="5"/>
      <c r="V56" s="5"/>
      <c r="W56" s="5"/>
      <c r="X56" s="5"/>
      <c r="Y56" s="5"/>
      <c r="Z56" s="5"/>
      <c r="AA56" s="5"/>
      <c r="AB56" s="5"/>
      <c r="AC56" s="5"/>
      <c r="AD56" s="5"/>
      <c r="AE56" s="5"/>
      <c r="AF56" s="5"/>
      <c r="AG56" s="5"/>
      <c r="AH56" s="22"/>
    </row>
    <row r="57" spans="1:34" ht="20.149999999999999" customHeight="1" thickBot="1" x14ac:dyDescent="0.25">
      <c r="B57" s="26" t="s">
        <v>66</v>
      </c>
      <c r="C57" s="5"/>
      <c r="D57" s="14"/>
      <c r="E57" s="14"/>
      <c r="F57" s="14"/>
      <c r="G57" s="14"/>
      <c r="H57" s="9" t="s">
        <v>79</v>
      </c>
      <c r="I57" s="9" t="s">
        <v>80</v>
      </c>
      <c r="J57" s="31">
        <f>AD55</f>
        <v>0</v>
      </c>
      <c r="K57" s="32"/>
      <c r="L57" s="29" t="s">
        <v>56</v>
      </c>
      <c r="M57" s="30"/>
      <c r="N57" s="5" t="s">
        <v>145</v>
      </c>
      <c r="O57" s="33">
        <f>O53</f>
        <v>0</v>
      </c>
      <c r="P57" s="32"/>
      <c r="Q57" s="29" t="s">
        <v>55</v>
      </c>
      <c r="R57" s="30"/>
      <c r="S57" s="20" t="s">
        <v>58</v>
      </c>
      <c r="T57" s="5"/>
      <c r="U57" s="5"/>
      <c r="V57" s="5"/>
      <c r="W57" s="7" t="s">
        <v>99</v>
      </c>
      <c r="X57" s="33">
        <f>IF(AF29="",0,AF29)</f>
        <v>0</v>
      </c>
      <c r="Y57" s="34"/>
      <c r="Z57" s="29" t="s">
        <v>3</v>
      </c>
      <c r="AA57" s="30"/>
      <c r="AB57" s="5"/>
      <c r="AC57" s="9" t="s">
        <v>131</v>
      </c>
      <c r="AD57" s="31">
        <f>J57-O57+X57</f>
        <v>0</v>
      </c>
      <c r="AE57" s="32"/>
      <c r="AF57" s="29" t="s">
        <v>63</v>
      </c>
      <c r="AG57" s="30"/>
      <c r="AH57" s="21" t="s">
        <v>147</v>
      </c>
    </row>
    <row r="58" spans="1:34" ht="10" customHeight="1" thickBot="1" x14ac:dyDescent="0.25">
      <c r="B58" s="26"/>
      <c r="C58" s="5"/>
      <c r="D58" s="14"/>
      <c r="E58" s="14"/>
      <c r="F58" s="14"/>
      <c r="G58" s="14"/>
      <c r="H58" s="14"/>
      <c r="I58" s="5"/>
      <c r="J58" s="5"/>
      <c r="K58" s="5"/>
      <c r="L58" s="5"/>
      <c r="M58" s="5"/>
      <c r="N58" s="5"/>
      <c r="O58" s="5"/>
      <c r="P58" s="5"/>
      <c r="Q58" s="5"/>
      <c r="R58" s="5"/>
      <c r="S58" s="5"/>
      <c r="T58" s="5"/>
      <c r="U58" s="5"/>
      <c r="V58" s="5"/>
      <c r="W58" s="5"/>
      <c r="X58" s="5"/>
      <c r="Y58" s="5"/>
      <c r="Z58" s="5"/>
      <c r="AA58" s="5"/>
      <c r="AB58" s="5"/>
      <c r="AC58" s="5"/>
      <c r="AD58" s="5"/>
      <c r="AE58" s="5"/>
      <c r="AF58" s="5"/>
      <c r="AG58" s="5"/>
      <c r="AH58" s="22"/>
    </row>
    <row r="59" spans="1:34" ht="20.149999999999999" customHeight="1" thickBot="1" x14ac:dyDescent="0.25">
      <c r="B59" s="26" t="s">
        <v>67</v>
      </c>
      <c r="C59" s="5"/>
      <c r="D59" s="14"/>
      <c r="E59" s="14"/>
      <c r="F59" s="14"/>
      <c r="G59" s="14"/>
      <c r="H59" s="9" t="s">
        <v>79</v>
      </c>
      <c r="I59" s="35" t="s">
        <v>59</v>
      </c>
      <c r="J59" s="35"/>
      <c r="K59" s="35"/>
      <c r="L59" s="9" t="s">
        <v>148</v>
      </c>
      <c r="M59" s="9" t="s">
        <v>147</v>
      </c>
      <c r="N59" s="31">
        <f>AD57</f>
        <v>0</v>
      </c>
      <c r="O59" s="32"/>
      <c r="P59" s="29" t="s">
        <v>3</v>
      </c>
      <c r="Q59" s="30"/>
      <c r="R59" s="5" t="s">
        <v>131</v>
      </c>
      <c r="S59" s="5"/>
      <c r="T59" s="36" t="str">
        <f>IF(N59=0,"",(ROUND(12/N59,1)))</f>
        <v/>
      </c>
      <c r="U59" s="37"/>
      <c r="V59" s="38"/>
      <c r="W59" s="29" t="s">
        <v>62</v>
      </c>
      <c r="X59" s="30"/>
      <c r="Y59" s="5"/>
      <c r="Z59" s="5"/>
      <c r="AA59" s="5"/>
      <c r="AB59" s="5"/>
      <c r="AC59" s="5"/>
      <c r="AD59" s="5"/>
      <c r="AE59" s="5"/>
      <c r="AF59" s="5"/>
      <c r="AG59" s="5"/>
      <c r="AH59" s="22"/>
    </row>
    <row r="60" spans="1:34" ht="10" customHeight="1" thickBot="1" x14ac:dyDescent="0.25">
      <c r="B60" s="23"/>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5"/>
    </row>
  </sheetData>
  <mergeCells count="53">
    <mergeCell ref="X57:Y57"/>
    <mergeCell ref="Z57:AA57"/>
    <mergeCell ref="AD57:AE57"/>
    <mergeCell ref="AF57:AG57"/>
    <mergeCell ref="I59:K59"/>
    <mergeCell ref="N59:O59"/>
    <mergeCell ref="P59:Q59"/>
    <mergeCell ref="W59:X59"/>
    <mergeCell ref="T59:V59"/>
    <mergeCell ref="AF55:AG55"/>
    <mergeCell ref="J57:K57"/>
    <mergeCell ref="L57:M57"/>
    <mergeCell ref="O57:P57"/>
    <mergeCell ref="Q57:R57"/>
    <mergeCell ref="AE19:AE20"/>
    <mergeCell ref="AE29:AE30"/>
    <mergeCell ref="AE35:AE36"/>
    <mergeCell ref="AE42:AE43"/>
    <mergeCell ref="Y55:Z55"/>
    <mergeCell ref="AA55:AB55"/>
    <mergeCell ref="AD55:AE55"/>
    <mergeCell ref="AH42:AI43"/>
    <mergeCell ref="Q44:S44"/>
    <mergeCell ref="AF35:AG36"/>
    <mergeCell ref="Q53:R53"/>
    <mergeCell ref="N55:O55"/>
    <mergeCell ref="P55:Q55"/>
    <mergeCell ref="C41:E41"/>
    <mergeCell ref="L41:N41"/>
    <mergeCell ref="U41:W41"/>
    <mergeCell ref="A1:AH1"/>
    <mergeCell ref="AF53:AG53"/>
    <mergeCell ref="A5:E5"/>
    <mergeCell ref="AA11:AC11"/>
    <mergeCell ref="AA13:AC13"/>
    <mergeCell ref="O53:P53"/>
    <mergeCell ref="AF42:AG43"/>
    <mergeCell ref="AF29:AG30"/>
    <mergeCell ref="AH29:AI30"/>
    <mergeCell ref="Q31:S31"/>
    <mergeCell ref="Q28:S28"/>
    <mergeCell ref="AA28:AC28"/>
    <mergeCell ref="AH35:AI36"/>
    <mergeCell ref="G28:I28"/>
    <mergeCell ref="AH19:AI20"/>
    <mergeCell ref="C18:E18"/>
    <mergeCell ref="L18:N18"/>
    <mergeCell ref="U18:W18"/>
    <mergeCell ref="AF19:AG20"/>
    <mergeCell ref="Q21:S21"/>
    <mergeCell ref="B28:F29"/>
    <mergeCell ref="L28:P29"/>
    <mergeCell ref="V28:Z29"/>
  </mergeCells>
  <phoneticPr fontId="2"/>
  <printOptions horizontalCentered="1"/>
  <pageMargins left="0.31496062992125984" right="7.874015748031496E-2" top="0.59055118110236227" bottom="0.59055118110236227" header="0.51181102362204722" footer="0.51181102362204722"/>
  <pageSetup paperSize="9" scale="83" orientation="portrait" r:id="rId1"/>
  <headerFooter alignWithMargins="0"/>
  <colBreaks count="2" manualBreakCount="2">
    <brk id="34" max="56" man="1"/>
    <brk id="41" max="6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素材生産</vt:lpstr>
      <vt:lpstr>素材引取</vt:lpstr>
      <vt:lpstr>製品引取</vt:lpstr>
      <vt:lpstr>製品加工</vt:lpstr>
      <vt:lpstr>製品引取!Print_Area</vt:lpstr>
      <vt:lpstr>製品加工!Print_Area</vt:lpstr>
      <vt:lpstr>素材引取!Print_Area</vt:lpstr>
      <vt:lpstr>素材生産!Print_Area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山口＿美樹</cp:lastModifiedBy>
  <cp:lastPrinted>2010-08-23T04:27:59Z</cp:lastPrinted>
  <dcterms:created xsi:type="dcterms:W3CDTF">2005-02-10T06:44:40Z</dcterms:created>
  <dcterms:modified xsi:type="dcterms:W3CDTF">2025-12-09T01:48:50Z</dcterms:modified>
</cp:coreProperties>
</file>